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7230" yWindow="180" windowWidth="12030" windowHeight="7590" tabRatio="903"/>
  </bookViews>
  <sheets>
    <sheet name="Титул ф.1-АП" sheetId="1" r:id="rId1"/>
    <sheet name="Раздел 1" sheetId="7" r:id="rId2"/>
    <sheet name="Разделы 2, 3, 4" sheetId="14" r:id="rId3"/>
    <sheet name="Раздел 5" sheetId="9" r:id="rId4"/>
    <sheet name="Разделы 6, 7" sheetId="19" r:id="rId5"/>
    <sheet name="Разделы 8, 9, 10" sheetId="20" r:id="rId6"/>
    <sheet name="Раздел 11" sheetId="21" r:id="rId7"/>
    <sheet name="ФЛК (обязательный)" sheetId="15" r:id="rId8"/>
    <sheet name="ФЛК (информационный)" sheetId="16" r:id="rId9"/>
    <sheet name="Списки" sheetId="17" r:id="rId10"/>
  </sheets>
  <definedNames>
    <definedName name="_xlnm._FilterDatabase" localSheetId="8" hidden="1">'ФЛК (информационный)'!$A$1:$A$24</definedName>
    <definedName name="_xlnm._FilterDatabase" localSheetId="7" hidden="1">'ФЛК (обязательный)'!$A$1:$A$8225</definedName>
    <definedName name="_xlnm.Print_Titles" localSheetId="1">'Раздел 1'!$6:$9</definedName>
    <definedName name="_xlnm.Print_Titles" localSheetId="6">'Раздел 11'!$5:$8</definedName>
    <definedName name="_xlnm.Print_Titles" localSheetId="3">'Раздел 5'!$5:$8</definedName>
    <definedName name="Коды_отчетных_периодов">Списки!$D$2:$E$3</definedName>
    <definedName name="Коды_судов">Списки!$A$2:$B$91</definedName>
    <definedName name="Наим_отчет_периода">Списки!$D$2:$D$3</definedName>
    <definedName name="Наим_УСД">Списки!$A$2:$A$91</definedName>
    <definedName name="_xlnm.Print_Area" localSheetId="1">'Раздел 1'!$A$1:$AN$408</definedName>
    <definedName name="_xlnm.Print_Area" localSheetId="3">'Раздел 5'!$A$1:$AH$54</definedName>
    <definedName name="_xlnm.Print_Area" localSheetId="2">'Разделы 2, 3, 4'!$A$1:$L$51</definedName>
    <definedName name="_xlnm.Print_Area" localSheetId="4">'Разделы 6, 7'!$A$1:$V$28</definedName>
    <definedName name="_xlnm.Print_Area" localSheetId="5">'Разделы 8, 9, 10'!$A$1:$AB$41</definedName>
    <definedName name="_xlnm.Print_Area" localSheetId="0">'Титул ф.1-АП'!$A$1:$N$34</definedName>
  </definedNames>
  <calcPr calcId="144525" fullCalcOnLoad="1"/>
</workbook>
</file>

<file path=xl/calcChain.xml><?xml version="1.0" encoding="utf-8"?>
<calcChain xmlns="http://schemas.openxmlformats.org/spreadsheetml/2006/main">
  <c r="E1090" i="15" l="1"/>
  <c r="E1089" i="15"/>
  <c r="E1088" i="15"/>
  <c r="E1087" i="15"/>
  <c r="E1086" i="15"/>
  <c r="E1085" i="15"/>
  <c r="E1084" i="15"/>
  <c r="E1083" i="15"/>
  <c r="E1082" i="15"/>
  <c r="E1081" i="15"/>
  <c r="E1080" i="15"/>
  <c r="E1079" i="15"/>
  <c r="E1078" i="15"/>
  <c r="E1077" i="15"/>
  <c r="E1076" i="15"/>
  <c r="E1075" i="15"/>
  <c r="E1074" i="15"/>
  <c r="E1073" i="15"/>
  <c r="E1072" i="15"/>
  <c r="E1071" i="15"/>
  <c r="E1070" i="15"/>
  <c r="E1069" i="15"/>
  <c r="E1068" i="15"/>
  <c r="E1067" i="15"/>
  <c r="E1066" i="15"/>
  <c r="E1065" i="15"/>
  <c r="E1064" i="15"/>
  <c r="E1063" i="15"/>
  <c r="E1062" i="15"/>
  <c r="E1061" i="15"/>
  <c r="E1060" i="15"/>
  <c r="E1059" i="15"/>
  <c r="E1058" i="15"/>
  <c r="E1057" i="15"/>
  <c r="E1056" i="15"/>
  <c r="E1055" i="15"/>
  <c r="E1054" i="15"/>
  <c r="E1053" i="15"/>
  <c r="E1052" i="15"/>
  <c r="E1051" i="15"/>
  <c r="E1050" i="15"/>
  <c r="E1049" i="15"/>
  <c r="E1048" i="15"/>
  <c r="E1047" i="15"/>
  <c r="E1046" i="15"/>
  <c r="E1045" i="15"/>
  <c r="E1044" i="15"/>
  <c r="E1043" i="15"/>
  <c r="E1042" i="15"/>
  <c r="E1041" i="15"/>
  <c r="E1040" i="15"/>
  <c r="E1039" i="15"/>
  <c r="E1038" i="15"/>
  <c r="E1037" i="15"/>
  <c r="E1036" i="15"/>
  <c r="E1035" i="15"/>
  <c r="E1034" i="15"/>
  <c r="E1033" i="15"/>
  <c r="E1032" i="15"/>
  <c r="E1031" i="15"/>
  <c r="E1030" i="15"/>
  <c r="E1029" i="15"/>
  <c r="E1028" i="15"/>
  <c r="E1027" i="15"/>
  <c r="E1026" i="15"/>
  <c r="E1025" i="15"/>
  <c r="E1024" i="15"/>
  <c r="E1023" i="15"/>
  <c r="E1022" i="15"/>
  <c r="E1021" i="15"/>
  <c r="E1020" i="15"/>
  <c r="E1019" i="15"/>
  <c r="E1018" i="15"/>
  <c r="E1017" i="15"/>
  <c r="E1016" i="15"/>
  <c r="E1015" i="15"/>
  <c r="E1014" i="15"/>
  <c r="E1013" i="15"/>
  <c r="E1012" i="15"/>
  <c r="E1011" i="15"/>
  <c r="E1010" i="15"/>
  <c r="E1009" i="15"/>
  <c r="E1008" i="15"/>
  <c r="E1007" i="15"/>
  <c r="E1006" i="15"/>
  <c r="E1005" i="15"/>
  <c r="E1004" i="15"/>
  <c r="E1003" i="15"/>
  <c r="E1002" i="15"/>
  <c r="E1001" i="15"/>
  <c r="E1000" i="15"/>
  <c r="E999" i="15"/>
  <c r="E998" i="15"/>
  <c r="E997" i="15"/>
  <c r="E996" i="15"/>
  <c r="E995" i="15"/>
  <c r="E994" i="15"/>
  <c r="E993" i="15"/>
  <c r="E992" i="15"/>
  <c r="E991" i="15"/>
  <c r="E990" i="15"/>
  <c r="E989" i="15"/>
  <c r="E988" i="15"/>
  <c r="E987" i="15"/>
  <c r="E986" i="15"/>
  <c r="E985" i="15"/>
  <c r="E984" i="15"/>
  <c r="E983" i="15"/>
  <c r="E982" i="15"/>
  <c r="E981" i="15"/>
  <c r="E980" i="15"/>
  <c r="E979" i="15"/>
  <c r="E978" i="15"/>
  <c r="E977" i="15"/>
  <c r="E976" i="15"/>
  <c r="E975" i="15"/>
  <c r="E974" i="15"/>
  <c r="E973" i="15"/>
  <c r="E972" i="15"/>
  <c r="E971" i="15"/>
  <c r="E970" i="15"/>
  <c r="E969" i="15"/>
  <c r="E968" i="15"/>
  <c r="E967" i="15"/>
  <c r="E966" i="15"/>
  <c r="E965" i="15"/>
  <c r="E964" i="15"/>
  <c r="E963" i="15"/>
  <c r="E962" i="15"/>
  <c r="E961" i="15"/>
  <c r="E960" i="15"/>
  <c r="E959" i="15"/>
  <c r="E958" i="15"/>
  <c r="E957" i="15"/>
  <c r="E956" i="15"/>
  <c r="E955" i="15"/>
  <c r="E954" i="15"/>
  <c r="E953" i="15"/>
  <c r="E952" i="15"/>
  <c r="E951" i="15"/>
  <c r="E950" i="15"/>
  <c r="E949" i="15"/>
  <c r="E948" i="15"/>
  <c r="E947" i="15"/>
  <c r="E946" i="15"/>
  <c r="E945" i="15"/>
  <c r="E944" i="15"/>
  <c r="E943" i="15"/>
  <c r="E942" i="15"/>
  <c r="E941" i="15"/>
  <c r="E940" i="15"/>
  <c r="E939" i="15"/>
  <c r="E938" i="15"/>
  <c r="E937" i="15"/>
  <c r="E936" i="15"/>
  <c r="E935" i="15"/>
  <c r="E934" i="15"/>
  <c r="E933" i="15"/>
  <c r="E932" i="15"/>
  <c r="E931" i="15"/>
  <c r="E930" i="15"/>
  <c r="E929" i="15"/>
  <c r="E928" i="15"/>
  <c r="E927" i="15"/>
  <c r="E926" i="15"/>
  <c r="E925" i="15"/>
  <c r="E924" i="15"/>
  <c r="E923" i="15"/>
  <c r="E922" i="15"/>
  <c r="E921" i="15"/>
  <c r="E920" i="15"/>
  <c r="E919" i="15"/>
  <c r="E918" i="15"/>
  <c r="E917" i="15"/>
  <c r="E916" i="15"/>
  <c r="E915" i="15"/>
  <c r="E914" i="15"/>
  <c r="E913" i="15"/>
  <c r="E912" i="15"/>
  <c r="E911" i="15"/>
  <c r="E910" i="15"/>
  <c r="E909" i="15"/>
  <c r="E908" i="15"/>
  <c r="E907" i="15"/>
  <c r="E906" i="15"/>
  <c r="E905" i="15"/>
  <c r="E904" i="15"/>
  <c r="E903" i="15"/>
  <c r="E902" i="15"/>
  <c r="E901" i="15"/>
  <c r="E900" i="15"/>
  <c r="E899" i="15"/>
  <c r="E898" i="15"/>
  <c r="E897" i="15"/>
  <c r="E896" i="15"/>
  <c r="E895" i="15"/>
  <c r="E894" i="15"/>
  <c r="E893" i="15"/>
  <c r="E892" i="15"/>
  <c r="E891" i="15"/>
  <c r="E890" i="15"/>
  <c r="E889" i="15"/>
  <c r="E888" i="15"/>
  <c r="E887" i="15"/>
  <c r="E886" i="15"/>
  <c r="E885" i="15"/>
  <c r="E884" i="15"/>
  <c r="E883" i="15"/>
  <c r="E882" i="15"/>
  <c r="E881" i="15"/>
  <c r="E880" i="15"/>
  <c r="E879" i="15"/>
  <c r="E878" i="15"/>
  <c r="E877" i="15"/>
  <c r="E876" i="15"/>
  <c r="E875" i="15"/>
  <c r="E874" i="15"/>
  <c r="E873" i="15"/>
  <c r="E872" i="15"/>
  <c r="E871" i="15"/>
  <c r="E870" i="15"/>
  <c r="E869" i="15"/>
  <c r="E868" i="15"/>
  <c r="E867" i="15"/>
  <c r="E866" i="15"/>
  <c r="E865" i="15"/>
  <c r="E864" i="15"/>
  <c r="E863" i="15"/>
  <c r="E862" i="15"/>
  <c r="E861" i="15"/>
  <c r="E860" i="15"/>
  <c r="E859" i="15"/>
  <c r="E858" i="15"/>
  <c r="E857" i="15"/>
  <c r="E856" i="15"/>
  <c r="E855" i="15"/>
  <c r="E854" i="15"/>
  <c r="E853" i="15"/>
  <c r="E852" i="15"/>
  <c r="E851" i="15"/>
  <c r="E850" i="15"/>
  <c r="E849" i="15"/>
  <c r="E848" i="15"/>
  <c r="E847" i="15"/>
  <c r="E846" i="15"/>
  <c r="E845" i="15"/>
  <c r="E844" i="15"/>
  <c r="E843" i="15"/>
  <c r="E842" i="15"/>
  <c r="E841" i="15"/>
  <c r="E840" i="15"/>
  <c r="E839" i="15"/>
  <c r="E838" i="15"/>
  <c r="E837" i="15"/>
  <c r="E836" i="15"/>
  <c r="E835" i="15"/>
  <c r="E834" i="15"/>
  <c r="E833" i="15"/>
  <c r="E832" i="15"/>
  <c r="E831" i="15"/>
  <c r="E830" i="15"/>
  <c r="E829" i="15"/>
  <c r="E828" i="15"/>
  <c r="E827" i="15"/>
  <c r="E826" i="15"/>
  <c r="E825" i="15"/>
  <c r="E824" i="15"/>
  <c r="E823" i="15"/>
  <c r="E822" i="15"/>
  <c r="E821" i="15"/>
  <c r="E820" i="15"/>
  <c r="E819" i="15"/>
  <c r="E818" i="15"/>
  <c r="E817" i="15"/>
  <c r="E816" i="15"/>
  <c r="E815" i="15"/>
  <c r="E814" i="15"/>
  <c r="E813" i="15"/>
  <c r="E812" i="15"/>
  <c r="E811" i="15"/>
  <c r="E810" i="15"/>
  <c r="E809" i="15"/>
  <c r="E808" i="15"/>
  <c r="E807" i="15"/>
  <c r="E806" i="15"/>
  <c r="E805" i="15"/>
  <c r="E804" i="15"/>
  <c r="E803" i="15"/>
  <c r="E802" i="15"/>
  <c r="E801" i="15"/>
  <c r="E800" i="15"/>
  <c r="E799" i="15"/>
  <c r="E798" i="15"/>
  <c r="E797" i="15"/>
  <c r="E796" i="15"/>
  <c r="E795" i="15"/>
  <c r="E794" i="15"/>
  <c r="E793" i="15"/>
  <c r="E792" i="15"/>
  <c r="E791" i="15"/>
  <c r="E790" i="15"/>
  <c r="E789" i="15"/>
  <c r="E788" i="15"/>
  <c r="E787" i="15"/>
  <c r="E786" i="15"/>
  <c r="E785" i="15"/>
  <c r="E784" i="15"/>
  <c r="E783" i="15"/>
  <c r="E782" i="15"/>
  <c r="E781" i="15"/>
  <c r="E780" i="15"/>
  <c r="E779" i="15"/>
  <c r="E778" i="15"/>
  <c r="E777" i="15"/>
  <c r="E776" i="15"/>
  <c r="E775" i="15"/>
  <c r="E774" i="15"/>
  <c r="E773" i="15"/>
  <c r="E772" i="15"/>
  <c r="E771" i="15"/>
  <c r="E770" i="15"/>
  <c r="E769" i="15"/>
  <c r="E768" i="15"/>
  <c r="E767" i="15"/>
  <c r="E766" i="15"/>
  <c r="E765" i="15"/>
  <c r="E764" i="15"/>
  <c r="E763" i="15"/>
  <c r="E762" i="15"/>
  <c r="E761" i="15"/>
  <c r="E760" i="15"/>
  <c r="E759" i="15"/>
  <c r="E758" i="15"/>
  <c r="E757" i="15"/>
  <c r="E756" i="15"/>
  <c r="E755" i="15"/>
  <c r="E754" i="15"/>
  <c r="E753" i="15"/>
  <c r="E752" i="15"/>
  <c r="E751" i="15"/>
  <c r="E750" i="15"/>
  <c r="E749" i="15"/>
  <c r="E748" i="15"/>
  <c r="E747" i="15"/>
  <c r="E746" i="15"/>
  <c r="E745" i="15"/>
  <c r="E744" i="15"/>
  <c r="E743" i="15"/>
  <c r="E742" i="15"/>
  <c r="E741" i="15"/>
  <c r="E740" i="15"/>
  <c r="E739" i="15"/>
  <c r="E738" i="15"/>
  <c r="E737" i="15"/>
  <c r="E736" i="15"/>
  <c r="E735" i="15"/>
  <c r="E734" i="15"/>
  <c r="E733" i="15"/>
  <c r="E732" i="15"/>
  <c r="E731" i="15"/>
  <c r="E730" i="15"/>
  <c r="E729" i="15"/>
  <c r="E728" i="15"/>
  <c r="E727" i="15"/>
  <c r="E726" i="15"/>
  <c r="E725" i="15"/>
  <c r="E724" i="15"/>
  <c r="E723" i="15"/>
  <c r="E722" i="15"/>
  <c r="E721" i="15"/>
  <c r="E720" i="15"/>
  <c r="E719" i="15"/>
  <c r="E718" i="15"/>
  <c r="E717" i="15"/>
  <c r="E716" i="15"/>
  <c r="E715" i="15"/>
  <c r="E714" i="15"/>
  <c r="E713" i="15"/>
  <c r="E712" i="15"/>
  <c r="E711" i="15"/>
  <c r="E710" i="15"/>
  <c r="E709" i="15"/>
  <c r="E708" i="15"/>
  <c r="E707" i="15"/>
  <c r="E706" i="15"/>
  <c r="E705" i="15"/>
  <c r="E704" i="15"/>
  <c r="E703" i="15"/>
  <c r="E702" i="15"/>
  <c r="E701" i="15"/>
  <c r="E700" i="15"/>
  <c r="E699" i="15"/>
  <c r="E698" i="15"/>
  <c r="E697" i="15"/>
  <c r="E696" i="15"/>
  <c r="E695" i="15"/>
  <c r="E694" i="15"/>
  <c r="E693" i="15"/>
  <c r="E692" i="15"/>
  <c r="E691" i="15"/>
  <c r="E690" i="15"/>
  <c r="E689" i="15"/>
  <c r="E688" i="15"/>
  <c r="E687" i="15"/>
  <c r="E686" i="15"/>
  <c r="E685" i="15"/>
  <c r="E684" i="15"/>
  <c r="E683" i="15"/>
  <c r="E682" i="15"/>
  <c r="E681" i="15"/>
  <c r="E680" i="15"/>
  <c r="E679" i="15"/>
  <c r="E678" i="15"/>
  <c r="E677" i="15"/>
  <c r="E676" i="15"/>
  <c r="E675" i="15"/>
  <c r="E674" i="15"/>
  <c r="E673" i="15"/>
  <c r="E672" i="15"/>
  <c r="E671" i="15"/>
  <c r="E670" i="15"/>
  <c r="E669" i="15"/>
  <c r="E668" i="15"/>
  <c r="E667" i="15"/>
  <c r="E666" i="15"/>
  <c r="E665" i="15"/>
  <c r="E664" i="15"/>
  <c r="E663" i="15"/>
  <c r="E662" i="15"/>
  <c r="E661" i="15"/>
  <c r="E660" i="15"/>
  <c r="E659" i="15"/>
  <c r="E658" i="15"/>
  <c r="E657" i="15"/>
  <c r="E656" i="15"/>
  <c r="E655" i="15"/>
  <c r="E654" i="15"/>
  <c r="E653" i="15"/>
  <c r="E652" i="15"/>
  <c r="E651" i="15"/>
  <c r="E650" i="15"/>
  <c r="E649" i="15"/>
  <c r="E648" i="15"/>
  <c r="E647" i="15"/>
  <c r="E646" i="15"/>
  <c r="E645" i="15"/>
  <c r="E644" i="15"/>
  <c r="E643" i="15"/>
  <c r="E642" i="15"/>
  <c r="E641" i="15"/>
  <c r="E640" i="15"/>
  <c r="E639" i="15"/>
  <c r="E638" i="15"/>
  <c r="E637" i="15"/>
  <c r="E636" i="15"/>
  <c r="E635" i="15"/>
  <c r="E634" i="15"/>
  <c r="E633" i="15"/>
  <c r="E632" i="15"/>
  <c r="E631" i="15"/>
  <c r="E630" i="15"/>
  <c r="E629" i="15"/>
  <c r="E628" i="15"/>
  <c r="E627" i="15"/>
  <c r="E626" i="15"/>
  <c r="E625" i="15"/>
  <c r="E624" i="15"/>
  <c r="E623" i="15"/>
  <c r="E622" i="15"/>
  <c r="E621" i="15"/>
  <c r="E620" i="15"/>
  <c r="E619" i="15"/>
  <c r="E618" i="15"/>
  <c r="E617" i="15"/>
  <c r="E616" i="15"/>
  <c r="E615" i="15"/>
  <c r="E614" i="15"/>
  <c r="E613" i="15"/>
  <c r="E612" i="15"/>
  <c r="E611" i="15"/>
  <c r="E610" i="15"/>
  <c r="E609" i="15"/>
  <c r="E608" i="15"/>
  <c r="E607" i="15"/>
  <c r="E606" i="15"/>
  <c r="E605" i="15"/>
  <c r="E604" i="15"/>
  <c r="E603" i="15"/>
  <c r="E602" i="15"/>
  <c r="E601" i="15"/>
  <c r="E600" i="15"/>
  <c r="E599" i="15"/>
  <c r="E598" i="15"/>
  <c r="E597" i="15"/>
  <c r="E596" i="15"/>
  <c r="E595" i="15"/>
  <c r="E594" i="15"/>
  <c r="E593" i="15"/>
  <c r="E592" i="15"/>
  <c r="E591" i="15"/>
  <c r="E590" i="15"/>
  <c r="E589" i="15"/>
  <c r="E588" i="15"/>
  <c r="E587" i="15"/>
  <c r="E586" i="15"/>
  <c r="E585" i="15"/>
  <c r="E584" i="15"/>
  <c r="E583" i="15"/>
  <c r="E582" i="15"/>
  <c r="E581" i="15"/>
  <c r="E580" i="15"/>
  <c r="E579" i="15"/>
  <c r="E578" i="15"/>
  <c r="E577" i="15"/>
  <c r="E576" i="15"/>
  <c r="E575" i="15"/>
  <c r="E574" i="15"/>
  <c r="E573" i="15"/>
  <c r="E572" i="15"/>
  <c r="E571" i="15"/>
  <c r="E570" i="15"/>
  <c r="E569" i="15"/>
  <c r="E568" i="15"/>
  <c r="E567" i="15"/>
  <c r="E566" i="15"/>
  <c r="E565" i="15"/>
  <c r="E564" i="15"/>
  <c r="E563" i="15"/>
  <c r="E562" i="15"/>
  <c r="E561" i="15"/>
  <c r="E560" i="15"/>
  <c r="E559" i="15"/>
  <c r="E558" i="15"/>
  <c r="E557" i="15"/>
  <c r="E556" i="15"/>
  <c r="E555" i="15"/>
  <c r="E554" i="15"/>
  <c r="E553" i="15"/>
  <c r="E552" i="15"/>
  <c r="E551" i="15"/>
  <c r="E550" i="15"/>
  <c r="E549" i="15"/>
  <c r="E548" i="15"/>
  <c r="E547" i="15"/>
  <c r="E546" i="15"/>
  <c r="E545" i="15"/>
  <c r="E544" i="15"/>
  <c r="E543" i="15"/>
  <c r="E542" i="15"/>
  <c r="E541" i="15"/>
  <c r="E540" i="15"/>
  <c r="E539" i="15"/>
  <c r="E538" i="15"/>
  <c r="E537" i="15"/>
  <c r="E536" i="15"/>
  <c r="E535" i="15"/>
  <c r="E534" i="15"/>
  <c r="E533" i="15"/>
  <c r="E532" i="15"/>
  <c r="E531" i="15"/>
  <c r="E530" i="15"/>
  <c r="E529" i="15"/>
  <c r="E528" i="15"/>
  <c r="E527" i="15"/>
  <c r="E526" i="15"/>
  <c r="E525" i="15"/>
  <c r="E524" i="15"/>
  <c r="E523" i="15"/>
  <c r="E522" i="15"/>
  <c r="E521" i="15"/>
  <c r="E520" i="15"/>
  <c r="E519" i="15"/>
  <c r="E518" i="15"/>
  <c r="E517" i="15"/>
  <c r="E516" i="15"/>
  <c r="E515" i="15"/>
  <c r="E514" i="15"/>
  <c r="E513" i="15"/>
  <c r="E512" i="15"/>
  <c r="E511" i="15"/>
  <c r="E510" i="15"/>
  <c r="E509" i="15"/>
  <c r="E508" i="15"/>
  <c r="E507" i="15"/>
  <c r="E506" i="15"/>
  <c r="E505" i="15"/>
  <c r="E504" i="15"/>
  <c r="E503" i="15"/>
  <c r="E502" i="15"/>
  <c r="E501" i="15"/>
  <c r="E500" i="15"/>
  <c r="E499" i="15"/>
  <c r="E498" i="15"/>
  <c r="E497" i="15"/>
  <c r="E496" i="15"/>
  <c r="E495" i="15"/>
  <c r="E494" i="15"/>
  <c r="E493" i="15"/>
  <c r="E492" i="15"/>
  <c r="E491" i="15"/>
  <c r="E490" i="15"/>
  <c r="E489" i="15"/>
  <c r="E488" i="15"/>
  <c r="E487" i="15"/>
  <c r="E486" i="15"/>
  <c r="E485" i="15"/>
  <c r="E484" i="15"/>
  <c r="E483" i="15"/>
  <c r="E482" i="15"/>
  <c r="E481" i="15"/>
  <c r="E480" i="15"/>
  <c r="E479" i="15"/>
  <c r="E478" i="15"/>
  <c r="E477" i="15"/>
  <c r="E476" i="15"/>
  <c r="E475" i="15"/>
  <c r="E474" i="15"/>
  <c r="E473" i="15"/>
  <c r="E472" i="15"/>
  <c r="E471" i="15"/>
  <c r="E470" i="15"/>
  <c r="E469" i="15"/>
  <c r="E468" i="15"/>
  <c r="E467" i="15"/>
  <c r="E466" i="15"/>
  <c r="E465" i="15"/>
  <c r="E464" i="15"/>
  <c r="E463" i="15"/>
  <c r="E462" i="15"/>
  <c r="E461" i="15"/>
  <c r="E460" i="15"/>
  <c r="E459" i="15"/>
  <c r="E458" i="15"/>
  <c r="E457" i="15"/>
  <c r="E456" i="15"/>
  <c r="E455" i="15"/>
  <c r="E454" i="15"/>
  <c r="E453" i="15"/>
  <c r="E452" i="15"/>
  <c r="E451" i="15"/>
  <c r="E450" i="15"/>
  <c r="E449" i="15"/>
  <c r="E448" i="15"/>
  <c r="E447" i="15"/>
  <c r="E446" i="15"/>
  <c r="E445" i="15"/>
  <c r="E444" i="15"/>
  <c r="E443" i="15"/>
  <c r="E442" i="15"/>
  <c r="E441" i="15"/>
  <c r="E440" i="15"/>
  <c r="E439" i="15"/>
  <c r="E438" i="15"/>
  <c r="E437" i="15"/>
  <c r="E436" i="15"/>
  <c r="E435" i="15"/>
  <c r="E434" i="15"/>
  <c r="E433" i="15"/>
  <c r="E432" i="15"/>
  <c r="E431" i="15"/>
  <c r="E430" i="15"/>
  <c r="E429" i="15"/>
  <c r="E428" i="15"/>
  <c r="E427" i="15"/>
  <c r="E426" i="15"/>
  <c r="E425" i="15"/>
  <c r="E424" i="15"/>
  <c r="E423" i="15"/>
  <c r="E422" i="15"/>
  <c r="E421" i="15"/>
  <c r="E420" i="15"/>
  <c r="E419" i="15"/>
  <c r="E418" i="15"/>
  <c r="E417" i="15"/>
  <c r="E416" i="15"/>
  <c r="E415" i="15"/>
  <c r="E414" i="15"/>
  <c r="E413" i="15"/>
  <c r="E412" i="15"/>
  <c r="E411" i="15"/>
  <c r="E410" i="15"/>
  <c r="E409" i="15"/>
  <c r="E408" i="15"/>
  <c r="E407" i="15"/>
  <c r="E406" i="15"/>
  <c r="E405" i="15"/>
  <c r="E404" i="15"/>
  <c r="E403" i="15"/>
  <c r="E402" i="15"/>
  <c r="E401" i="15"/>
  <c r="E400" i="15"/>
  <c r="E399" i="15"/>
  <c r="E398" i="15"/>
  <c r="E397" i="15"/>
  <c r="E396" i="15"/>
  <c r="E395" i="15"/>
  <c r="E394" i="15"/>
  <c r="E393" i="15"/>
  <c r="E392" i="15"/>
  <c r="E391" i="15"/>
  <c r="E390" i="15"/>
  <c r="E389" i="15"/>
  <c r="E388" i="15"/>
  <c r="E387" i="15"/>
  <c r="E386" i="15"/>
  <c r="E385" i="15"/>
  <c r="E384" i="15"/>
  <c r="E383" i="15"/>
  <c r="E382" i="15"/>
  <c r="E381" i="15"/>
  <c r="E380" i="15"/>
  <c r="E379" i="15"/>
  <c r="E378" i="15"/>
  <c r="E377" i="15"/>
  <c r="E376" i="15"/>
  <c r="E375" i="15"/>
  <c r="E374" i="15"/>
  <c r="E373" i="15"/>
  <c r="E372" i="15"/>
  <c r="E371" i="15"/>
  <c r="E370" i="15"/>
  <c r="E369" i="15"/>
  <c r="E368" i="15"/>
  <c r="E367" i="15"/>
  <c r="E366" i="15"/>
  <c r="E365" i="15"/>
  <c r="E364" i="15"/>
  <c r="E363" i="15"/>
  <c r="E362" i="15"/>
  <c r="E361" i="15"/>
  <c r="E360" i="15"/>
  <c r="E359" i="15"/>
  <c r="E358" i="15"/>
  <c r="E357" i="15"/>
  <c r="E356" i="15"/>
  <c r="E355" i="15"/>
  <c r="E354" i="15"/>
  <c r="E353" i="15"/>
  <c r="E352" i="15"/>
  <c r="E351" i="15"/>
  <c r="E350" i="15"/>
  <c r="E349" i="15"/>
  <c r="E348" i="15"/>
  <c r="E347" i="15"/>
  <c r="E346" i="15"/>
  <c r="E345" i="15"/>
  <c r="E344" i="15"/>
  <c r="E343" i="15"/>
  <c r="E342" i="15"/>
  <c r="E341" i="15"/>
  <c r="E340" i="15"/>
  <c r="E339" i="15"/>
  <c r="E338" i="15"/>
  <c r="E337" i="15"/>
  <c r="E336" i="15"/>
  <c r="E335" i="15"/>
  <c r="E334" i="15"/>
  <c r="E333" i="15"/>
  <c r="E332" i="15"/>
  <c r="E331" i="15"/>
  <c r="E330" i="15"/>
  <c r="E329" i="15"/>
  <c r="E328" i="15"/>
  <c r="E327" i="15"/>
  <c r="E326" i="15"/>
  <c r="E325" i="15"/>
  <c r="E324" i="15"/>
  <c r="E323" i="15"/>
  <c r="E322" i="15"/>
  <c r="E321" i="15"/>
  <c r="E320" i="15"/>
  <c r="E319" i="15"/>
  <c r="E318" i="15"/>
  <c r="E317" i="15"/>
  <c r="E316" i="15"/>
  <c r="E315" i="15"/>
  <c r="E314" i="15"/>
  <c r="E313" i="15"/>
  <c r="E312" i="15"/>
  <c r="E311" i="15"/>
  <c r="E310" i="15"/>
  <c r="E309" i="15"/>
  <c r="E308" i="15"/>
  <c r="E307" i="15"/>
  <c r="E306" i="15"/>
  <c r="E305" i="15"/>
  <c r="E304" i="15"/>
  <c r="E303" i="15"/>
  <c r="E302" i="15"/>
  <c r="E301" i="15"/>
  <c r="E300" i="15"/>
  <c r="E299" i="15"/>
  <c r="E298" i="15"/>
  <c r="E297" i="15"/>
  <c r="E296" i="15"/>
  <c r="E295" i="15"/>
  <c r="E294" i="15"/>
  <c r="E293" i="15"/>
  <c r="E292" i="15"/>
  <c r="E291" i="15"/>
  <c r="E290" i="15"/>
  <c r="E289" i="15"/>
  <c r="E288" i="15"/>
  <c r="E287" i="15"/>
  <c r="E286" i="15"/>
  <c r="E285" i="15"/>
  <c r="E284" i="15"/>
  <c r="E283" i="15"/>
  <c r="E282" i="15"/>
  <c r="E281" i="15"/>
  <c r="E280" i="15"/>
  <c r="E279" i="15"/>
  <c r="E278" i="15"/>
  <c r="E277" i="15"/>
  <c r="E276" i="15"/>
  <c r="E275" i="15"/>
  <c r="E274" i="15"/>
  <c r="E273" i="15"/>
  <c r="E272" i="15"/>
  <c r="E271" i="15"/>
  <c r="E270" i="15"/>
  <c r="E269" i="15"/>
  <c r="E268" i="15"/>
  <c r="E267" i="15"/>
  <c r="E266" i="15"/>
  <c r="E265" i="15"/>
  <c r="E264" i="15"/>
  <c r="E263" i="15"/>
  <c r="E262" i="15"/>
  <c r="E261" i="15"/>
  <c r="E260" i="15"/>
  <c r="E259" i="15"/>
  <c r="E258" i="15"/>
  <c r="E257" i="15"/>
  <c r="E256" i="15"/>
  <c r="E255" i="15"/>
  <c r="E254" i="15"/>
  <c r="E253" i="15"/>
  <c r="E252" i="15"/>
  <c r="E251" i="15"/>
  <c r="E250" i="15"/>
  <c r="E249" i="15"/>
  <c r="E248" i="15"/>
  <c r="E247" i="15"/>
  <c r="E246" i="15"/>
  <c r="E245" i="15"/>
  <c r="E244" i="15"/>
  <c r="E243" i="15"/>
  <c r="E242" i="15"/>
  <c r="E241" i="15"/>
  <c r="E240" i="15"/>
  <c r="E239" i="15"/>
  <c r="E238" i="15"/>
  <c r="E237" i="15"/>
  <c r="E236" i="15"/>
  <c r="E235" i="15"/>
  <c r="E234" i="15"/>
  <c r="E233" i="15"/>
  <c r="E232" i="15"/>
  <c r="E231" i="15"/>
  <c r="E230" i="15"/>
  <c r="E229" i="15"/>
  <c r="E228" i="15"/>
  <c r="E227" i="15"/>
  <c r="E226" i="15"/>
  <c r="E225" i="15"/>
  <c r="E224" i="15"/>
  <c r="E223" i="15"/>
  <c r="E222" i="15"/>
  <c r="E221" i="15"/>
  <c r="E220" i="15"/>
  <c r="E219" i="15"/>
  <c r="E218" i="15"/>
  <c r="E217" i="15"/>
  <c r="E216" i="15"/>
  <c r="E215" i="15"/>
  <c r="E214" i="15"/>
  <c r="E213" i="15"/>
  <c r="E212" i="15"/>
  <c r="E211" i="15"/>
  <c r="E210" i="15"/>
  <c r="E209" i="15"/>
  <c r="E208" i="15"/>
  <c r="E207" i="15"/>
  <c r="E206" i="15"/>
  <c r="E205" i="15"/>
  <c r="E204" i="15"/>
  <c r="E203" i="15"/>
  <c r="E202" i="15"/>
  <c r="E201" i="15"/>
  <c r="E200" i="15"/>
  <c r="E199" i="15"/>
  <c r="E198" i="15"/>
  <c r="E197" i="15"/>
  <c r="E196" i="15"/>
  <c r="E195" i="15"/>
  <c r="E194" i="15"/>
  <c r="E193" i="15"/>
  <c r="E192" i="15"/>
  <c r="E191" i="15"/>
  <c r="E190" i="15"/>
  <c r="E189" i="15"/>
  <c r="E188" i="15"/>
  <c r="E187" i="15"/>
  <c r="E186" i="15"/>
  <c r="E185" i="15"/>
  <c r="E184" i="15"/>
  <c r="E183" i="15"/>
  <c r="E182" i="15"/>
  <c r="E181" i="15"/>
  <c r="E180" i="15"/>
  <c r="E179" i="15"/>
  <c r="E178" i="15"/>
  <c r="E177" i="15"/>
  <c r="E176" i="15"/>
  <c r="E175" i="15"/>
  <c r="E174" i="15"/>
  <c r="E173" i="15"/>
  <c r="E172" i="15"/>
  <c r="E171" i="15"/>
  <c r="E170" i="15"/>
  <c r="E169" i="15"/>
  <c r="E168" i="15"/>
  <c r="E167" i="15"/>
  <c r="E166" i="15"/>
  <c r="E165" i="15"/>
  <c r="E164" i="15"/>
  <c r="E163" i="15"/>
  <c r="E162" i="15"/>
  <c r="E161" i="15"/>
  <c r="E160" i="15"/>
  <c r="E159" i="15"/>
  <c r="E158" i="15"/>
  <c r="E157" i="15"/>
  <c r="E156" i="15"/>
  <c r="E155" i="15"/>
  <c r="E154" i="15"/>
  <c r="E153" i="15"/>
  <c r="E152" i="15"/>
  <c r="E151" i="15"/>
  <c r="E150" i="15"/>
  <c r="E149" i="15"/>
  <c r="E148" i="15"/>
  <c r="E147" i="15"/>
  <c r="E146" i="15"/>
  <c r="E145" i="15"/>
  <c r="E144" i="15"/>
  <c r="E143" i="15"/>
  <c r="E142" i="15"/>
  <c r="E141" i="15"/>
  <c r="E140" i="15"/>
  <c r="E139" i="15"/>
  <c r="E138" i="15"/>
  <c r="E137" i="15"/>
  <c r="E136" i="15"/>
  <c r="E135" i="15"/>
  <c r="E134" i="15"/>
  <c r="E133" i="15"/>
  <c r="E132" i="15"/>
  <c r="E131" i="15"/>
  <c r="E130" i="15"/>
  <c r="E129" i="15"/>
  <c r="E128" i="15"/>
  <c r="E127" i="15"/>
  <c r="E126" i="15"/>
  <c r="E125" i="15"/>
  <c r="E124" i="15"/>
  <c r="E123" i="15"/>
  <c r="E122" i="15"/>
  <c r="E121" i="15"/>
  <c r="E120" i="15"/>
  <c r="E119" i="15"/>
  <c r="E118" i="15"/>
  <c r="E117" i="15"/>
  <c r="E116" i="15"/>
  <c r="E115" i="15"/>
  <c r="E114" i="15"/>
  <c r="E113" i="15"/>
  <c r="E112" i="15"/>
  <c r="E111" i="15"/>
  <c r="E110" i="15"/>
  <c r="E109" i="15"/>
  <c r="E108" i="15"/>
  <c r="E107" i="15"/>
  <c r="E106" i="15"/>
  <c r="E105" i="15"/>
  <c r="E104" i="15"/>
  <c r="E103" i="15"/>
  <c r="E102" i="15"/>
  <c r="E101" i="15"/>
  <c r="E100" i="15"/>
  <c r="E99" i="15"/>
  <c r="E98" i="15"/>
  <c r="E97" i="15"/>
  <c r="E96" i="15"/>
  <c r="E95" i="15"/>
  <c r="E94" i="15"/>
  <c r="E93" i="15"/>
  <c r="E92" i="15"/>
  <c r="E91" i="15"/>
  <c r="E90" i="15"/>
  <c r="E89" i="15"/>
  <c r="E88" i="15"/>
  <c r="E87" i="15"/>
  <c r="E86" i="15"/>
  <c r="E85" i="15"/>
  <c r="E84" i="15"/>
  <c r="E83" i="15"/>
  <c r="E82" i="15"/>
  <c r="E81" i="15"/>
  <c r="E80" i="15"/>
  <c r="E79" i="15"/>
  <c r="E78" i="15"/>
  <c r="E77" i="15"/>
  <c r="E76" i="15"/>
  <c r="E75" i="15"/>
  <c r="E74" i="15"/>
  <c r="E73" i="15"/>
  <c r="E72" i="15"/>
  <c r="E71" i="15"/>
  <c r="E70" i="15"/>
  <c r="E69" i="15"/>
  <c r="E68" i="15"/>
  <c r="E67" i="15"/>
  <c r="E66" i="15"/>
  <c r="E65" i="15"/>
  <c r="E64" i="15"/>
  <c r="E63" i="15"/>
  <c r="E62" i="15"/>
  <c r="E61" i="15"/>
  <c r="E60" i="15"/>
  <c r="E59" i="15"/>
  <c r="E58" i="15"/>
  <c r="E57" i="15"/>
  <c r="E56" i="15"/>
  <c r="E55" i="15"/>
  <c r="E54" i="15"/>
  <c r="E53" i="15"/>
  <c r="E52" i="15"/>
  <c r="E51" i="15"/>
  <c r="E50" i="15"/>
  <c r="E49" i="15"/>
  <c r="E48" i="15"/>
  <c r="E47" i="15"/>
  <c r="E46" i="15"/>
  <c r="E45" i="15"/>
  <c r="E44" i="15"/>
  <c r="E43" i="15"/>
  <c r="E42" i="15"/>
  <c r="E41" i="15"/>
  <c r="E40" i="15"/>
  <c r="E39" i="15"/>
  <c r="E38" i="15"/>
  <c r="E37" i="15"/>
  <c r="E36" i="15"/>
  <c r="E35" i="15"/>
  <c r="E34" i="15"/>
  <c r="E33" i="15"/>
  <c r="E32" i="15"/>
  <c r="E31" i="15"/>
  <c r="E30" i="15"/>
  <c r="E29" i="15"/>
  <c r="E28" i="15"/>
  <c r="E27" i="15"/>
  <c r="E26" i="15"/>
  <c r="E25" i="15"/>
  <c r="E24" i="15"/>
  <c r="E23" i="15"/>
  <c r="E22" i="15"/>
  <c r="E21" i="15"/>
  <c r="E20" i="15"/>
  <c r="E19" i="15"/>
  <c r="E18" i="15"/>
  <c r="E17" i="15"/>
  <c r="E16" i="15"/>
  <c r="E15" i="15"/>
  <c r="E14" i="15"/>
  <c r="E13" i="15"/>
  <c r="E12" i="15"/>
  <c r="E11" i="15"/>
  <c r="E10" i="15"/>
  <c r="E9" i="15"/>
  <c r="E8" i="15"/>
  <c r="E7" i="15"/>
  <c r="E6" i="15"/>
  <c r="E5" i="15"/>
  <c r="E4" i="15"/>
  <c r="E3" i="15"/>
  <c r="E2" i="15"/>
  <c r="E24" i="16"/>
  <c r="E23" i="16"/>
  <c r="E22" i="16"/>
  <c r="E21" i="16"/>
  <c r="E20" i="16"/>
  <c r="E19" i="16"/>
  <c r="E18" i="16"/>
  <c r="E17" i="16"/>
  <c r="E16" i="16"/>
  <c r="E15" i="16"/>
  <c r="E14" i="16"/>
  <c r="E13" i="16"/>
  <c r="E12" i="16"/>
  <c r="E11" i="16"/>
  <c r="E10" i="16"/>
  <c r="E9" i="16"/>
  <c r="E8" i="16"/>
  <c r="E7" i="16"/>
  <c r="E6" i="16"/>
  <c r="E5" i="16"/>
  <c r="E4" i="16"/>
  <c r="E3" i="16"/>
  <c r="E2" i="16"/>
  <c r="A1090" i="15"/>
  <c r="A1089" i="15"/>
  <c r="A1088" i="15"/>
  <c r="A1087" i="15"/>
  <c r="A1086" i="15"/>
  <c r="A1085" i="15"/>
  <c r="A1084" i="15"/>
  <c r="A1083" i="15"/>
  <c r="A1082" i="15"/>
  <c r="A1081" i="15"/>
  <c r="A1080" i="15"/>
  <c r="A1079" i="15"/>
  <c r="A1078" i="15"/>
  <c r="A1077" i="15"/>
  <c r="A1076" i="15"/>
  <c r="A1075" i="15"/>
  <c r="A1074" i="15"/>
  <c r="A1073" i="15"/>
  <c r="A1072" i="15"/>
  <c r="A1071" i="15"/>
  <c r="A1070" i="15"/>
  <c r="A1069" i="15"/>
  <c r="A1068" i="15"/>
  <c r="A1067" i="15"/>
  <c r="A1066" i="15"/>
  <c r="A1065" i="15"/>
  <c r="A1064" i="15"/>
  <c r="A1063" i="15"/>
  <c r="A1062" i="15"/>
  <c r="A1061" i="15"/>
  <c r="A1060" i="15"/>
  <c r="A1059" i="15"/>
  <c r="A1058" i="15"/>
  <c r="A1057" i="15"/>
  <c r="A1056" i="15"/>
  <c r="A1055" i="15"/>
  <c r="A1054" i="15"/>
  <c r="A1053" i="15"/>
  <c r="A1052" i="15"/>
  <c r="A1051" i="15"/>
  <c r="A1050" i="15"/>
  <c r="A1049" i="15"/>
  <c r="A1048" i="15"/>
  <c r="A1047" i="15"/>
  <c r="A1046" i="15"/>
  <c r="A1045" i="15"/>
  <c r="A1044" i="15"/>
  <c r="A1043" i="15"/>
  <c r="A1042" i="15"/>
  <c r="A1041" i="15"/>
  <c r="A1040" i="15"/>
  <c r="A1039" i="15"/>
  <c r="A1038" i="15"/>
  <c r="A1037" i="15"/>
  <c r="A1036" i="15"/>
  <c r="A1035" i="15"/>
  <c r="A1034" i="15"/>
  <c r="A1033" i="15"/>
  <c r="A1032" i="15"/>
  <c r="A1031" i="15"/>
  <c r="A1030" i="15"/>
  <c r="A1029" i="15"/>
  <c r="A1028" i="15"/>
  <c r="A1027" i="15"/>
  <c r="A1026" i="15"/>
  <c r="A1025" i="15"/>
  <c r="A1024" i="15"/>
  <c r="A1023" i="15"/>
  <c r="A1022" i="15"/>
  <c r="A1021" i="15"/>
  <c r="A1020" i="15"/>
  <c r="A1019" i="15"/>
  <c r="A1018" i="15"/>
  <c r="A1017" i="15"/>
  <c r="A1016" i="15"/>
  <c r="A1015" i="15"/>
  <c r="A1014" i="15"/>
  <c r="A1013" i="15"/>
  <c r="A1012" i="15"/>
  <c r="A1011" i="15"/>
  <c r="A1010" i="15"/>
  <c r="A1009" i="15"/>
  <c r="A1008" i="15"/>
  <c r="A1007" i="15"/>
  <c r="A1006" i="15"/>
  <c r="A1005" i="15"/>
  <c r="A1004" i="15"/>
  <c r="A1003" i="15"/>
  <c r="A1002" i="15"/>
  <c r="A1001" i="15"/>
  <c r="A1000" i="15"/>
  <c r="A999" i="15"/>
  <c r="A998" i="15"/>
  <c r="A997" i="15"/>
  <c r="A996" i="15"/>
  <c r="A995" i="15"/>
  <c r="A994" i="15"/>
  <c r="A993" i="15"/>
  <c r="A992" i="15"/>
  <c r="A991" i="15"/>
  <c r="A990" i="15"/>
  <c r="A989" i="15"/>
  <c r="A988" i="15"/>
  <c r="A987" i="15"/>
  <c r="A986" i="15"/>
  <c r="A985" i="15"/>
  <c r="A984" i="15"/>
  <c r="A983" i="15"/>
  <c r="A982" i="15"/>
  <c r="A981" i="15"/>
  <c r="A980" i="15"/>
  <c r="A979" i="15"/>
  <c r="A978" i="15"/>
  <c r="A977" i="15"/>
  <c r="A976" i="15"/>
  <c r="A975" i="15"/>
  <c r="A974" i="15"/>
  <c r="A973" i="15"/>
  <c r="A972" i="15"/>
  <c r="A971" i="15"/>
  <c r="A970" i="15"/>
  <c r="A969" i="15"/>
  <c r="A968" i="15"/>
  <c r="A967" i="15"/>
  <c r="A966" i="15"/>
  <c r="A965" i="15"/>
  <c r="A964" i="15"/>
  <c r="A963" i="15"/>
  <c r="A962" i="15"/>
  <c r="A961" i="15"/>
  <c r="A960" i="15"/>
  <c r="A959" i="15"/>
  <c r="A958" i="15"/>
  <c r="A957" i="15"/>
  <c r="A956" i="15"/>
  <c r="A955" i="15"/>
  <c r="A954" i="15"/>
  <c r="A953" i="15"/>
  <c r="A952" i="15"/>
  <c r="A951" i="15"/>
  <c r="A950" i="15"/>
  <c r="A949" i="15"/>
  <c r="A948" i="15"/>
  <c r="A947" i="15"/>
  <c r="A946" i="15"/>
  <c r="A945" i="15"/>
  <c r="A944" i="15"/>
  <c r="A943" i="15"/>
  <c r="A942" i="15"/>
  <c r="A941" i="15"/>
  <c r="A940" i="15"/>
  <c r="A939" i="15"/>
  <c r="A938" i="15"/>
  <c r="A937" i="15"/>
  <c r="A936" i="15"/>
  <c r="A935" i="15"/>
  <c r="A934" i="15"/>
  <c r="A933" i="15"/>
  <c r="A932" i="15"/>
  <c r="A931" i="15"/>
  <c r="A930" i="15"/>
  <c r="A929" i="15"/>
  <c r="A928" i="15"/>
  <c r="A927" i="15"/>
  <c r="A926" i="15"/>
  <c r="A925" i="15"/>
  <c r="A924" i="15"/>
  <c r="A923" i="15"/>
  <c r="A922" i="15"/>
  <c r="A921" i="15"/>
  <c r="A920" i="15"/>
  <c r="A919" i="15"/>
  <c r="A918" i="15"/>
  <c r="A917" i="15"/>
  <c r="A916" i="15"/>
  <c r="A915" i="15"/>
  <c r="A914" i="15"/>
  <c r="A913" i="15"/>
  <c r="A912" i="15"/>
  <c r="A911" i="15"/>
  <c r="A910" i="15"/>
  <c r="A909" i="15"/>
  <c r="A908" i="15"/>
  <c r="A907" i="15"/>
  <c r="A906" i="15"/>
  <c r="A905" i="15"/>
  <c r="A904" i="15"/>
  <c r="A903" i="15"/>
  <c r="A902" i="15"/>
  <c r="A901" i="15"/>
  <c r="A900" i="15"/>
  <c r="A899" i="15"/>
  <c r="A898" i="15"/>
  <c r="A897" i="15"/>
  <c r="A896" i="15"/>
  <c r="A895" i="15"/>
  <c r="A894" i="15"/>
  <c r="A893" i="15"/>
  <c r="A892" i="15"/>
  <c r="A891" i="15"/>
  <c r="A890" i="15"/>
  <c r="A889" i="15"/>
  <c r="A888" i="15"/>
  <c r="A887" i="15"/>
  <c r="A886" i="15"/>
  <c r="A885" i="15"/>
  <c r="A884" i="15"/>
  <c r="A883" i="15"/>
  <c r="A882" i="15"/>
  <c r="A881" i="15"/>
  <c r="A880" i="15"/>
  <c r="A879" i="15"/>
  <c r="A878" i="15"/>
  <c r="A877" i="15"/>
  <c r="A876" i="15"/>
  <c r="A875" i="15"/>
  <c r="A874" i="15"/>
  <c r="A873" i="15"/>
  <c r="A872" i="15"/>
  <c r="A871" i="15"/>
  <c r="A870" i="15"/>
  <c r="A869" i="15"/>
  <c r="A868" i="15"/>
  <c r="A867" i="15"/>
  <c r="A866" i="15"/>
  <c r="A865" i="15"/>
  <c r="A864" i="15"/>
  <c r="A863" i="15"/>
  <c r="A862" i="15"/>
  <c r="A861" i="15"/>
  <c r="A860" i="15"/>
  <c r="A859" i="15"/>
  <c r="A858" i="15"/>
  <c r="A857" i="15"/>
  <c r="A856" i="15"/>
  <c r="A855" i="15"/>
  <c r="A854" i="15"/>
  <c r="A853" i="15"/>
  <c r="A852" i="15"/>
  <c r="A851" i="15"/>
  <c r="A850" i="15"/>
  <c r="A849" i="15"/>
  <c r="A848" i="15"/>
  <c r="A847" i="15"/>
  <c r="A846" i="15"/>
  <c r="A845" i="15"/>
  <c r="A844" i="15"/>
  <c r="A843" i="15"/>
  <c r="A842" i="15"/>
  <c r="A841" i="15"/>
  <c r="A840" i="15"/>
  <c r="A839" i="15"/>
  <c r="A838" i="15"/>
  <c r="A837" i="15"/>
  <c r="A836" i="15"/>
  <c r="A835" i="15"/>
  <c r="A834" i="15"/>
  <c r="A833" i="15"/>
  <c r="A832" i="15"/>
  <c r="A831" i="15"/>
  <c r="A830" i="15"/>
  <c r="A829" i="15"/>
  <c r="A828" i="15"/>
  <c r="A827" i="15"/>
  <c r="A826" i="15"/>
  <c r="A825" i="15"/>
  <c r="A824" i="15"/>
  <c r="A823" i="15"/>
  <c r="A822" i="15"/>
  <c r="A821" i="15"/>
  <c r="A820" i="15"/>
  <c r="A819" i="15"/>
  <c r="A818" i="15"/>
  <c r="A817" i="15"/>
  <c r="A816" i="15"/>
  <c r="A815" i="15"/>
  <c r="A814" i="15"/>
  <c r="A813" i="15"/>
  <c r="A812" i="15"/>
  <c r="A811" i="15"/>
  <c r="A810" i="15"/>
  <c r="A809" i="15"/>
  <c r="A808" i="15"/>
  <c r="A807" i="15"/>
  <c r="A806" i="15"/>
  <c r="A805" i="15"/>
  <c r="A804" i="15"/>
  <c r="A803" i="15"/>
  <c r="A802" i="15"/>
  <c r="A801" i="15"/>
  <c r="A800" i="15"/>
  <c r="A799" i="15"/>
  <c r="A798" i="15"/>
  <c r="A797" i="15"/>
  <c r="A796" i="15"/>
  <c r="A795" i="15"/>
  <c r="A794" i="15"/>
  <c r="A793" i="15"/>
  <c r="A792" i="15"/>
  <c r="A791" i="15"/>
  <c r="A790" i="15"/>
  <c r="A789" i="15"/>
  <c r="A788" i="15"/>
  <c r="A787" i="15"/>
  <c r="A786" i="15"/>
  <c r="A785" i="15"/>
  <c r="A784" i="15"/>
  <c r="A783" i="15"/>
  <c r="A782" i="15"/>
  <c r="A781" i="15"/>
  <c r="A780" i="15"/>
  <c r="A779" i="15"/>
  <c r="A778" i="15"/>
  <c r="A777" i="15"/>
  <c r="A776" i="15"/>
  <c r="A775" i="15"/>
  <c r="A774" i="15"/>
  <c r="A773" i="15"/>
  <c r="A772" i="15"/>
  <c r="A771" i="15"/>
  <c r="A770" i="15"/>
  <c r="A769" i="15"/>
  <c r="A768" i="15"/>
  <c r="A767" i="15"/>
  <c r="A766" i="15"/>
  <c r="A765" i="15"/>
  <c r="A764" i="15"/>
  <c r="A763" i="15"/>
  <c r="A762" i="15"/>
  <c r="A761" i="15"/>
  <c r="A760" i="15"/>
  <c r="A759" i="15"/>
  <c r="A758" i="15"/>
  <c r="A757" i="15"/>
  <c r="A756" i="15"/>
  <c r="A755" i="15"/>
  <c r="A754" i="15"/>
  <c r="A753" i="15"/>
  <c r="A752" i="15"/>
  <c r="A751" i="15"/>
  <c r="A750" i="15"/>
  <c r="A749" i="15"/>
  <c r="A748" i="15"/>
  <c r="A747" i="15"/>
  <c r="A746" i="15"/>
  <c r="A745" i="15"/>
  <c r="A744" i="15"/>
  <c r="A743" i="15"/>
  <c r="A742" i="15"/>
  <c r="A741" i="15"/>
  <c r="A740" i="15"/>
  <c r="A739" i="15"/>
  <c r="A738" i="15"/>
  <c r="A737" i="15"/>
  <c r="A736" i="15"/>
  <c r="A735" i="15"/>
  <c r="A734" i="15"/>
  <c r="A733" i="15"/>
  <c r="A732" i="15"/>
  <c r="A731" i="15"/>
  <c r="A730" i="15"/>
  <c r="A729" i="15"/>
  <c r="A728" i="15"/>
  <c r="A727" i="15"/>
  <c r="A726" i="15"/>
  <c r="A725" i="15"/>
  <c r="A724" i="15"/>
  <c r="A723" i="15"/>
  <c r="A722" i="15"/>
  <c r="A721" i="15"/>
  <c r="A720" i="15"/>
  <c r="A719" i="15"/>
  <c r="A718" i="15"/>
  <c r="A717" i="15"/>
  <c r="A716" i="15"/>
  <c r="A715" i="15"/>
  <c r="A714" i="15"/>
  <c r="A713" i="15"/>
  <c r="A712" i="15"/>
  <c r="A711" i="15"/>
  <c r="A710" i="15"/>
  <c r="A709" i="15"/>
  <c r="A708" i="15"/>
  <c r="A707" i="15"/>
  <c r="A706" i="15"/>
  <c r="A705" i="15"/>
  <c r="A704" i="15"/>
  <c r="A703" i="15"/>
  <c r="A702" i="15"/>
  <c r="A701" i="15"/>
  <c r="A700" i="15"/>
  <c r="A699" i="15"/>
  <c r="A698" i="15"/>
  <c r="A697" i="15"/>
  <c r="A696" i="15"/>
  <c r="A695" i="15"/>
  <c r="A694" i="15"/>
  <c r="A693" i="15"/>
  <c r="A692" i="15"/>
  <c r="A691" i="15"/>
  <c r="A690" i="15"/>
  <c r="A689" i="15"/>
  <c r="A688" i="15"/>
  <c r="A687" i="15"/>
  <c r="A686" i="15"/>
  <c r="A685" i="15"/>
  <c r="A684" i="15"/>
  <c r="A683" i="15"/>
  <c r="A682" i="15"/>
  <c r="A681" i="15"/>
  <c r="A680" i="15"/>
  <c r="A679" i="15"/>
  <c r="A678" i="15"/>
  <c r="A677" i="15"/>
  <c r="A676" i="15"/>
  <c r="A675" i="15"/>
  <c r="A674" i="15"/>
  <c r="A673" i="15"/>
  <c r="A672" i="15"/>
  <c r="A671" i="15"/>
  <c r="A670" i="15"/>
  <c r="A669" i="15"/>
  <c r="A668" i="15"/>
  <c r="A667" i="15"/>
  <c r="A666" i="15"/>
  <c r="A665" i="15"/>
  <c r="A664" i="15"/>
  <c r="A663" i="15"/>
  <c r="A662" i="15"/>
  <c r="A661" i="15"/>
  <c r="A660" i="15"/>
  <c r="A659" i="15"/>
  <c r="A658" i="15"/>
  <c r="A657" i="15"/>
  <c r="A656" i="15"/>
  <c r="A655" i="15"/>
  <c r="A654" i="15"/>
  <c r="A653" i="15"/>
  <c r="A652" i="15"/>
  <c r="A651" i="15"/>
  <c r="A650" i="15"/>
  <c r="A649" i="15"/>
  <c r="A648" i="15"/>
  <c r="A647" i="15"/>
  <c r="A646" i="15"/>
  <c r="A645" i="15"/>
  <c r="A644" i="15"/>
  <c r="A643" i="15"/>
  <c r="A642" i="15"/>
  <c r="A641" i="15"/>
  <c r="A640" i="15"/>
  <c r="A639" i="15"/>
  <c r="A638" i="15"/>
  <c r="A637" i="15"/>
  <c r="A636" i="15"/>
  <c r="A635" i="15"/>
  <c r="A634" i="15"/>
  <c r="A633" i="15"/>
  <c r="A632" i="15"/>
  <c r="A631" i="15"/>
  <c r="A630" i="15"/>
  <c r="A629" i="15"/>
  <c r="A628" i="15"/>
  <c r="A627" i="15"/>
  <c r="A626" i="15"/>
  <c r="A625" i="15"/>
  <c r="A624" i="15"/>
  <c r="A623" i="15"/>
  <c r="A622" i="15"/>
  <c r="A621" i="15"/>
  <c r="A620" i="15"/>
  <c r="A619" i="15"/>
  <c r="A618" i="15"/>
  <c r="A617" i="15"/>
  <c r="A616" i="15"/>
  <c r="A615" i="15"/>
  <c r="A614" i="15"/>
  <c r="A613" i="15"/>
  <c r="A612" i="15"/>
  <c r="A611" i="15"/>
  <c r="A610" i="15"/>
  <c r="A609" i="15"/>
  <c r="A608" i="15"/>
  <c r="A607" i="15"/>
  <c r="A606" i="15"/>
  <c r="A605" i="15"/>
  <c r="A604" i="15"/>
  <c r="A603" i="15"/>
  <c r="A602" i="15"/>
  <c r="A601" i="15"/>
  <c r="A600" i="15"/>
  <c r="A599" i="15"/>
  <c r="A598" i="15"/>
  <c r="A597" i="15"/>
  <c r="A596" i="15"/>
  <c r="A595" i="15"/>
  <c r="A594" i="15"/>
  <c r="A593" i="15"/>
  <c r="A592" i="15"/>
  <c r="A591" i="15"/>
  <c r="A590" i="15"/>
  <c r="A589" i="15"/>
  <c r="A588" i="15"/>
  <c r="A587" i="15"/>
  <c r="A586" i="15"/>
  <c r="A585" i="15"/>
  <c r="A584" i="15"/>
  <c r="A583" i="15"/>
  <c r="A582" i="15"/>
  <c r="A581" i="15"/>
  <c r="A580" i="15"/>
  <c r="A579" i="15"/>
  <c r="A578" i="15"/>
  <c r="A577" i="15"/>
  <c r="A576" i="15"/>
  <c r="A575" i="15"/>
  <c r="A574" i="15"/>
  <c r="A573" i="15"/>
  <c r="A572" i="15"/>
  <c r="A571" i="15"/>
  <c r="A570" i="15"/>
  <c r="A569" i="15"/>
  <c r="A568" i="15"/>
  <c r="A567" i="15"/>
  <c r="A566" i="15"/>
  <c r="A565" i="15"/>
  <c r="A564" i="15"/>
  <c r="A563" i="15"/>
  <c r="A562" i="15"/>
  <c r="A561" i="15"/>
  <c r="A560" i="15"/>
  <c r="A559" i="15"/>
  <c r="A558" i="15"/>
  <c r="A557" i="15"/>
  <c r="A556" i="15"/>
  <c r="A555" i="15"/>
  <c r="A554" i="15"/>
  <c r="A553" i="15"/>
  <c r="A552" i="15"/>
  <c r="A551" i="15"/>
  <c r="A550" i="15"/>
  <c r="A549" i="15"/>
  <c r="A548" i="15"/>
  <c r="A547" i="15"/>
  <c r="A546" i="15"/>
  <c r="A545" i="15"/>
  <c r="A544" i="15"/>
  <c r="A543" i="15"/>
  <c r="A542" i="15"/>
  <c r="A541" i="15"/>
  <c r="A540" i="15"/>
  <c r="A539" i="15"/>
  <c r="A538" i="15"/>
  <c r="A537" i="15"/>
  <c r="A536" i="15"/>
  <c r="A535" i="15"/>
  <c r="A534" i="15"/>
  <c r="A533" i="15"/>
  <c r="A532" i="15"/>
  <c r="A531" i="15"/>
  <c r="A530" i="15"/>
  <c r="A529" i="15"/>
  <c r="A528" i="15"/>
  <c r="A527" i="15"/>
  <c r="A526" i="15"/>
  <c r="A525" i="15"/>
  <c r="A524" i="15"/>
  <c r="A523" i="15"/>
  <c r="A522" i="15"/>
  <c r="A521" i="15"/>
  <c r="A520" i="15"/>
  <c r="A519" i="15"/>
  <c r="A518" i="15"/>
  <c r="A517" i="15"/>
  <c r="A516" i="15"/>
  <c r="A515" i="15"/>
  <c r="A514" i="15"/>
  <c r="A513" i="15"/>
  <c r="A512" i="15"/>
  <c r="A511" i="15"/>
  <c r="A510" i="15"/>
  <c r="A509" i="15"/>
  <c r="A508" i="15"/>
  <c r="A507" i="15"/>
  <c r="A506" i="15"/>
  <c r="A505" i="15"/>
  <c r="A504" i="15"/>
  <c r="A503" i="15"/>
  <c r="A502" i="15"/>
  <c r="A501" i="15"/>
  <c r="A500" i="15"/>
  <c r="A499" i="15"/>
  <c r="A498" i="15"/>
  <c r="A497" i="15"/>
  <c r="A496" i="15"/>
  <c r="A495" i="15"/>
  <c r="A494" i="15"/>
  <c r="A493" i="15"/>
  <c r="A492" i="15"/>
  <c r="A491" i="15"/>
  <c r="A490" i="15"/>
  <c r="A489" i="15"/>
  <c r="A488" i="15"/>
  <c r="A487" i="15"/>
  <c r="A486" i="15"/>
  <c r="A485" i="15"/>
  <c r="A484" i="15"/>
  <c r="A483" i="15"/>
  <c r="A482" i="15"/>
  <c r="A481" i="15"/>
  <c r="A480" i="15"/>
  <c r="A479" i="15"/>
  <c r="A478" i="15"/>
  <c r="A477" i="15"/>
  <c r="A476" i="15"/>
  <c r="A475" i="15"/>
  <c r="A474" i="15"/>
  <c r="A473" i="15"/>
  <c r="A472" i="15"/>
  <c r="A471" i="15"/>
  <c r="A470" i="15"/>
  <c r="A469" i="15"/>
  <c r="A468" i="15"/>
  <c r="A467" i="15"/>
  <c r="A466" i="15"/>
  <c r="A465" i="15"/>
  <c r="A464" i="15"/>
  <c r="A463" i="15"/>
  <c r="A462" i="15"/>
  <c r="A461" i="15"/>
  <c r="A460" i="15"/>
  <c r="A459" i="15"/>
  <c r="A458" i="15"/>
  <c r="A457" i="15"/>
  <c r="A456" i="15"/>
  <c r="A455" i="15"/>
  <c r="A454" i="15"/>
  <c r="A453" i="15"/>
  <c r="A452" i="15"/>
  <c r="A451" i="15"/>
  <c r="A450" i="15"/>
  <c r="A449" i="15"/>
  <c r="A448" i="15"/>
  <c r="A447" i="15"/>
  <c r="A446" i="15"/>
  <c r="A445" i="15"/>
  <c r="A444" i="15"/>
  <c r="A443" i="15"/>
  <c r="A442" i="15"/>
  <c r="A441" i="15"/>
  <c r="A440" i="15"/>
  <c r="A439" i="15"/>
  <c r="A438" i="15"/>
  <c r="A437" i="15"/>
  <c r="A436" i="15"/>
  <c r="A435" i="15"/>
  <c r="A434" i="15"/>
  <c r="A433" i="15"/>
  <c r="A432" i="15"/>
  <c r="A431" i="15"/>
  <c r="A430" i="15"/>
  <c r="A429" i="15"/>
  <c r="A428" i="15"/>
  <c r="A427" i="15"/>
  <c r="A426" i="15"/>
  <c r="A425" i="15"/>
  <c r="A424" i="15"/>
  <c r="A423" i="15"/>
  <c r="A422" i="15"/>
  <c r="A421" i="15"/>
  <c r="A420" i="15"/>
  <c r="A419" i="15"/>
  <c r="A418" i="15"/>
  <c r="A417" i="15"/>
  <c r="A416" i="15"/>
  <c r="A415" i="15"/>
  <c r="A414" i="15"/>
  <c r="A413" i="15"/>
  <c r="A412" i="15"/>
  <c r="A411" i="15"/>
  <c r="A410" i="15"/>
  <c r="A409" i="15"/>
  <c r="A408" i="15"/>
  <c r="A407" i="15"/>
  <c r="A406" i="15"/>
  <c r="A405" i="15"/>
  <c r="A404" i="15"/>
  <c r="A403" i="15"/>
  <c r="A402" i="15"/>
  <c r="A401" i="15"/>
  <c r="A400" i="15"/>
  <c r="A399" i="15"/>
  <c r="A398" i="15"/>
  <c r="A397" i="15"/>
  <c r="A396" i="15"/>
  <c r="A395" i="15"/>
  <c r="A394" i="15"/>
  <c r="A393" i="15"/>
  <c r="A392" i="15"/>
  <c r="A391" i="15"/>
  <c r="A390" i="15"/>
  <c r="A389" i="15"/>
  <c r="A388" i="15"/>
  <c r="A387" i="15"/>
  <c r="A386" i="15"/>
  <c r="A385" i="15"/>
  <c r="A384" i="15"/>
  <c r="A383" i="15"/>
  <c r="A382" i="15"/>
  <c r="A381" i="15"/>
  <c r="A380" i="15"/>
  <c r="A379" i="15"/>
  <c r="A378" i="15"/>
  <c r="A377" i="15"/>
  <c r="A376" i="15"/>
  <c r="A375" i="15"/>
  <c r="A374" i="15"/>
  <c r="A373" i="15"/>
  <c r="A372" i="15"/>
  <c r="A371" i="15"/>
  <c r="A370" i="15"/>
  <c r="A369" i="15"/>
  <c r="A368" i="15"/>
  <c r="A367" i="15"/>
  <c r="A366" i="15"/>
  <c r="A365" i="15"/>
  <c r="A364" i="15"/>
  <c r="A363" i="15"/>
  <c r="A362" i="15"/>
  <c r="A361" i="15"/>
  <c r="A360" i="15"/>
  <c r="A359" i="15"/>
  <c r="A358" i="15"/>
  <c r="A357" i="15"/>
  <c r="A356" i="15"/>
  <c r="A355" i="15"/>
  <c r="A354" i="15"/>
  <c r="A353" i="15"/>
  <c r="A352" i="15"/>
  <c r="A351" i="15"/>
  <c r="A350" i="15"/>
  <c r="A349" i="15"/>
  <c r="A348" i="15"/>
  <c r="A347" i="15"/>
  <c r="A346" i="15"/>
  <c r="A345" i="15"/>
  <c r="A344" i="15"/>
  <c r="A343" i="15"/>
  <c r="A342" i="15"/>
  <c r="A341" i="15"/>
  <c r="A340" i="15"/>
  <c r="A339" i="15"/>
  <c r="A338" i="15"/>
  <c r="A337" i="15"/>
  <c r="A336" i="15"/>
  <c r="A335" i="15"/>
  <c r="A334" i="15"/>
  <c r="A333" i="15"/>
  <c r="A332" i="15"/>
  <c r="A331" i="15"/>
  <c r="A330" i="15"/>
  <c r="A329" i="15"/>
  <c r="A328" i="15"/>
  <c r="A327" i="15"/>
  <c r="A326" i="15"/>
  <c r="A325" i="15"/>
  <c r="A324" i="15"/>
  <c r="A323" i="15"/>
  <c r="A322" i="15"/>
  <c r="A321" i="15"/>
  <c r="A320" i="15"/>
  <c r="A319" i="15"/>
  <c r="A318" i="15"/>
  <c r="A317" i="15"/>
  <c r="A316" i="15"/>
  <c r="A315" i="15"/>
  <c r="A314" i="15"/>
  <c r="A313" i="15"/>
  <c r="A312" i="15"/>
  <c r="A311" i="15"/>
  <c r="A310" i="15"/>
  <c r="A309" i="15"/>
  <c r="A308" i="15"/>
  <c r="A307" i="15"/>
  <c r="A306" i="15"/>
  <c r="A305" i="15"/>
  <c r="A304" i="15"/>
  <c r="A303" i="15"/>
  <c r="A302" i="15"/>
  <c r="A301" i="15"/>
  <c r="A300" i="15"/>
  <c r="A299" i="15"/>
  <c r="A298" i="15"/>
  <c r="A297" i="15"/>
  <c r="A296" i="15"/>
  <c r="A295" i="15"/>
  <c r="A294" i="15"/>
  <c r="A293" i="15"/>
  <c r="A292" i="15"/>
  <c r="A291" i="15"/>
  <c r="A290" i="15"/>
  <c r="A289" i="15"/>
  <c r="A288" i="15"/>
  <c r="A287" i="15"/>
  <c r="A286" i="15"/>
  <c r="A285" i="15"/>
  <c r="A284" i="15"/>
  <c r="A283" i="15"/>
  <c r="A282" i="15"/>
  <c r="A281" i="15"/>
  <c r="A280" i="15"/>
  <c r="A279" i="15"/>
  <c r="A278" i="15"/>
  <c r="A277" i="15"/>
  <c r="A276" i="15"/>
  <c r="A275" i="15"/>
  <c r="A274" i="15"/>
  <c r="A273" i="15"/>
  <c r="A272" i="15"/>
  <c r="A271" i="15"/>
  <c r="A270" i="15"/>
  <c r="A269" i="15"/>
  <c r="A268" i="15"/>
  <c r="A267" i="15"/>
  <c r="A266" i="15"/>
  <c r="A265" i="15"/>
  <c r="A264" i="15"/>
  <c r="A263" i="15"/>
  <c r="A262" i="15"/>
  <c r="A261" i="15"/>
  <c r="A260" i="15"/>
  <c r="A259" i="15"/>
  <c r="A258" i="15"/>
  <c r="A257" i="15"/>
  <c r="A256" i="15"/>
  <c r="A255" i="15"/>
  <c r="A254" i="15"/>
  <c r="A253" i="15"/>
  <c r="A252" i="15"/>
  <c r="A251" i="15"/>
  <c r="A250" i="15"/>
  <c r="A249" i="15"/>
  <c r="A248" i="15"/>
  <c r="A247" i="15"/>
  <c r="A246" i="15"/>
  <c r="A245" i="15"/>
  <c r="A244" i="15"/>
  <c r="A243" i="15"/>
  <c r="A242" i="15"/>
  <c r="A241" i="15"/>
  <c r="A240" i="15"/>
  <c r="A239" i="15"/>
  <c r="A238" i="15"/>
  <c r="A237" i="15"/>
  <c r="A236" i="15"/>
  <c r="A235" i="15"/>
  <c r="A234" i="15"/>
  <c r="A233" i="15"/>
  <c r="A232" i="15"/>
  <c r="A231" i="15"/>
  <c r="A230" i="15"/>
  <c r="A229" i="15"/>
  <c r="A228" i="15"/>
  <c r="A227" i="15"/>
  <c r="A226" i="15"/>
  <c r="A225" i="15"/>
  <c r="A224" i="15"/>
  <c r="A223" i="15"/>
  <c r="A222" i="15"/>
  <c r="A221" i="15"/>
  <c r="A220" i="15"/>
  <c r="A219" i="15"/>
  <c r="A218" i="15"/>
  <c r="A217" i="15"/>
  <c r="A216" i="15"/>
  <c r="A215" i="15"/>
  <c r="A214" i="15"/>
  <c r="A213" i="15"/>
  <c r="A212" i="15"/>
  <c r="A211" i="15"/>
  <c r="A210" i="15"/>
  <c r="A209" i="15"/>
  <c r="A208" i="15"/>
  <c r="A207" i="15"/>
  <c r="A206" i="15"/>
  <c r="A205" i="15"/>
  <c r="A204" i="15"/>
  <c r="A203" i="15"/>
  <c r="A202" i="15"/>
  <c r="A201" i="15"/>
  <c r="A200" i="15"/>
  <c r="A199" i="15"/>
  <c r="A198" i="15"/>
  <c r="A197" i="15"/>
  <c r="A196" i="15"/>
  <c r="A195" i="15"/>
  <c r="A194" i="15"/>
  <c r="A193" i="15"/>
  <c r="A192" i="15"/>
  <c r="A191" i="15"/>
  <c r="A190" i="15"/>
  <c r="A189" i="15"/>
  <c r="A188" i="15"/>
  <c r="A187" i="15"/>
  <c r="A186" i="15"/>
  <c r="A185" i="15"/>
  <c r="A184" i="15"/>
  <c r="A183" i="15"/>
  <c r="A182" i="15"/>
  <c r="A181" i="15"/>
  <c r="A180" i="15"/>
  <c r="A179" i="15"/>
  <c r="A178" i="15"/>
  <c r="A177" i="15"/>
  <c r="A176" i="15"/>
  <c r="A175" i="15"/>
  <c r="A174" i="15"/>
  <c r="A173" i="15"/>
  <c r="A172" i="15"/>
  <c r="A171" i="15"/>
  <c r="A170" i="15"/>
  <c r="A169" i="15"/>
  <c r="A168" i="15"/>
  <c r="A167" i="15"/>
  <c r="A166" i="15"/>
  <c r="A165" i="15"/>
  <c r="A164" i="15"/>
  <c r="A163" i="15"/>
  <c r="A162" i="15"/>
  <c r="A161" i="15"/>
  <c r="A160" i="15"/>
  <c r="A159" i="15"/>
  <c r="A158" i="15"/>
  <c r="A157" i="15"/>
  <c r="A156" i="15"/>
  <c r="A155" i="15"/>
  <c r="A154" i="15"/>
  <c r="A153" i="15"/>
  <c r="A152" i="15"/>
  <c r="A151" i="15"/>
  <c r="A150" i="15"/>
  <c r="A149" i="15"/>
  <c r="A148" i="15"/>
  <c r="A147" i="15"/>
  <c r="A146" i="15"/>
  <c r="A145" i="15"/>
  <c r="A144" i="15"/>
  <c r="A143" i="15"/>
  <c r="A142" i="15"/>
  <c r="A141" i="15"/>
  <c r="A140" i="15"/>
  <c r="A139" i="15"/>
  <c r="A138" i="15"/>
  <c r="A137" i="15"/>
  <c r="A136" i="15"/>
  <c r="A135" i="15"/>
  <c r="A134" i="15"/>
  <c r="A133" i="15"/>
  <c r="A132" i="15"/>
  <c r="A131" i="15"/>
  <c r="A130" i="15"/>
  <c r="A129" i="15"/>
  <c r="A128" i="15"/>
  <c r="A127" i="15"/>
  <c r="A126" i="15"/>
  <c r="A125" i="15"/>
  <c r="A124" i="15"/>
  <c r="A123" i="15"/>
  <c r="A122" i="15"/>
  <c r="A121" i="15"/>
  <c r="A120" i="15"/>
  <c r="A119" i="15"/>
  <c r="A118" i="15"/>
  <c r="A117" i="15"/>
  <c r="A116" i="15"/>
  <c r="A115" i="15"/>
  <c r="A114" i="15"/>
  <c r="A113" i="15"/>
  <c r="A112" i="15"/>
  <c r="A111" i="15"/>
  <c r="A110" i="15"/>
  <c r="A109" i="15"/>
  <c r="A108" i="15"/>
  <c r="A107" i="15"/>
  <c r="A106" i="15"/>
  <c r="A105" i="15"/>
  <c r="A104" i="15"/>
  <c r="A103" i="15"/>
  <c r="A102" i="15"/>
  <c r="A101" i="15"/>
  <c r="A100" i="15"/>
  <c r="A99" i="15"/>
  <c r="A98" i="15"/>
  <c r="A97" i="15"/>
  <c r="A96" i="15"/>
  <c r="A95" i="15"/>
  <c r="A94" i="15"/>
  <c r="A93" i="15"/>
  <c r="A92" i="15"/>
  <c r="A91" i="15"/>
  <c r="A90" i="15"/>
  <c r="A89" i="15"/>
  <c r="A88" i="15"/>
  <c r="A87" i="15"/>
  <c r="A86" i="15"/>
  <c r="A85" i="15"/>
  <c r="A84" i="15"/>
  <c r="A83" i="15"/>
  <c r="A82" i="15"/>
  <c r="A81" i="15"/>
  <c r="A80" i="15"/>
  <c r="A79" i="15"/>
  <c r="A78" i="15"/>
  <c r="A77" i="15"/>
  <c r="A76" i="15"/>
  <c r="A75" i="15"/>
  <c r="A74" i="15"/>
  <c r="A73" i="15"/>
  <c r="A72" i="15"/>
  <c r="A71" i="15"/>
  <c r="A70" i="15"/>
  <c r="A69" i="15"/>
  <c r="A68" i="15"/>
  <c r="A67" i="15"/>
  <c r="A66" i="15"/>
  <c r="A65" i="15"/>
  <c r="A64" i="15"/>
  <c r="A63" i="15"/>
  <c r="A62" i="15"/>
  <c r="A61" i="15"/>
  <c r="A60" i="15"/>
  <c r="A59" i="15"/>
  <c r="A58" i="15"/>
  <c r="A57" i="15"/>
  <c r="A56" i="15"/>
  <c r="A55" i="15"/>
  <c r="A54" i="15"/>
  <c r="A53" i="15"/>
  <c r="A52" i="15"/>
  <c r="A51" i="15"/>
  <c r="A50" i="15"/>
  <c r="A49" i="15"/>
  <c r="A48" i="15"/>
  <c r="A47" i="15"/>
  <c r="A46" i="15"/>
  <c r="A45" i="15"/>
  <c r="A44" i="15"/>
  <c r="A43" i="15"/>
  <c r="A42" i="15"/>
  <c r="A41" i="15"/>
  <c r="A40" i="15"/>
  <c r="A39" i="15"/>
  <c r="A38" i="15"/>
  <c r="A37" i="15"/>
  <c r="A36" i="15"/>
  <c r="A35" i="15"/>
  <c r="A34" i="15"/>
  <c r="A33" i="15"/>
  <c r="A32" i="15"/>
  <c r="A31" i="15"/>
  <c r="A30" i="15"/>
  <c r="A29" i="15"/>
  <c r="A28" i="15"/>
  <c r="A27" i="15"/>
  <c r="A26" i="15"/>
  <c r="A25" i="15"/>
  <c r="A24" i="15"/>
  <c r="A23" i="15"/>
  <c r="A22" i="15"/>
  <c r="A21" i="15"/>
  <c r="A20" i="15"/>
  <c r="A19" i="15"/>
  <c r="A18" i="15"/>
  <c r="A17" i="15"/>
  <c r="A16" i="15"/>
  <c r="A15" i="15"/>
  <c r="A14" i="15"/>
  <c r="A13" i="15"/>
  <c r="A12" i="15"/>
  <c r="A11" i="15"/>
  <c r="A10" i="15"/>
  <c r="A9" i="15"/>
  <c r="A8" i="15"/>
  <c r="A7" i="15"/>
  <c r="A6" i="15"/>
  <c r="A5" i="15"/>
  <c r="A4" i="15"/>
  <c r="A3" i="15"/>
  <c r="A2" i="15"/>
  <c r="A24" i="16"/>
  <c r="A23" i="16"/>
  <c r="G23" i="16" s="1"/>
  <c r="A22" i="16"/>
  <c r="G22" i="16" s="1"/>
  <c r="A21" i="16"/>
  <c r="G21" i="16" s="1"/>
  <c r="A20" i="16"/>
  <c r="G20" i="16" s="1"/>
  <c r="A19" i="16"/>
  <c r="A18" i="16"/>
  <c r="G18" i="16" s="1"/>
  <c r="A17" i="16"/>
  <c r="G17" i="16" s="1"/>
  <c r="A16" i="16"/>
  <c r="A15" i="16"/>
  <c r="G15" i="16" s="1"/>
  <c r="A14" i="16"/>
  <c r="G14" i="16" s="1"/>
  <c r="A13" i="16"/>
  <c r="G13" i="16" s="1"/>
  <c r="A12" i="16"/>
  <c r="A11" i="16"/>
  <c r="G11" i="16" s="1"/>
  <c r="A10" i="16"/>
  <c r="G10" i="16" s="1"/>
  <c r="A9" i="16"/>
  <c r="G9" i="16" s="1"/>
  <c r="A8" i="16"/>
  <c r="G8" i="16" s="1"/>
  <c r="A7" i="16"/>
  <c r="G7" i="16" s="1"/>
  <c r="A6" i="16"/>
  <c r="A5" i="16"/>
  <c r="G5" i="16" s="1"/>
  <c r="A4" i="16"/>
  <c r="A3" i="16"/>
  <c r="G3" i="16" s="1"/>
  <c r="A2" i="16"/>
  <c r="G2" i="16" s="1"/>
  <c r="G24" i="16"/>
  <c r="G16" i="16"/>
  <c r="G12" i="16"/>
  <c r="G6" i="16"/>
  <c r="G4" i="16"/>
  <c r="S2" i="7"/>
  <c r="C2" i="21"/>
  <c r="G19" i="16"/>
  <c r="N34" i="1"/>
  <c r="A1" i="1"/>
  <c r="J2" i="19"/>
  <c r="E2" i="20"/>
  <c r="C2" i="14"/>
  <c r="N33" i="1"/>
  <c r="C2" i="9"/>
  <c r="M7" i="1" l="1"/>
  <c r="M6" i="1"/>
</calcChain>
</file>

<file path=xl/sharedStrings.xml><?xml version="1.0" encoding="utf-8"?>
<sst xmlns="http://schemas.openxmlformats.org/spreadsheetml/2006/main" count="5128" uniqueCount="2997">
  <si>
    <t>17.4</t>
  </si>
  <si>
    <t>17.7</t>
  </si>
  <si>
    <t>Незаконное ношение государственных наград; незаконное ношение форменной одежды со знаками различия, с символикой государственных военизированных организаций, правоохранительных или контролирующих органов</t>
  </si>
  <si>
    <t>16.1</t>
  </si>
  <si>
    <t>17.8</t>
  </si>
  <si>
    <t>Самовольное прекращение работы как средство разрешения коллективного или индивидуального трудового спора</t>
  </si>
  <si>
    <t>20.26</t>
  </si>
  <si>
    <t>иные статьи 
главы 11</t>
  </si>
  <si>
    <t>12.24</t>
  </si>
  <si>
    <t>12.26</t>
  </si>
  <si>
    <t>Нарушение срока представления сведений об открытии и о закрытии счета в банке или иной кредитной организации</t>
  </si>
  <si>
    <t>15.4</t>
  </si>
  <si>
    <t>15.5</t>
  </si>
  <si>
    <t>15.6</t>
  </si>
  <si>
    <t>Нарушение порядка открытия счета налогоплательщику</t>
  </si>
  <si>
    <t>15.7</t>
  </si>
  <si>
    <t>ВЕДОМСТВЕННОЕ СТАТИСТИЧЕСКОЕ НАБЛЮДЕНИЕ</t>
  </si>
  <si>
    <t>за</t>
  </si>
  <si>
    <t>месяцев</t>
  </si>
  <si>
    <t>г.</t>
  </si>
  <si>
    <t>Кто представляет</t>
  </si>
  <si>
    <t>Кому представляет</t>
  </si>
  <si>
    <t>Сроки представления</t>
  </si>
  <si>
    <t>Первичные:</t>
  </si>
  <si>
    <t>Полугодовая</t>
  </si>
  <si>
    <t>5.27</t>
  </si>
  <si>
    <t>5.37</t>
  </si>
  <si>
    <t>5.39</t>
  </si>
  <si>
    <t>5.41</t>
  </si>
  <si>
    <t>Незаконные действия по получению и (или) распространению информации, составляющей кредитную историю</t>
  </si>
  <si>
    <t>5.53</t>
  </si>
  <si>
    <t>Занятие проституцией</t>
  </si>
  <si>
    <t>6.11</t>
  </si>
  <si>
    <t>Получение дохода от занятия проституцией, если этот доход связан с занятием другого лица проституцией</t>
  </si>
  <si>
    <t>6.12</t>
  </si>
  <si>
    <t>6.13</t>
  </si>
  <si>
    <t>Раздел 5. Результаты рассмотрения жалоб и протестов на не вступившие в законную силу постановления и определения</t>
  </si>
  <si>
    <t>о назначении административного наказания</t>
  </si>
  <si>
    <t>о прекращении производства</t>
  </si>
  <si>
    <t>5.59</t>
  </si>
  <si>
    <t>Нарушение правил перевозки крупногабаритных, тяжеловесных, опасных грузов</t>
  </si>
  <si>
    <t>9.1</t>
  </si>
  <si>
    <t>9.17</t>
  </si>
  <si>
    <t>9.18</t>
  </si>
  <si>
    <t>15.35</t>
  </si>
  <si>
    <t>20.10</t>
  </si>
  <si>
    <t>Всего поступило дел за отчетный период</t>
  </si>
  <si>
    <t>Текущая дата печати:</t>
  </si>
  <si>
    <t>Код:</t>
  </si>
  <si>
    <t>Окончено дел за отчетный период</t>
  </si>
  <si>
    <t>по жалобам</t>
  </si>
  <si>
    <t>М.П.</t>
  </si>
  <si>
    <t>дата составления отчета</t>
  </si>
  <si>
    <t>Форма №1-АП</t>
  </si>
  <si>
    <t>иные статьи 
главы 13</t>
  </si>
  <si>
    <t>Незаконная продажа товаров (иных вещей), свободная реализация которых запрещена или ограничена</t>
  </si>
  <si>
    <t>14.2</t>
  </si>
  <si>
    <t>14.5</t>
  </si>
  <si>
    <t>14.6</t>
  </si>
  <si>
    <t>Обман потребителей</t>
  </si>
  <si>
    <t>иные статьи
главы 12</t>
  </si>
  <si>
    <t>13.2</t>
  </si>
  <si>
    <t>юридические лица</t>
  </si>
  <si>
    <t>должностные лица</t>
  </si>
  <si>
    <t>административный арест</t>
  </si>
  <si>
    <t>дисквалификация</t>
  </si>
  <si>
    <t>5.5</t>
  </si>
  <si>
    <t>5.9</t>
  </si>
  <si>
    <t>5.11</t>
  </si>
  <si>
    <t>5.16</t>
  </si>
  <si>
    <t>5.21</t>
  </si>
  <si>
    <t>19.5</t>
  </si>
  <si>
    <t>18.15-18.17</t>
  </si>
  <si>
    <t>Всего рассмотрено дел
(по числу лиц)</t>
  </si>
  <si>
    <t>Передано по подведомственности / подсудности</t>
  </si>
  <si>
    <t>Из графы 10:</t>
  </si>
  <si>
    <t>Самовольное использование лесов, нарушение правил использования лесов для ведения сельского хозяйства, уничтожение лесных ресурсов</t>
  </si>
  <si>
    <t>16.19</t>
  </si>
  <si>
    <t>Сводные:</t>
  </si>
  <si>
    <t xml:space="preserve">Судебному департаменту при Верховном Суде Российской Федерации </t>
  </si>
  <si>
    <t>Судебный департамент при Верховном Суде Российской Федерации</t>
  </si>
  <si>
    <t>Верховному Суду Российской Федерации</t>
  </si>
  <si>
    <t>ОКПО</t>
  </si>
  <si>
    <t xml:space="preserve"> ОКАТО</t>
  </si>
  <si>
    <t>6.1</t>
  </si>
  <si>
    <t>иные статьи 
главы 17</t>
  </si>
  <si>
    <t xml:space="preserve">18.8 </t>
  </si>
  <si>
    <t>Нарушение в ходе избирательной кампании условий рекламы предпринимательской и иной деятельности</t>
  </si>
  <si>
    <t xml:space="preserve">Мелкое хищение </t>
  </si>
  <si>
    <t>Несвоевременное перечисление средств избирательным комиссиям, комиссиям референдума, кандидатам, избирательным объединениям, инициативным группам по проведению референдума, иным группам участников референдума</t>
  </si>
  <si>
    <t>Непредоставление на безвозмездной основе услуг по погребению, невыплата социального пособия на погребение</t>
  </si>
  <si>
    <t>Самовольное подключение к сети электрической связи оконечного оборудования</t>
  </si>
  <si>
    <t>Осуществление предпринимательской деятельности без государственной регистрации или без специального разрешения (лицензии)</t>
  </si>
  <si>
    <t xml:space="preserve">отменено решение суда по решению на постановление </t>
  </si>
  <si>
    <t xml:space="preserve">изменено решение суда по решению на постановление </t>
  </si>
  <si>
    <t>должность                инициалы, фамилия                  подпись</t>
  </si>
  <si>
    <r>
      <t xml:space="preserve">Наименование отчитывающейся
 организации                     </t>
    </r>
    <r>
      <rPr>
        <sz val="8"/>
        <color indexed="12"/>
        <rFont val="Times New Roman"/>
        <family val="1"/>
        <charset val="204"/>
      </rPr>
      <t xml:space="preserve">                    </t>
    </r>
  </si>
  <si>
    <t>Неисполнение распоряжения судьи или судебного пристава по обеспечению установленного порядка деятельности судов</t>
  </si>
  <si>
    <t>Нарушение порядка ценообразования</t>
  </si>
  <si>
    <t>Непринятие мер по частному определению суда или представлению судьи</t>
  </si>
  <si>
    <t>Нарушение правил обращения с ломом и отходами цветных и чёрных металлов и их отчуждения</t>
  </si>
  <si>
    <t>14.26</t>
  </si>
  <si>
    <t>отменено полностью с прекращением производства по делу</t>
  </si>
  <si>
    <t>отменено полностью с направлением на новое рассмотрение</t>
  </si>
  <si>
    <t>постановление изменено</t>
  </si>
  <si>
    <t>Нарушение законодательства о государственном кадастровом учете недвижимого имущества и кадастровой деятельности</t>
  </si>
  <si>
    <t>14.35</t>
  </si>
  <si>
    <t>15.10</t>
  </si>
  <si>
    <t>Нарушение порядка изготовления или распространения продукции средств массовой информации</t>
  </si>
  <si>
    <t>изменены</t>
  </si>
  <si>
    <t>всего отменено</t>
  </si>
  <si>
    <t>Осуществление дисквалифицированным лицом деятельности по управлению юридическим лицом</t>
  </si>
  <si>
    <t>14.23</t>
  </si>
  <si>
    <t>14.24</t>
  </si>
  <si>
    <t>иные статьи 
главы 14</t>
  </si>
  <si>
    <t xml:space="preserve">Нарушение срока постановки на учет в налоговом органе </t>
  </si>
  <si>
    <t>15.3</t>
  </si>
  <si>
    <t>Нарушение правового режима контртеррористической операции</t>
  </si>
  <si>
    <t>20.27</t>
  </si>
  <si>
    <t>Статьи КоАП РФ</t>
  </si>
  <si>
    <t>14.29</t>
  </si>
  <si>
    <t>Судебному департаменту при Верховном Суде Российской Федерации</t>
  </si>
  <si>
    <t>Нарушение правил продажи отдельных видов товаров</t>
  </si>
  <si>
    <t>14.15</t>
  </si>
  <si>
    <t>6.8</t>
  </si>
  <si>
    <t>6.9</t>
  </si>
  <si>
    <t>Уничтожение или повреждение чужого имущества</t>
  </si>
  <si>
    <t>7.17</t>
  </si>
  <si>
    <t>№ стр.</t>
  </si>
  <si>
    <t>Производство прекращено</t>
  </si>
  <si>
    <t>основные</t>
  </si>
  <si>
    <t>А</t>
  </si>
  <si>
    <t>Б</t>
  </si>
  <si>
    <t>5.1</t>
  </si>
  <si>
    <t xml:space="preserve">А </t>
  </si>
  <si>
    <t>Неисполнение банком решения о приостановлении операций по счетам налогоплательщика, плательщика сбора или налогового агента</t>
  </si>
  <si>
    <t>15.9</t>
  </si>
  <si>
    <t>Количество судов, по которым составлен отчет</t>
  </si>
  <si>
    <t>Виды постановлений и решений по административным правонарушениям</t>
  </si>
  <si>
    <t xml:space="preserve">Иные результаты рассмотрения жалоб и протестов на постановления и последующие решения суда с удовлетворением </t>
  </si>
  <si>
    <t>отменено решение и постановление с направлением по подведомственности, подсудности</t>
  </si>
  <si>
    <t xml:space="preserve">отменено решение суда на постановление </t>
  </si>
  <si>
    <t xml:space="preserve">изменено решение суда на постановление </t>
  </si>
  <si>
    <t>Оскорбление</t>
  </si>
  <si>
    <t>Дискриминация</t>
  </si>
  <si>
    <t>Нарушение законодательства об организации предоставления государственных и муниципальных услуг</t>
  </si>
  <si>
    <t>Нарушение установленных законодательством о физической культуре и спорте требований о предотвращении допинга в спорте и борьбе с ним</t>
  </si>
  <si>
    <t>Причинение имущественного ущерба путем обмана и злоупотребления доверием</t>
  </si>
  <si>
    <t>20.8</t>
  </si>
  <si>
    <t>19.4.1</t>
  </si>
  <si>
    <t>9.6</t>
  </si>
  <si>
    <t>Незаконное вознаграждение от имени юридического лица в крупном размере</t>
  </si>
  <si>
    <t>Раздел 1. Результаты рассмотрения дел об административных правонарушениях по I инстанции (по числу лиц)</t>
  </si>
  <si>
    <t>Раздел 8. Сведения о вступивших в законную силу постановлениях о назначении административного наказания в виде дисквалификации</t>
  </si>
  <si>
    <t>Cтатус</t>
  </si>
  <si>
    <t>Код формулы</t>
  </si>
  <si>
    <t>Формула</t>
  </si>
  <si>
    <t>Описание формулы</t>
  </si>
  <si>
    <t>Остаток неоконченных дел на конец отчетного периода</t>
  </si>
  <si>
    <t>Незаконные действия по усыновлению (удочерению) ребенка, передаче его под опеку (попечительство) или в приемную семью</t>
  </si>
  <si>
    <t>Отказ в предоставлении информации</t>
  </si>
  <si>
    <t>5.57</t>
  </si>
  <si>
    <t>иные статьи 
главы 5</t>
  </si>
  <si>
    <t>Нарушение правил оборота инструментов или оборудования, используемых для изготовления наркотических и психотропных веществ</t>
  </si>
  <si>
    <t>6.16</t>
  </si>
  <si>
    <t>иные статьи 
главы 6</t>
  </si>
  <si>
    <t>15.8</t>
  </si>
  <si>
    <t>12.35</t>
  </si>
  <si>
    <t>Всего лиц, 
подвергнутых наказанию</t>
  </si>
  <si>
    <t>Наименование вида правонарушения</t>
  </si>
  <si>
    <t>Статьи КоАП РФ,  иного закона, нормативного акта</t>
  </si>
  <si>
    <t>18.10</t>
  </si>
  <si>
    <t>Нарушение законодательства о собраниях, митингах, демонстрациях, шествиях и пикетировании</t>
  </si>
  <si>
    <t>5.38</t>
  </si>
  <si>
    <t>Принуждение к участию или отказу от участия в забастовке</t>
  </si>
  <si>
    <t>5.40</t>
  </si>
  <si>
    <t>Остаток неоконченных дел на начало года</t>
  </si>
  <si>
    <t xml:space="preserve">Рассмотрено из числа оконченных жалоб (протестов) на определение (постановление) не по существу дела (в том числе промежуточное) </t>
  </si>
  <si>
    <t>17.2.1</t>
  </si>
  <si>
    <t>иные статьи 
главы 19</t>
  </si>
  <si>
    <t>20.1</t>
  </si>
  <si>
    <t xml:space="preserve">Неуплата административного штрафа </t>
  </si>
  <si>
    <t>7.30</t>
  </si>
  <si>
    <t>иные статьи 
главы 7</t>
  </si>
  <si>
    <t>Незаконное культивирование растений, содержащих наркотические средства или психотропные вещества либо их прекурсоры</t>
  </si>
  <si>
    <t>10.5.1</t>
  </si>
  <si>
    <t>Нарушение права гражданина на ознакомление со списком избирателей, участников референдума</t>
  </si>
  <si>
    <t>Проведение предвыборной агитации, агитации по вопросам референдума лицами, которым участие в ее проведении запрещено федеральным законом</t>
  </si>
  <si>
    <t>Подкуп избирателей, участников референдума либо осуществление в период избирательной кампании, кампании референдума благотворительной деятельности с нарушением законодательства о выборах и референдумах</t>
  </si>
  <si>
    <t>5.61</t>
  </si>
  <si>
    <t>5.62</t>
  </si>
  <si>
    <t>5.63</t>
  </si>
  <si>
    <t>6.18</t>
  </si>
  <si>
    <t>6.17</t>
  </si>
  <si>
    <t xml:space="preserve">7.27.1 </t>
  </si>
  <si>
    <t>иные статьи 
главы 15</t>
  </si>
  <si>
    <t>16.2</t>
  </si>
  <si>
    <t>Невыполнение законных требований прокурора, следователя, дознавателя или должностного лица, осуществляющего производство по делу об административном правонарушении</t>
  </si>
  <si>
    <t xml:space="preserve">Незаконные изготовление, продажа или передача пневматического оружия; пересылка оружия, нарушение правил использования оружия и патронов к нему; стрельба из оружия в не отведенных для этого местах; нарушение правил сертификации оружия и патронов к нему  </t>
  </si>
  <si>
    <t>Нарушение правил производства, хранения, продажи и приобретения спецтехнических средств для негласного получения информации; незаконное использование спецтехнических средств, предназначенных для негласного получения информации, в частной детективной или охранной деятельности</t>
  </si>
  <si>
    <t>Мировые судьи</t>
  </si>
  <si>
    <t>Районные суды</t>
  </si>
  <si>
    <t>Неисполнение банком поручения государственного внебюджетного фонда</t>
  </si>
  <si>
    <t>иные статьи 
главы 20</t>
  </si>
  <si>
    <t>Должностное лицо, ответственное за составление отчета</t>
  </si>
  <si>
    <t>иные
статьи 
главы 10</t>
  </si>
  <si>
    <t>иные результаты рассмотрения жалоб и протестов с удовлетворением</t>
  </si>
  <si>
    <t>Фиктивное или преднамеренное банкротство</t>
  </si>
  <si>
    <t>Воспрепятствование должностными лицами кредитной организации осуществлению функций временной администрации</t>
  </si>
  <si>
    <t>14.14</t>
  </si>
  <si>
    <t>Непредоставление преимущества в движении ТС, имеющему специальные цветографические схемы, надписи и обозначения, с одновременно включенными проблесковым маячком синего цвета и специальным звуковым сигналом</t>
  </si>
  <si>
    <t>Превышение установленной скорости движения</t>
  </si>
  <si>
    <t>Нарушение правил движения через железнодорожные пути</t>
  </si>
  <si>
    <t>Незаконное получение или предоставление кредитного отчета</t>
  </si>
  <si>
    <t>Заключение ограничивающего конкуренцию соглашения или осуществление ограничивающих конкуренцию согласованных действий, координация экономической деятельности; недобросовестная конкуренция</t>
  </si>
  <si>
    <t>оставлено без изменения решение и постановление</t>
  </si>
  <si>
    <t>Результат рассмотрения жалобы (протеста)</t>
  </si>
  <si>
    <t>16.7</t>
  </si>
  <si>
    <t>Нарушение сроков временного хранения товаров</t>
  </si>
  <si>
    <t>16.16</t>
  </si>
  <si>
    <t>19.3</t>
  </si>
  <si>
    <t>19.4</t>
  </si>
  <si>
    <t>Непринятие мер по устранению причин и условий, способствовавших совершению административного правонарушения</t>
  </si>
  <si>
    <t>19.6</t>
  </si>
  <si>
    <t>19.20</t>
  </si>
  <si>
    <t>19.24</t>
  </si>
  <si>
    <t>Незаконное вознаграждение от имени юридического лица</t>
  </si>
  <si>
    <t>19.29</t>
  </si>
  <si>
    <t>19.30</t>
  </si>
  <si>
    <t>Нарушение требований пожарной безопасности</t>
  </si>
  <si>
    <t>20.4</t>
  </si>
  <si>
    <t xml:space="preserve">20.28 </t>
  </si>
  <si>
    <t>Производство и распространение экстремистских материалов</t>
  </si>
  <si>
    <t>20.29</t>
  </si>
  <si>
    <t>Административные правонарушения в области воинского учета</t>
  </si>
  <si>
    <t>статьи 
главы 21</t>
  </si>
  <si>
    <t>14.9</t>
  </si>
  <si>
    <t>14.31</t>
  </si>
  <si>
    <t>14.32</t>
  </si>
  <si>
    <t>14.33</t>
  </si>
  <si>
    <t>14.36</t>
  </si>
  <si>
    <t>15.19</t>
  </si>
  <si>
    <t>15.21</t>
  </si>
  <si>
    <t>15.22</t>
  </si>
  <si>
    <t>15.23.1</t>
  </si>
  <si>
    <t>15.24.1</t>
  </si>
  <si>
    <t>15.29</t>
  </si>
  <si>
    <t>15.30</t>
  </si>
  <si>
    <t>19.7.1</t>
  </si>
  <si>
    <t>19.7.3</t>
  </si>
  <si>
    <t>19.8.1</t>
  </si>
  <si>
    <t>Гарнизонные военные суды</t>
  </si>
  <si>
    <t>Окружные (флотские) военные суды</t>
  </si>
  <si>
    <t xml:space="preserve">Федеральной службе государственной статистики </t>
  </si>
  <si>
    <t>Окружному (флотскому) военному суду</t>
  </si>
  <si>
    <t>отменено решение и постановление с возвращением на новое рассмотрение</t>
  </si>
  <si>
    <t xml:space="preserve">Всего дел по жалобам и протестам </t>
  </si>
  <si>
    <t>отменено решение без отмены постановления</t>
  </si>
  <si>
    <t>отменено решение и постановление с прекращением производства</t>
  </si>
  <si>
    <t>Сокрытие источника заражения ВИЧ-инфекцией, венерической болезнью и контактов, создающих опасность заражения</t>
  </si>
  <si>
    <t xml:space="preserve">Наименование получателя </t>
  </si>
  <si>
    <t>13.21</t>
  </si>
  <si>
    <t>14.1</t>
  </si>
  <si>
    <t>19.12</t>
  </si>
  <si>
    <t>Заведомо ложный вызов специализированных служб</t>
  </si>
  <si>
    <t>19.13</t>
  </si>
  <si>
    <t>Несоблюдение порядка государственной регистрации прав на недвижимое имущество и сделок с ним</t>
  </si>
  <si>
    <t>19.21</t>
  </si>
  <si>
    <t>Мелкое хулиганство</t>
  </si>
  <si>
    <t>Организация деятельности общественного или религиозного объединения, в отношении которого принято решение о приостановлении его деятельности</t>
  </si>
  <si>
    <t>14.10</t>
  </si>
  <si>
    <t>14.11</t>
  </si>
  <si>
    <t>14.12</t>
  </si>
  <si>
    <t>Неправомерные действия при банкротстве</t>
  </si>
  <si>
    <t>14.13</t>
  </si>
  <si>
    <t>14.18</t>
  </si>
  <si>
    <t>иные физические лица</t>
  </si>
  <si>
    <t>дополнительные</t>
  </si>
  <si>
    <t>Нарушение законодательства о лотереях</t>
  </si>
  <si>
    <t>14.27</t>
  </si>
  <si>
    <t>6.15</t>
  </si>
  <si>
    <t>7.5</t>
  </si>
  <si>
    <t>Нарушение авторских и смежных прав, изобретательских и патентных прав</t>
  </si>
  <si>
    <t>7.12</t>
  </si>
  <si>
    <t>Появление в общественных местах в состоянии опьянения</t>
  </si>
  <si>
    <t>иные статьи 
главы 18</t>
  </si>
  <si>
    <t>Продажа товаров, выполнение работ либо оказание услуг при отсутствии установленной информации либо неприменение в установленных федеральными законами случаях контрольно-кассовой техники</t>
  </si>
  <si>
    <t>15 января и 15 июля</t>
  </si>
  <si>
    <t>30 января и 30 июля</t>
  </si>
  <si>
    <t>20 февраля и 20 августа</t>
  </si>
  <si>
    <t>15 апреля и 15 октября</t>
  </si>
  <si>
    <t>Нарушение порядка распоряжения объектом нежилого фонда, находящимся в федеральной собственности, и использования указанного объекта</t>
  </si>
  <si>
    <t>7.24</t>
  </si>
  <si>
    <t>7.27</t>
  </si>
  <si>
    <t>Нарушение установленного порядка патентования объектов промышленной собственности в иностранных государствах</t>
  </si>
  <si>
    <t>7.28</t>
  </si>
  <si>
    <t>Порча земель</t>
  </si>
  <si>
    <t>8.18</t>
  </si>
  <si>
    <t>8.19</t>
  </si>
  <si>
    <t>8.20</t>
  </si>
  <si>
    <t>8.37</t>
  </si>
  <si>
    <t>Блокирование транспортных коммуникаций</t>
  </si>
  <si>
    <t>20.18</t>
  </si>
  <si>
    <t>20.21</t>
  </si>
  <si>
    <t xml:space="preserve">на постановление мирового судьи </t>
  </si>
  <si>
    <t>Почтовый адрес</t>
  </si>
  <si>
    <t>Нарушение законодательства о свободе совести, свободе вероисповедания и о религиозных объединениях</t>
  </si>
  <si>
    <t>5.26</t>
  </si>
  <si>
    <t>Наименование организации, представившей отчет</t>
  </si>
  <si>
    <t xml:space="preserve">Категория суда </t>
  </si>
  <si>
    <t xml:space="preserve">Категория дел </t>
  </si>
  <si>
    <t>Рассмотрено из числа оконченных жалоб (протестов) на определение (постановление) не по существу дела (в том числе промежуточное)</t>
  </si>
  <si>
    <t>15.12</t>
  </si>
  <si>
    <t>Нарушение законодательства о банках и банковской деятельности</t>
  </si>
  <si>
    <t>15.26</t>
  </si>
  <si>
    <t>Нарушение законодательства о противодействии легализации (отмыванию) доходов, полученных преступным путем, и финансированию терроризма</t>
  </si>
  <si>
    <t>15.27</t>
  </si>
  <si>
    <t>иные статьи 
главы 16</t>
  </si>
  <si>
    <t xml:space="preserve">Незаконное вознаграждение от имени юридического лица в особо крупном размере </t>
  </si>
  <si>
    <t xml:space="preserve">  военнослужащие</t>
  </si>
  <si>
    <t xml:space="preserve"> иностранные граждане и лица без гражданства</t>
  </si>
  <si>
    <t>Самовольное подключение и использование электрической, тепловой энергии, нефти или газа</t>
  </si>
  <si>
    <t>7.19</t>
  </si>
  <si>
    <t>Нарушение требований промышленной безопасности или условий лицензий на осуществление видов деятельности в области промышленной безопасности опасных производственных объектов</t>
  </si>
  <si>
    <t>иные 
статьи 
главы 8</t>
  </si>
  <si>
    <t>иные
 статьи 
главы 9</t>
  </si>
  <si>
    <t>12.17 
ч.2</t>
  </si>
  <si>
    <t>14.4 
ч. 2</t>
  </si>
  <si>
    <t>16.9
 ч. 1</t>
  </si>
  <si>
    <t>16.18
 ч. 1</t>
  </si>
  <si>
    <t>20.20 
ч. 3</t>
  </si>
  <si>
    <t>20.25 
ч. 2</t>
  </si>
  <si>
    <t>6.16.1</t>
  </si>
  <si>
    <t>иные статьи КоАП РФ</t>
  </si>
  <si>
    <t>20.30</t>
  </si>
  <si>
    <t>Нарушение требований обеспечения безопасности и антитеррористической защищенности объектов топливно-энергетического комплекса</t>
  </si>
  <si>
    <t>14.4</t>
  </si>
  <si>
    <t>14.47</t>
  </si>
  <si>
    <t>14.48</t>
  </si>
  <si>
    <t>18.18</t>
  </si>
  <si>
    <t>Нарушение правил производства, продажи, хранения или учета оружия и патронов к нему, порядка выдачи свидетельства о прохождении подготовки и проверки знания правил безопасного обращения с оружием и наличия навыков безопасного обращения с оружием или медицинских заключений об отсутствии противопоказаний к владению оружием</t>
  </si>
  <si>
    <t>20.25 
ч. 3</t>
  </si>
  <si>
    <t>6.7</t>
  </si>
  <si>
    <t>обязательные работы</t>
  </si>
  <si>
    <t>Нарушение режима использования земельных участков и лесов в водоохранных зонах</t>
  </si>
  <si>
    <t>8.39</t>
  </si>
  <si>
    <t>9.2</t>
  </si>
  <si>
    <t>9.3</t>
  </si>
  <si>
    <t>Нарушение требований, касающихся деятельности профессиональных участников рынка ценных бумаг, клиринговых организаций, лиц, осуществляющих функции центрального контрагента, акционерных инвестиционных фондов, негосударственных пенсионных фондов и др. участников рынка</t>
  </si>
  <si>
    <t>19.6.1</t>
  </si>
  <si>
    <t>Верховный Суд 
Российской Федерации</t>
  </si>
  <si>
    <t>Областные и равные им суды</t>
  </si>
  <si>
    <t>Код</t>
  </si>
  <si>
    <t>Наименование отчетного периода</t>
  </si>
  <si>
    <t>h</t>
  </si>
  <si>
    <t>Y</t>
  </si>
  <si>
    <t>взысканные, уплаченные по постановлениям, вступившим в законную силу в предшествующие отчетные периоды</t>
  </si>
  <si>
    <t>Создание юридическим лицом условий для торговли детьми и (или) эксплуатации детей</t>
  </si>
  <si>
    <t>6.19</t>
  </si>
  <si>
    <t>Изготовление юридическим лицом материалов или предметов с порнографическими изображениями несовершеннолетних и оборот таких материалов или предметов</t>
  </si>
  <si>
    <t>6.20</t>
  </si>
  <si>
    <t>7.14.1;
7.14.2</t>
  </si>
  <si>
    <t>Доставление</t>
  </si>
  <si>
    <t>Административное задержание</t>
  </si>
  <si>
    <t>Привод</t>
  </si>
  <si>
    <t>рассмотрено в сроки свыше 3 месяцев</t>
  </si>
  <si>
    <t>Досмотр/осмотр</t>
  </si>
  <si>
    <t>Отстранение от управления транспортным средством соответствующего вида</t>
  </si>
  <si>
    <t>Освидетельствование на состояние алкогольного опьянения</t>
  </si>
  <si>
    <t>Медицинское освидетельствование на состояние опьянения</t>
  </si>
  <si>
    <t>Изъятие вещей и документов</t>
  </si>
  <si>
    <t>Задержание транспортного средства, запрещение эксплуатации</t>
  </si>
  <si>
    <t>подвергнуто административным наказаниям лиц, дела в отношении которых рассмотрены без участия представителя юридического лица</t>
  </si>
  <si>
    <t>Арест товаров, транспортных средств и иных вещей</t>
  </si>
  <si>
    <t>Залог за арестованное судно</t>
  </si>
  <si>
    <t>Временный запрет деятельности</t>
  </si>
  <si>
    <t>14.31.2</t>
  </si>
  <si>
    <t>15.14</t>
  </si>
  <si>
    <t>15.15.2</t>
  </si>
  <si>
    <t>15.15.3</t>
  </si>
  <si>
    <t>15.15.4</t>
  </si>
  <si>
    <t>15.15.5</t>
  </si>
  <si>
    <t>15.15.12</t>
  </si>
  <si>
    <t>15.15.13</t>
  </si>
  <si>
    <t>подвергнуто административным наказаниям лиц, дела в отношении которых рассмотрены без участия физических лиц</t>
  </si>
  <si>
    <t>6.9.1</t>
  </si>
  <si>
    <t xml:space="preserve">14.13 </t>
  </si>
  <si>
    <t xml:space="preserve">20.20 
ч. 2 </t>
  </si>
  <si>
    <t>6.26</t>
  </si>
  <si>
    <t>6.27</t>
  </si>
  <si>
    <t>6.29</t>
  </si>
  <si>
    <t>7.23.2</t>
  </si>
  <si>
    <t>7.32.3</t>
  </si>
  <si>
    <t>14.25</t>
  </si>
  <si>
    <t>17.2.2</t>
  </si>
  <si>
    <t>19.5.1</t>
  </si>
  <si>
    <t>решение изменено</t>
  </si>
  <si>
    <t>код и номер телефона</t>
  </si>
  <si>
    <t>Дисквалификация назначена на срок до 1,5 лет (вкл.)</t>
  </si>
  <si>
    <t>Всего рассмотрено дел по жалобам и протестам</t>
  </si>
  <si>
    <t>административного ареста</t>
  </si>
  <si>
    <t>дисквалификации</t>
  </si>
  <si>
    <t>рассмотрено в сроки свыше 2 месяцев до 3 месяцев включительно</t>
  </si>
  <si>
    <t>Руководитель</t>
  </si>
  <si>
    <t>Результат рассмотрения жалобы (протеста) на решение без отмены постановления (в том числе с отменой последующих решений)</t>
  </si>
  <si>
    <t>предупреждение (письменное)</t>
  </si>
  <si>
    <t>Результат рассмотрения жалобы (протеста) на постановление (в том числе с отменой последующих решений)</t>
  </si>
  <si>
    <t>Значения элементов</t>
  </si>
  <si>
    <t>Подтверждение: внести реквизиты судебного решения</t>
  </si>
  <si>
    <t>по иным жалобам и протестам</t>
  </si>
  <si>
    <t>о передаче дела по подведомственности</t>
  </si>
  <si>
    <t xml:space="preserve">о передаче дела по подсудности </t>
  </si>
  <si>
    <t>с передачей дела прокурору, в орган предварительного следствия или в орган дознания</t>
  </si>
  <si>
    <t xml:space="preserve">административного штрафа </t>
  </si>
  <si>
    <t>по протестам</t>
  </si>
  <si>
    <t>Остаток неоконченных производств (или жалоб) на конец отчетного периода</t>
  </si>
  <si>
    <t>Управления Судебного департамента в субъектах Российской Федерации</t>
  </si>
  <si>
    <t>5.27.1</t>
  </si>
  <si>
    <t>Действия (бездействие), повлекшие неисполнение обязательств, предусмотренных контрактом на поставку товаров, выполнение работ, оказание услуг для нужд заказчиков, с причинением существенного вреда охраняемым законом интересам общества и государства, если такие действия (бездействие) не влекут уголовной ответственности</t>
  </si>
  <si>
    <t xml:space="preserve">14.12 </t>
  </si>
  <si>
    <t>Нарушения требований к установке и (или) эксплуатации рекламной конструкции</t>
  </si>
  <si>
    <t>14.37</t>
  </si>
  <si>
    <t>Использование транспортного средства исключительно или преимущественно в качестве передвижной рекламной конструкции, в том числе переоборудование транспортного средства для распространения рекламы, в результате которого транспортное средство полностью или частично утратило функции, для выполнения которых оно было предназначено, переоборудование кузова транспортного средства с приданием ему вида определенного товара</t>
  </si>
  <si>
    <t>Нарушение правил выполнения работ по сертификации</t>
  </si>
  <si>
    <t>14.49</t>
  </si>
  <si>
    <t>Невыполнение требований о представлении образцов продукции, документов или сведений, необходимых для осуществления государственного контроля (надзора) в сфере технического регулирования</t>
  </si>
  <si>
    <t>19.33</t>
  </si>
  <si>
    <t>Потребление наркотических средств или психотропных веществ без назначения врача в общественных местах либо отказ от медицинского освидетельствования</t>
  </si>
  <si>
    <t>Потребление иностранным гражданином или лицом без гражданства наркотических средств или психотропных веществ без назначения врача в общественных местах, либо отказ от медосвидетельствования</t>
  </si>
  <si>
    <t xml:space="preserve">Штат судей на конец отчетного периода  </t>
  </si>
  <si>
    <t>на постановление мирового судьи</t>
  </si>
  <si>
    <t>(r,g,s,v) Поступило дел по жалобам и протестам</t>
  </si>
  <si>
    <t>Управлению Судебного департамента в субъекте Российской Федерации</t>
  </si>
  <si>
    <t>5.18-5.20</t>
  </si>
  <si>
    <t>Неуплата средств на содержание детей или нетрудоспособных родителей</t>
  </si>
  <si>
    <t>5.35.1</t>
  </si>
  <si>
    <t>Использование преимуществ должностного или служебного положения в период избирательной кампании, кампании референдума</t>
  </si>
  <si>
    <t>5.45</t>
  </si>
  <si>
    <t>5.46; 
5.47</t>
  </si>
  <si>
    <t>Невыполнение уполномоченным лицом требований законодательства о выборах об обеспечении кандидатам, избирательным объединениям равных условий для проведения агитационных публичных мероприятий</t>
  </si>
  <si>
    <t>5.52</t>
  </si>
  <si>
    <t>Нарушение права на образование и предусмотренных законодательством Российской Федерации  в области образования прав и свобод обучающихся и воспитанников образовательных организаций</t>
  </si>
  <si>
    <t>5.64-5.68</t>
  </si>
  <si>
    <t>Побои</t>
  </si>
  <si>
    <t>6.1.1</t>
  </si>
  <si>
    <t xml:space="preserve">Потребление наркотических средств или психотропных веществ без назначения врача либо новых потенциально опасных психоактивных веществ, невыполнение требований о прохождении медицинского освидетельствования на состояние опьянения                                     </t>
  </si>
  <si>
    <t>Нарушение установленных законодательством о физической культуре и спорте требований к положениям (регламентам) об официальных спортивных соревнованиях</t>
  </si>
  <si>
    <t>6.22</t>
  </si>
  <si>
    <t>6.26;
6.27</t>
  </si>
  <si>
    <t>Невыполнение обязанностей о представлении информации о конфликте интересов при осуществлении медицинской деятельности и фармацевтической деятельности</t>
  </si>
  <si>
    <t>6.29 ч. 4</t>
  </si>
  <si>
    <t>Нарушение законодательства о донорстве крови и ее компонентов</t>
  </si>
  <si>
    <t>6.31 
ч. 1</t>
  </si>
  <si>
    <t>6.33</t>
  </si>
  <si>
    <t>Самовольное занятие водного объекта или пользование им с нарушением установленных условий</t>
  </si>
  <si>
    <t xml:space="preserve"> 7.6
</t>
  </si>
  <si>
    <t>Пользование объектами животного мира и водными биологическими ресурсами без разрешения</t>
  </si>
  <si>
    <t xml:space="preserve">7.11 ч. 2 </t>
  </si>
  <si>
    <t>7.13; 
7.14</t>
  </si>
  <si>
    <t>Незаконное изменение правового режима земельных участков, отнесенных к землям историко-культурного назначения</t>
  </si>
  <si>
    <t>7.16</t>
  </si>
  <si>
    <t xml:space="preserve">7.32 ч. 7 </t>
  </si>
  <si>
    <t>Нарушение требований жилищного законодательства к заключению и исполнению договоров найма жилых помещений жилищного фонда социального использования</t>
  </si>
  <si>
    <t>7.32.2</t>
  </si>
  <si>
    <t>8.2;
8.3</t>
  </si>
  <si>
    <t>8.6 
ч. 2</t>
  </si>
  <si>
    <t>8.12 
ч. 2</t>
  </si>
  <si>
    <t xml:space="preserve"> Несоблюдение условия обеспечения свободного доступа граждан к водному объекту общего пользования и его береговой полосе</t>
  </si>
  <si>
    <t>8.12.1</t>
  </si>
  <si>
    <t>8.13 ч. 2; 
8.14 ч. 1</t>
  </si>
  <si>
    <t>Нарушение правил захоронения отходов и других материалов во внутренних морских водах, в территориальном море, на континентальном шельфе и (или) в исключительной экономической зоне Российской Федерации</t>
  </si>
  <si>
    <t>8.21 ч. 1, 3</t>
  </si>
  <si>
    <t>8.26 ч. 2, 3</t>
  </si>
  <si>
    <t>8.34;
8.35</t>
  </si>
  <si>
    <t>Нарушение правил (порядка обеспечения) недискриминационного доступа, порядка подключения (технологического присоединения); нарушение порядка полного и (или) частичного ограничения режима потребления электрической энергии, порядка ограничения и прекращения подачи тепловой энергии, правил ограничения подачи (поставки) и отбора газа либо порядка временного прекращения или ограничения водоснабжения, водоотведения, транспортировки воды и (или) сточных вод</t>
  </si>
  <si>
    <t>11.3 ч. 2</t>
  </si>
  <si>
    <t>11.5; 
11.17 ч. 4, 6</t>
  </si>
  <si>
    <t>11.7; 11.7.1
11.9; 11.11</t>
  </si>
  <si>
    <t xml:space="preserve">11.14.3 ч. 2 </t>
  </si>
  <si>
    <t>Нарушение требований в области транспортной безопасности</t>
  </si>
  <si>
    <t>Нарушение установленных в области обеспечения транспортной безопасности порядков и правил</t>
  </si>
  <si>
    <t xml:space="preserve">11.15.2 ч. 2, 3 </t>
  </si>
  <si>
    <t>11.21; 
11.22</t>
  </si>
  <si>
    <t>Нарушение установленного порядка проведения обязательного медицинского освидетельствования водителей транспортных средств (кандидатов в водители транспортных средств) либо обязательных предварительных, периодических, предрейсовых или послерейсовых медицинских осмотров</t>
  </si>
  <si>
    <t>11.32</t>
  </si>
  <si>
    <t>12.3 ч. 2. 1</t>
  </si>
  <si>
    <t>12.5 
ч. 3-7</t>
  </si>
  <si>
    <t>12.8 
ч.1, 3</t>
  </si>
  <si>
    <t>12.8 
ч. 2</t>
  </si>
  <si>
    <t>12.10 
ч. 1, 3</t>
  </si>
  <si>
    <t>Проезд на запрещающий сигнал светофора или на запрещающий жест регулировщика</t>
  </si>
  <si>
    <t>12.12 
ч. 3</t>
  </si>
  <si>
    <t>12.21.1 ч. 3, 5, 6;
12.21.2 ч. 1</t>
  </si>
  <si>
    <t>12.23 
ч. 5</t>
  </si>
  <si>
    <t>Нарушение правил охраны линий или сооружений связи</t>
  </si>
  <si>
    <t>13.5</t>
  </si>
  <si>
    <t>13.6 - 13.8</t>
  </si>
  <si>
    <t>13.18 ч. 2;
13.27</t>
  </si>
  <si>
    <t>Нарушение порядка предоставления информации о деятельности государственных органов и органов местного самоуправления</t>
  </si>
  <si>
    <t>13.28</t>
  </si>
  <si>
    <t>Нарушение порядка осуществления процедур, включенных в исчерпывающие перечни процедур в сферах строительства</t>
  </si>
  <si>
    <t xml:space="preserve">14.9.1
ч.2   </t>
  </si>
  <si>
    <t>Нарушение законодательства о государственной регистрации юридических лиц и индивидуальных предпринимателей; непредставление или несвоевременное представление документов о споре, связанном с созданием юридического лица, управлением им или участием в нем</t>
  </si>
  <si>
    <t>14.31;
14.31.2</t>
  </si>
  <si>
    <t>14.32;
14.33</t>
  </si>
  <si>
    <t>14.38 
ч.2</t>
  </si>
  <si>
    <t>Недостоверное декларирование соответствия продукции; нарушение порядка реализации продукции, подлежащей обязательному подтверждению соответствия; нарушение порядка маркировки продукции, подлежащей обязательному подтверждению соответствия</t>
  </si>
  <si>
    <t>14.44 -14.46</t>
  </si>
  <si>
    <t>Нарушение обязательных требований к маркировке пищевой продукции, полученной с применением генно-инженерно-модифицированных организмов или содержащей такие организмы</t>
  </si>
  <si>
    <t>14.46.1</t>
  </si>
  <si>
    <t>Представление недостоверных результатов исследований (испытаний)</t>
  </si>
  <si>
    <t>Нарушение обязательных требований в отношении оборонной продукции (выполняемых работ, оказываемых услуг)</t>
  </si>
  <si>
    <t>Нарушение установленного порядка проведения специальной оценки условий труда</t>
  </si>
  <si>
    <t>14.54 
ч.1, 2</t>
  </si>
  <si>
    <t>Нарушение условий государственного контракта по государственному оборонному заказу либо условий договора, заключенного в целях выполнения государственного оборонного заказа</t>
  </si>
  <si>
    <t>14.55 
ч. 3</t>
  </si>
  <si>
    <t>Незаконное осуществление профессиональной деятельности по предоставлению потребительских займов</t>
  </si>
  <si>
    <t>14.56</t>
  </si>
  <si>
    <t>14.57</t>
  </si>
  <si>
    <t>Осуществление проката фильма и (или) показа фильма без прокатного удостоверения на фильм</t>
  </si>
  <si>
    <t>14.58</t>
  </si>
  <si>
    <t>14.59-14.61</t>
  </si>
  <si>
    <t>Деятельность по привлечению денежных средств и (или) иного имущества</t>
  </si>
  <si>
    <t>14.62</t>
  </si>
  <si>
    <t>Нецелевое использование бюджетных средств</t>
  </si>
  <si>
    <t>15.15.2-15.15.5</t>
  </si>
  <si>
    <t>Нарушение сроков обслуживания и погашения государственного (муниципального) долга</t>
  </si>
  <si>
    <t>15.19
ч. 1, 2</t>
  </si>
  <si>
    <t>Нарушение законодательства Российской Федерации о микрофинансовой деятельности; нарушение ломбардом законодательства Российской Федерации о ломбардах</t>
  </si>
  <si>
    <t xml:space="preserve">15.26.1 ч. 1;  
15.26.2 ч. 1        </t>
  </si>
  <si>
    <t>Оказание финансовой поддержки терроризму</t>
  </si>
  <si>
    <t>15.27.1</t>
  </si>
  <si>
    <t>Неисполнение требований о предоставлении информации о лицах, на которых распространяется законодательство иностранного государства о налогообложении иностранных счетов</t>
  </si>
  <si>
    <t>15.27.2</t>
  </si>
  <si>
    <t>15.32; 
15.33; 
15.33.1</t>
  </si>
  <si>
    <t xml:space="preserve">16.3 
</t>
  </si>
  <si>
    <t>16.4</t>
  </si>
  <si>
    <t>16.20; 
16.21</t>
  </si>
  <si>
    <t>16.24 
ч. 2</t>
  </si>
  <si>
    <t>Невыполнение законных требований члена Совета Федерации или депутата Государственной Думы</t>
  </si>
  <si>
    <t>17.1</t>
  </si>
  <si>
    <t>Воспрепятствование законной деятельности Уполномоченного по правам человека в Российской Федерации</t>
  </si>
  <si>
    <t>17.2</t>
  </si>
  <si>
    <t>Воспрепятствование законной деятельности Уполномоченного при Президенте Российской Федерации по защите прав предпринимателей</t>
  </si>
  <si>
    <t>Воспрепятствование явке в суд присяжного заседателя; непредставление информации для составления списков присяжных заседателей</t>
  </si>
  <si>
    <t>17.5;
17.6</t>
  </si>
  <si>
    <t>Заведомо ложные показания свидетеля, пояснение специалиста, заключение эксперта или заведомо неправильный перевод</t>
  </si>
  <si>
    <t>17.9</t>
  </si>
  <si>
    <t>Нарушение порядка официального использования государственных символов Российской Федерации</t>
  </si>
  <si>
    <t>17.10</t>
  </si>
  <si>
    <t>17.13</t>
  </si>
  <si>
    <t>Нарушение законодательства об исполнительном производстве</t>
  </si>
  <si>
    <t>17.14 
ч. 2, 2.1</t>
  </si>
  <si>
    <t>Неисполнение содержащихся в исполнительном документе требований неимущественного характера</t>
  </si>
  <si>
    <t>17.15
ч.1.1, 3</t>
  </si>
  <si>
    <t>Нарушение установленного в соответствии с законодательством об исполнительном производстве временного ограничения на пользование специальным правом</t>
  </si>
  <si>
    <t>17.17</t>
  </si>
  <si>
    <t>18.1
ч. 2, 3</t>
  </si>
  <si>
    <t>18.2
ч. 1.1</t>
  </si>
  <si>
    <t xml:space="preserve">18.3 ч. 2;
18.4 ч. 2;
18.7
</t>
  </si>
  <si>
    <t>Нарушение иностранным гражданином или лицом без гражданства правил въезда в Российской Федерации либо режима пребывания (проживания) в Российской Федерации</t>
  </si>
  <si>
    <t>Незаконное осуществление иностранным гражданином или лицом без гражданства трудовой деятельности в Российской Федерации</t>
  </si>
  <si>
    <t>18.11 ч. 1;
18.12</t>
  </si>
  <si>
    <t>Нарушение правил уведомления уполномоченных государственных органов об обучении или о прекращении обучения иностранных граждан и лиц без гражданства в образовательных организациях</t>
  </si>
  <si>
    <t>18.19</t>
  </si>
  <si>
    <t>Самоуправство</t>
  </si>
  <si>
    <t>19.1</t>
  </si>
  <si>
    <t>Неисполнение решения коллегиального органа, координирующего и организующего деятельность по противодействию терроризму</t>
  </si>
  <si>
    <t>Непредставление сведений (информации)</t>
  </si>
  <si>
    <t>19.7</t>
  </si>
  <si>
    <t>Непредставление сведений или представление заведомо недостоверных сведений в орган, осуществляющий государственный контроль (надзор) в области регулируемых государством цен (тарифов)</t>
  </si>
  <si>
    <t>Непредставление информации в Банк России</t>
  </si>
  <si>
    <t>Нарушение юридическим лицом или индивидуальным предпринимателем установленного порядка представления уведомлений о начале осуществления предпринимательской деятельности</t>
  </si>
  <si>
    <t xml:space="preserve">19.7.5-1          </t>
  </si>
  <si>
    <t>Непредставление сведений в автоматизированные централизованные базы персональных данных о пассажирах и персонале транспортных средств</t>
  </si>
  <si>
    <t>19.7.9</t>
  </si>
  <si>
    <t>Непредставление сведений или представление заведомо недостоверных сведений в орган, осуществляющий функции по контролю и надзору в сфере связи, информационных технологий и массовых коммуникаций</t>
  </si>
  <si>
    <t>Нарушение требований жилищного законодательства к предоставлению сведений, необходимых для учета наемных домов социального использования; непредставление или ненадлежащее представление сведений (информации) в федеральный орган исполнительной власти, уполномоченный в области приватизации и управления государственным имуществом; непредоставление сведений или предоставление заведомо ложных сведений о своей деятельности субъектами естественных монополий и (или) организациями коммунального комплекса</t>
  </si>
  <si>
    <t>19.7.11;
19.7.12;
19.8.1</t>
  </si>
  <si>
    <t>Нарушение порядка предоставления земельных или лесных участков либо водных объектов</t>
  </si>
  <si>
    <t>19.9</t>
  </si>
  <si>
    <t>Заведомо ложное заключение эксперта</t>
  </si>
  <si>
    <t>19.26</t>
  </si>
  <si>
    <t>19.28 
ч. 1</t>
  </si>
  <si>
    <t>19.28 
ч. 2</t>
  </si>
  <si>
    <t>19.28 
ч. 3</t>
  </si>
  <si>
    <t>Нарушение законодательства об общественном контроле за обеспечением прав человека в местах принудительного содержания</t>
  </si>
  <si>
    <t>19.32</t>
  </si>
  <si>
    <t>Воспрепятствование законной деятельности народного дружинника или внештатного сотрудника полиции</t>
  </si>
  <si>
    <t>19.35</t>
  </si>
  <si>
    <t>Совершение народным дружинником или внештатным сотрудником полиции действий, нарушающих права и законные интересы граждан или организаций</t>
  </si>
  <si>
    <t>19.36</t>
  </si>
  <si>
    <t>Неправомерное завладение государственным регистрационным знаком транспортного средства</t>
  </si>
  <si>
    <t>19.37</t>
  </si>
  <si>
    <t>20.5;                      20.6;                          20.7</t>
  </si>
  <si>
    <t>20.10; 
20.12-20.14</t>
  </si>
  <si>
    <t>Нарушение пропускного режима охраняемого объекта</t>
  </si>
  <si>
    <t>20.17</t>
  </si>
  <si>
    <t>20.25
ч.1</t>
  </si>
  <si>
    <t>20.25 
ч. 4, 5</t>
  </si>
  <si>
    <t>Нарушение правил поведения зрителей при проведении официальных спортивных соревнований; нарушение правил обеспечения безопасности при проведении официальных спортивных соревнований</t>
  </si>
  <si>
    <t>20.31;
20.32</t>
  </si>
  <si>
    <t>Нарушение требований к оборудованию инженерно-техническими средствами охраны важных государственных объектов, специальных грузов, сооружений на коммуникациях, подлежащих охране войсками национальной гвардии Российской Федерации</t>
  </si>
  <si>
    <t>20.34</t>
  </si>
  <si>
    <t>Из стр. 26: федеральным государственным гражданским служащим</t>
  </si>
  <si>
    <t>из
5.59</t>
  </si>
  <si>
    <t>Из стр. 26: государственным гражданским служащим субъекта Российской Федерации</t>
  </si>
  <si>
    <t>Из стр. 26: служащим органа местного самоуправления</t>
  </si>
  <si>
    <t>из
20.21</t>
  </si>
  <si>
    <t>Примечание к разделу 1:</t>
  </si>
  <si>
    <t>Незаконное приобретение, хранение, перевозка, производство, сбыт или пересылка прекурсоров наркотических средств или психотропных веществ, а также незаконные приобретение, хранение, перевозка, сбыт или пересылка растений, содержащих прекурсоры наркотических средств или психотропных веществ, либо их частей, содержащих прекурсоры наркотических средств или психотропных веществ</t>
  </si>
  <si>
    <t>7.15; 7.15.1</t>
  </si>
  <si>
    <t>7.31; 
7.32.3 ч. 2; 
7.35</t>
  </si>
  <si>
    <t>Нарушение правил охраны водных биологических ресурсов; невыполнение требований по оборудованию хозяйственных и иных объектов, расположенных в границах водоохранных зон, сооружениями, обеспечивающими охрану водных объектов от загрязнения, засорения, заиления и истощения вод</t>
  </si>
  <si>
    <t>8.38; 
8.45 ч. 2</t>
  </si>
  <si>
    <t xml:space="preserve">10.3; 
10.6; 
10.8; 
10.11
</t>
  </si>
  <si>
    <t>14.25              
ч. 1,2,4,5-8; 
14.36</t>
  </si>
  <si>
    <t>Нарушение правил организации деятельности по продаже товаров (выполнению работ, оказанию услуг) на розничных рынках; нарушение антимонопольных правил, установленных федеральным законом, при осуществлении торговой деятельности</t>
  </si>
  <si>
    <t xml:space="preserve">14.34;
14.40 ч. 6          </t>
  </si>
  <si>
    <t>Грубое нарушение правил ведения бухгалтерского учета и представления бухгалтерской отчетности; нарушение требования о ведении раздельного учета результатов финансово-хозяйственной деятельности</t>
  </si>
  <si>
    <t>15.11;
15.37</t>
  </si>
  <si>
    <t xml:space="preserve">15.21; 15.30; 
15.35 ч. 1, 4 </t>
  </si>
  <si>
    <t>Нарушение порядка изготовления, использования, хранения или уничтожения бланков, печатей либо иных носителей изображения Государственного герба Российской Федерации; подделка документов, штампов, печатей или бланков, их использование, передача либо сбыт</t>
  </si>
  <si>
    <t>19.11;
19.23</t>
  </si>
  <si>
    <t>19.27
ч. 1, 3</t>
  </si>
  <si>
    <t>1</t>
  </si>
  <si>
    <t xml:space="preserve">рассмотрено в сроки, свыше установленных ст. 29. 6 КоАП РФ, в случаях недоставления лица в день получения судьей материалов дела, в отношении которого возбуждено дело об административном правонарушении, влекущее применение административного ареста либо административного выдворения </t>
  </si>
  <si>
    <t>Применено наказание в виде предупреждения лицам, являющимся субъектами малого и среднего предпринимательства (лица, осуществляющие предпринимательскую деятельность без образования юридического лица, юридические лица, их работники), в соответствии со ст. 4.1.1 КоАП РФ (из графы 15 строки 1 раздела 1)</t>
  </si>
  <si>
    <t>с решением Конституционного Суда Российской Федерации</t>
  </si>
  <si>
    <t>с постановлением Президиума Верховного Суда Российской Федерации</t>
  </si>
  <si>
    <t>с постановлением Пленума Верховного Суда Российской Федерации</t>
  </si>
  <si>
    <t>Орган, рассмотревший дело по I инстанции</t>
  </si>
  <si>
    <t xml:space="preserve">поступило повторно </t>
  </si>
  <si>
    <t>На другие постановления и определения:</t>
  </si>
  <si>
    <t>Результаты рассмотрения жалоб и протестов на не вступившие в законную силу постановления и определения:</t>
  </si>
  <si>
    <t>административного приостановления деятельности</t>
  </si>
  <si>
    <t>обязательных работ</t>
  </si>
  <si>
    <t xml:space="preserve">административного запрета на посещение мест проведения официальных спортивных соревнований в дни их проведения </t>
  </si>
  <si>
    <t xml:space="preserve">о прекращении производства
по делу </t>
  </si>
  <si>
    <t>отменено с прекращением производства</t>
  </si>
  <si>
    <t>отменено с возвращением на новое рассмотрение</t>
  </si>
  <si>
    <t>отменено с направлением по подведомственности, подсудности</t>
  </si>
  <si>
    <t>Всего дел по жалобам и протестам</t>
  </si>
  <si>
    <t xml:space="preserve">Из строки 1:  </t>
  </si>
  <si>
    <t xml:space="preserve">Из строки 2:  </t>
  </si>
  <si>
    <t>органы внутренних дел (полиция ) (ст. 23.3 КоАП РФ)</t>
  </si>
  <si>
    <t>налоговые органы (ст. 23.5 КоАП РФ)</t>
  </si>
  <si>
    <t>пограничные органы (ст. 23.10 КоАП РФ)</t>
  </si>
  <si>
    <t>антимонопольные органы,  органы, осуществляющие  надзор в области защиты прав потребителей  (ст. 23.48, 23.49 КоАП РФ)</t>
  </si>
  <si>
    <t>иные государственные органы</t>
  </si>
  <si>
    <t>правонарушения, предусмотренные главой 5 «Административные правонарушения, посягающие на права граждан»</t>
  </si>
  <si>
    <t>правонарушения, предусмотренные главой 6 «Административные правонарушения, посягающие на здоровье, санитарно-эпидемиологическое благополучие населения и общественную нравственность»</t>
  </si>
  <si>
    <t>правонарушения, предусмотренные главой 7 «Административные правонарушения в области охраны собственности»</t>
  </si>
  <si>
    <t>правонарушения, предусмотренные главой 8 «Административные правонарушения в области охраны окружающей среды и природопользования»</t>
  </si>
  <si>
    <t>правонарушения, предусмотренные главой 9 «Административные правонарушения в  промышленности, строительстве и энергетике»</t>
  </si>
  <si>
    <t>правонарушения, предусмотренные главой 10 «Административные правонарушения в сельском хозяйстве, ветеринарии и мелиорации земель»</t>
  </si>
  <si>
    <t>правонарушения, предусмотренные главой 11 «Административные правонарушения на транспорте»</t>
  </si>
  <si>
    <t>правонарушения, предусмотренные главой 12 «Административные правонарушения в области дорожного движения»</t>
  </si>
  <si>
    <t>правонарушения, предусмотренные главой 13 «Административные правонарушения в области связи и информации»</t>
  </si>
  <si>
    <t>правонарушения, предусмотренные главой 14 «Административные правонарушения в области предпринимательской деятельности и деятельности  саморегулируемых организаций»</t>
  </si>
  <si>
    <t>правонарушения, предусмотренные главой 15 «Административные правонарушения в области финансов, налогов и сборов, страхования, рынка ценных бумаг»</t>
  </si>
  <si>
    <t>правонарушения, предусмотренные главой 16 «Административные правонарушения в области таможенного дела (нарушение таможенных правил)»</t>
  </si>
  <si>
    <t>правонарушения, предусмотренные главой 17 « Административные правонарушения, посягающие на институты государственной власти»</t>
  </si>
  <si>
    <t>правонарушения, предусмотренные главой 18 «Административные правонарушения в области защиты государственной границы Российской Федерации и обеспечения режима пребывания иностранных граждан или лиц без гражданства на территории Российской Федерации»</t>
  </si>
  <si>
    <t>правонарушения, предусмотренные главой 19 «Административные правонарушения против порядка управления»</t>
  </si>
  <si>
    <t>правонарушения, предусмотренные главой 20 «Административные правонарушения, посягающие на общественный порядок и общественную безопасность»</t>
  </si>
  <si>
    <t>иные составы КоАП РФ</t>
  </si>
  <si>
    <t xml:space="preserve">иные законы </t>
  </si>
  <si>
    <t>предупреждения (письменного)</t>
  </si>
  <si>
    <t xml:space="preserve"> Окончено дел в отчетном периоде</t>
  </si>
  <si>
    <t>Из строки 1:</t>
  </si>
  <si>
    <t xml:space="preserve">Всего дел </t>
  </si>
  <si>
    <t>по жалобам на судебные решения  по обжалованному постановлению об административном правонарушении (первый  пересмотр)</t>
  </si>
  <si>
    <t>по жалобам и протестам на иные последующие судебные акты на обжалуемые решения по делам об административных правонарушениях 
(второй и последующие пересмотры)</t>
  </si>
  <si>
    <r>
      <t xml:space="preserve">предупреждения </t>
    </r>
    <r>
      <rPr>
        <b/>
        <sz val="15"/>
        <rFont val="Times New Roman CYR"/>
        <charset val="204"/>
      </rPr>
      <t>(письменного)</t>
    </r>
  </si>
  <si>
    <t>Раздел 6. Результаты рассмотрения дел по жалобам и протестам на не вступившие в законную силу решения по делам об административных правонарушениях</t>
  </si>
  <si>
    <t>Контрольные равенства: 1) сумма граф 1-2 равна сумме граф 3, 4, 13; 2) строка 1 равна сумме строк 2 - 4; 3) строка 5 меньше или равна строки 1</t>
  </si>
  <si>
    <t>Раздел 7. Результаты рассмотрения дел по жалобам и протестам на вступившие в законную силу постановления и решения по делам об административных правонарушениях</t>
  </si>
  <si>
    <t>7.23.3</t>
  </si>
  <si>
    <t>7.35</t>
  </si>
  <si>
    <t>14.1.3</t>
  </si>
  <si>
    <t>14.9.1</t>
  </si>
  <si>
    <t>14.54</t>
  </si>
  <si>
    <t>14.61</t>
  </si>
  <si>
    <t>НПА субъектов РФ</t>
  </si>
  <si>
    <t>Примечание к разделу 8:  постановления, вступившие в законную силу в отчетном периоде, указываются с учетом результатов обжалования не вступивших в законную силу постановлений и решений на постановления</t>
  </si>
  <si>
    <t>Статистические сведения формируются для обеспечения контроля полноты состояния Реестра дисквалифицированных лиц.</t>
  </si>
  <si>
    <t xml:space="preserve">6.9 </t>
  </si>
  <si>
    <t>Примечание к разделу 9: Статистические сведения формируются для обеспечения контроля Государственным антинаркотическим комитетом количества вышеуказанных лиц.</t>
  </si>
  <si>
    <t>Всего возвращено из числа поступивших (из граф 1 и 2 строки 1 раздела 1)</t>
  </si>
  <si>
    <t>Из них представлено суду вновь с соблюдением сроков ст. 28.8 КоАП РФ   (из граф 1 и 2 строки 1 раздела 1)</t>
  </si>
  <si>
    <r>
      <t>И</t>
    </r>
    <r>
      <rPr>
        <b/>
        <sz val="16"/>
        <rFont val="Times New Roman CYR"/>
        <family val="1"/>
        <charset val="204"/>
      </rPr>
      <t xml:space="preserve">з строки 1 
графы 5
раздела 1: </t>
    </r>
  </si>
  <si>
    <r>
      <t>И</t>
    </r>
    <r>
      <rPr>
        <b/>
        <sz val="16"/>
        <rFont val="Times New Roman CYR"/>
        <family val="1"/>
        <charset val="204"/>
      </rPr>
      <t>з  строки 1 
графы 9 раздела 1:</t>
    </r>
  </si>
  <si>
    <r>
      <t>И</t>
    </r>
    <r>
      <rPr>
        <b/>
        <sz val="16"/>
        <rFont val="Times New Roman CYR"/>
        <family val="1"/>
        <charset val="204"/>
      </rPr>
      <t xml:space="preserve">з  строки 1 
графы 10 
раздела 1: </t>
    </r>
  </si>
  <si>
    <t>Примечание к разделу 3: при назначении нескольких обеспечительных мер учитывается каждая мера</t>
  </si>
  <si>
    <t>Контрольные равенства:1) сумма граф 1 и 2 равна сумме граф 5, 7 и 9; 2) графа 2 равна сумме граф 3-4; 3) строка 1 равна сумме строк 2-4; 5) строка 5 меньше или равна строки 1.</t>
  </si>
  <si>
    <t>(r,g,s,v) разд. 5 гр. 4 по стр. 19 не заполняется</t>
  </si>
  <si>
    <t>(r,g,s,v) разд. 5 гр. 4 по стр. 5-15 не заполняется</t>
  </si>
  <si>
    <t>(r,g,s,v) разд. 5 гр. 5 по стр. 17-18 не заполняется</t>
  </si>
  <si>
    <t>(r,g,s,v) разд. 5 гр. 8 по стр. 32-38 не заполняется</t>
  </si>
  <si>
    <t>(r,g,s,v) разд. 5 гр. 7 по стр. 32-36 не заполняется</t>
  </si>
  <si>
    <t>(r,g,s,v) разд. 5 гр. 6 по стр. 25 не заполняется</t>
  </si>
  <si>
    <t>(r,g,s,v) разд. 5 гр. 4 по стр. 27-28 не заполняется</t>
  </si>
  <si>
    <t>(r,g,s,v) разд. 5 гр. 8 по стр. 22-25 не заполняется</t>
  </si>
  <si>
    <t>(r,g,s,v) разд. 5 гр. 8 по стр. 17-20 не заполняется</t>
  </si>
  <si>
    <t>(r,g,s,v) разд. 5 гр. 9 по стр. 32-42 не заполняется</t>
  </si>
  <si>
    <t>(r,g,s,v) разд. 5 гр. 5 по стр. 5-13 не заполняется</t>
  </si>
  <si>
    <t>(r,g,s,v) разд. 5 гр. 10 по стр. 16-26 не заполняется</t>
  </si>
  <si>
    <t>(r,g,s,v) разд. 5 гр. 4 по стр. 32-33 не заполняется</t>
  </si>
  <si>
    <t>(r,g,s,v) разд. 5 гр. 8 по стр. 27 не заполняется</t>
  </si>
  <si>
    <t>(r,g,s,v) разд. 5 гр. 8 по стр. 5-13 не заполняется</t>
  </si>
  <si>
    <t>(r,g,s,v) разд. 5 гр. 9 по стр. 5-13 не заполняется</t>
  </si>
  <si>
    <t>(r,g,s,v) разд. 5 гр. 6 по стр. 32-35 не заполняется</t>
  </si>
  <si>
    <t>(r,g,s,v) разд. 5 гр. 6 по стр. 5-13 не заполняется</t>
  </si>
  <si>
    <t>(r,g,s,v) разд. 5 гр. 6 по стр. 17 не заполняется</t>
  </si>
  <si>
    <t>(r,g,s,v) разд. 5 гр. 6 по стр. 27 не заполняется</t>
  </si>
  <si>
    <t>(r,g,s,v) разд. 5 гр. 6 по стр. 19-21 не заполняется</t>
  </si>
  <si>
    <t>(r,g,s,v) разд. 5 гр. 5 по стр. 22-25 не заполняется</t>
  </si>
  <si>
    <t>(r,g,s,v) разд. 5 гр. 7 по стр. 21 не заполняется</t>
  </si>
  <si>
    <t>(r,g,s,v) разд. 5 гр. 4 по стр. 22-25 не заполняется</t>
  </si>
  <si>
    <t>(r,g,s,v) Движение дел по жалобам и протестам</t>
  </si>
  <si>
    <t>(r,g,s,v) разд. 5 гр. 10 по стр. 32-37 не заполняется</t>
  </si>
  <si>
    <t>(r,g,s,v) разд. 5 гр. 9 по стр. 19 не заполняется</t>
  </si>
  <si>
    <t xml:space="preserve"> Окончено производств по делам, жалобам 
или протестам в отчетном периоде</t>
  </si>
  <si>
    <r>
      <t xml:space="preserve">Остаток неоконченных </t>
    </r>
    <r>
      <rPr>
        <b/>
        <sz val="16"/>
        <rFont val="Times New Roman CYR"/>
        <charset val="204"/>
      </rPr>
      <t>производств</t>
    </r>
    <r>
      <rPr>
        <b/>
        <sz val="16"/>
        <rFont val="Times New Roman CYR"/>
        <family val="1"/>
        <charset val="204"/>
      </rPr>
      <t xml:space="preserve"> (или жалоб) на начало года</t>
    </r>
  </si>
  <si>
    <r>
      <t xml:space="preserve">Всего поступило </t>
    </r>
    <r>
      <rPr>
        <b/>
        <sz val="16"/>
        <rFont val="Times New Roman CYR"/>
        <charset val="204"/>
      </rPr>
      <t>жалоб и протестов</t>
    </r>
    <r>
      <rPr>
        <b/>
        <sz val="16"/>
        <rFont val="Times New Roman CYR"/>
        <family val="1"/>
        <charset val="204"/>
      </rPr>
      <t xml:space="preserve"> за отчетный период</t>
    </r>
  </si>
  <si>
    <t>по другим основаниям, в т. ч. освобождено от административной ответственности 
(вкл. устное замечание), освобождено от наказания</t>
  </si>
  <si>
    <t>Незаконный оборот наркотических средств, психотропных веществ или их аналогов и незаконные приобретение, хранение, перевозка растений, содержащих наркотические средства или психотропные вещества, либо их частей, содержащих наркотические средства или психотропные вещества</t>
  </si>
  <si>
    <t>Нарушение правил оборота наркотических средств, психотропных веществ и их прекурсоров либо хранения, учета, реализации, перевозки, приобретения, использования, ввоза, вывоза или уничтожения растений, содержащих наркотические средства или психотропные вещества либо их прекурсоры, и их частей, содержащих наркотические средства или психотропные вещества либо их прекурсоры</t>
  </si>
  <si>
    <t>Организация публичного исполнения произведения литературы, искусства или народного творчества, содержащего нецензурную брань, посредством проведения театрально-зрелищного, культурно-просветительного или зрелищно-развлекательного мероприятия; Распространение экземпляров аудиовизуальной продукции и фонограмм на любых видах носителей,  печатной продукции, содержащих нецензурную брань, без специальной упаковки и текстового предупреждения</t>
  </si>
  <si>
    <t>Нарушение срока и порядка оплаты товаров (работ, услуг) при осуществлении закупок для обеспечения государственных и муниципальных нужд</t>
  </si>
  <si>
    <t>7.32.5 ч. 2</t>
  </si>
  <si>
    <t>Незаконная рубка, повреждение лесных насаждений или самовольное выкапывание в лесах деревьев, кустарников, лиан; Нарушение требований лесного законодательства об учете древесины и сделок с ней;  Нарушение правил санитарной безопасности в лесах</t>
  </si>
  <si>
    <t>Включение заведомо недостоверной информации в реестр недобросовестных арендаторов лесных участков и покупателей лесных насаждений</t>
  </si>
  <si>
    <t>8.32.2</t>
  </si>
  <si>
    <t xml:space="preserve"> Нарушение правил охоты, правил, регламентирующих рыболовство и другие виды пользования объектами животного мира</t>
  </si>
  <si>
    <t>Нарушение режима осуществления хозяйственной и иной деятельности в лесопарковом зеленом поясе</t>
  </si>
  <si>
    <t>8.45.1</t>
  </si>
  <si>
    <t>9.23 
ч. 5, 6</t>
  </si>
  <si>
    <t xml:space="preserve">12.4 
</t>
  </si>
  <si>
    <t>Несоблюдение требований по обеспечению безопасности дорожного движения при строительстве, реконструкции, ремонте и содержании дорог, железнодорожных переездов или других дорожных сооружений</t>
  </si>
  <si>
    <t>12.34</t>
  </si>
  <si>
    <t>Нарушение обязанностей, предусмотренных законодательством Российской Федерации в области электронной подписи</t>
  </si>
  <si>
    <t>13.33</t>
  </si>
  <si>
    <t>14.16
ч. 2.2</t>
  </si>
  <si>
    <t>Нарушение государственного учета в области производства и оборота этилового спирта, алкогольной и спиртосодержащей продукции</t>
  </si>
  <si>
    <t>14.19</t>
  </si>
  <si>
    <t>Нарушение юридическим лицом обязанностей по установлению и представлению информации о своих бенефициарных владельцах</t>
  </si>
  <si>
    <t>14.25.1</t>
  </si>
  <si>
    <t xml:space="preserve">Нарушение законодательства Российской Федерации о туристской деятельности </t>
  </si>
  <si>
    <t xml:space="preserve">14.51 
</t>
  </si>
  <si>
    <t>Нарушение саморегулируемой организацией в области инженерных изысканий, архитектурно-строительного проектирования или строительства, реконструкции, капитального ремонта объектов капитального строительства порядка предоставления документов и сведений в целях ведения государственного реестра указанных саморегулируемых организаций</t>
  </si>
  <si>
    <t>14.63</t>
  </si>
  <si>
    <t>15.33.2</t>
  </si>
  <si>
    <t xml:space="preserve">На постановления о назначении: </t>
  </si>
  <si>
    <t>основного административного наказания в виде</t>
  </si>
  <si>
    <t>дополнительного административного наказания в виде</t>
  </si>
  <si>
    <t>другие постановления и определения 
с удовлетворением жалоб и протестов</t>
  </si>
  <si>
    <t>оставлено постановлений 
без изменения, жалоб без удовлетворения</t>
  </si>
  <si>
    <t>оставлено определений
без изменения, жалоб без удовлетворения</t>
  </si>
  <si>
    <t>по основаниям ст. 24.5 КоАП РФ</t>
  </si>
  <si>
    <t>по основаниям ст. 2.9 КоАП РФ</t>
  </si>
  <si>
    <t xml:space="preserve">таможенные органы (ст. 23.8 КоАП РФ) </t>
  </si>
  <si>
    <t>федеральный орган исполнительной власти, осуществляющий федеральный государственный надзор за соблюдением трудового законодательства и иных нормативных правовых актов, содержащих нормы трудового права (ст. 23.12 КоАП РФ)</t>
  </si>
  <si>
    <t>органы, осуществляющие федеральный государственный пожарный надзор  (ст. 23.34 КоАП РФ)</t>
  </si>
  <si>
    <t>административного запрета на посещение мест проведения официальных спортивных соревнований в дни их проведения (основной вид наказания)</t>
  </si>
  <si>
    <t>административного запрета на посещение мест проведения официальных спортивных соревнований в дни их проведения (дополнительный вид наказания)</t>
  </si>
  <si>
    <t>лишения специального права управления транспортным средством
 (дополнительный вид наказания)</t>
  </si>
  <si>
    <t>14.51</t>
  </si>
  <si>
    <r>
      <t>Дисквалификация назначена на срок</t>
    </r>
    <r>
      <rPr>
        <b/>
        <sz val="16"/>
        <rFont val="Times New Roman CYR"/>
        <family val="1"/>
        <charset val="204"/>
      </rPr>
      <t xml:space="preserve"> свыше  1,5 до 3 лет</t>
    </r>
  </si>
  <si>
    <t xml:space="preserve">20.20 
ч.2 </t>
  </si>
  <si>
    <t xml:space="preserve">20.20 ч.3 </t>
  </si>
  <si>
    <t>Иные составы администра-тивных право-нарушений</t>
  </si>
  <si>
    <t>(r,g,s,v) разд. 5 гр. 14 по стр. 36-42 не заполняется</t>
  </si>
  <si>
    <t>(r,g,s,v) разд. 5 гр. 5 по стр. 46 не заполняется</t>
  </si>
  <si>
    <t>(r,g,s,v) разд. 5 гр. 15 по стр. 22-29 не заполняется</t>
  </si>
  <si>
    <t>(r,g,s,v) разд. 5 гр. 15 по стр. 14-19 не заполняется</t>
  </si>
  <si>
    <t>(r,g,s,v) разд. 5 гр. 14 по стр. 16-26 не заполняется</t>
  </si>
  <si>
    <t>(r,g,s,v) разд. 5 гр. 7 по стр. 25 не заполняется</t>
  </si>
  <si>
    <t>(r,g,s,v) разд. 5 гр. 11 по стр. 43-46 не заполняется</t>
  </si>
  <si>
    <t>(r,g,s,v) разд. 5 гр. 31 по стр. 32-46 не заполняется</t>
  </si>
  <si>
    <t>(r,g,s,v) разд. 5 гр. 12 по стр. 45-46 не заполняется</t>
  </si>
  <si>
    <t>(r,g,s,v) разд. 5 гр. 19 по стр. 32-46 не заполняется</t>
  </si>
  <si>
    <t>(r,g,s,v) разд. 5 гр. 10 по стр. 39-46 не заполняется</t>
  </si>
  <si>
    <t>(r,g,s,v) разд. 5 гр. 9 по стр. 42-46 не заполняется</t>
  </si>
  <si>
    <t>(r,g,s,v) разд. 5 гр. 11 по стр. 32-41 не заполняется</t>
  </si>
  <si>
    <t>(r,g,s,v) разд. 5 гр. 13 по стр. 46 не заполняется</t>
  </si>
  <si>
    <t>(r,g,s,v) разд. 5 гр. 15 по стр. 33-45 не заполняется</t>
  </si>
  <si>
    <t>(r,g,s,v) разд. 5 гр. 14 по стр. 44-46 не заполняется</t>
  </si>
  <si>
    <t>(r,g,s,v) разд. 5 гр. 14 по стр. 33-34 не заполняется</t>
  </si>
  <si>
    <t>(r,g,s,v) разд. 5 гр. 8 по стр. 46 не заполняется</t>
  </si>
  <si>
    <t>(r,g,s,v) разд. 5 гр. 7 по стр. 38-46 не заполняется</t>
  </si>
  <si>
    <t>(r,g,s,v) разд. 5 гр. 6 по стр. 37-46 не заполняется</t>
  </si>
  <si>
    <t>(r,g,s,v) разд. 5 гр. 5 по стр. 36-42 не заполняется</t>
  </si>
  <si>
    <t>(r,g,s,v) разд. 5 гр. 3 по стр. 34-42 не заполняется</t>
  </si>
  <si>
    <t>(r,g,s,v) разд. 5 гр. 16 по стр. 32-46 не заполняется</t>
  </si>
  <si>
    <t>(r,g,s,v) разд. 5 гр. 20 по стр. 32-46 не заполняется</t>
  </si>
  <si>
    <t>(r,g,s,v) разд. 5 гр. 21 по стр. 32-46 не заполняется</t>
  </si>
  <si>
    <t>(r,g,s,v) разд. 5 гр. 8 по стр. 40-43 не заполняется</t>
  </si>
  <si>
    <t>(r,g,s,v) разд. 5 гр. 18 по стр. 32-46 не заполняется</t>
  </si>
  <si>
    <t>(r,g,s,v) разд. 5 гр. 17 по стр. 32-46 не заполняется</t>
  </si>
  <si>
    <t>Нарушение требований законодательства о защите прав и законных интересов физических лиц при осуществлении деятельности по возврату просроченной задолженности</t>
  </si>
  <si>
    <t>Контрольные равенства: 1) графа 1 равна сумме граф 2-11 и 16-21;  2) строка 1 равна сумме строк 2-4,  сумме строк 14-31; 3) строка 1 больше или равна сумме строк 32-42; 4) строка 2 равна сумме строк 5-13; 5) графа 25 равна сумме граф 22-24; 6) графа 7 строки 1-4 раздела 4  равны  графе 1 по строкам 1-4 раздела 5 и равна сумме граф 25-31  по строкам 1-4 раздела 5</t>
  </si>
  <si>
    <t>Форма № 1-АП</t>
  </si>
  <si>
    <t>Отчет о работе судов общей юрисдикции по рассмотрению дел об административных правонарушениях</t>
  </si>
  <si>
    <t>(r,g,s,v) разд. 5 гр. 13 по стр. 5-28 не заполняется</t>
  </si>
  <si>
    <t>(r,g,s,v) разд. 5 гр. 11 по стр. 5-28 не заполняется</t>
  </si>
  <si>
    <t>(r,g,s,v) разд. 5 гр. 12 по стр. 5-11 не заполняется</t>
  </si>
  <si>
    <t>(r,g,s,v) разд. 5 гр. 12 по стр. 13 не заполняется</t>
  </si>
  <si>
    <t>(r,g,s,v) разд. 5 гр. 4 по стр. 35-43 не заполняется</t>
  </si>
  <si>
    <t>(r,g,s,v) разд. 5 гр. 12 по стр. 33 не заполняется</t>
  </si>
  <si>
    <t>(r,g,s,v) разд. 5 гр. 4 по стр. 45-46 не заполняется</t>
  </si>
  <si>
    <t>Кассационные суды общей юрисдикции</t>
  </si>
  <si>
    <t>Кассационный военный суд</t>
  </si>
  <si>
    <t xml:space="preserve"> Нарушение трудового законодательства и иных нормативных правовых актов, содержащих нормы трудового права</t>
  </si>
  <si>
    <t>Нарушение государственных нормативных требований охраны труда, содержащихся в федеральных законах и иных нормативных правовых актах Российской Федерации</t>
  </si>
  <si>
    <t xml:space="preserve">5.42; 5.43
</t>
  </si>
  <si>
    <t>Нарушение порядка рассмотрения обращений граждан</t>
  </si>
  <si>
    <t>Нарушение санитарно-эпидемиологических требований к условиям отдыха и оздоровления детей, их воспитания и обучения</t>
  </si>
  <si>
    <t>Уклонение от прохождения диагностики, профилактических мероприятий, лечения от наркомании и (или) медицинской и (или) социальной реабилитации в связи с потреблением наркотических средств или психотропных веществ без назначения врача либо новых потенциально опасных психоактивных веществ</t>
  </si>
  <si>
    <t>Пропаганда наркотических средств, психотропных веществ или их прекурсоров, растений, содержащих наркотические средства или психотропные вещества либо их прекурсоры, и их частей, содержащих наркотические средства или психотропные вещества либо их прекурсоры, новых потенциально опасных психоактивных веществ</t>
  </si>
  <si>
    <t>Нарушение законодательства Российской Федерации о защите детей от информации, причиняющей вред их здоровью и (или) развитию</t>
  </si>
  <si>
    <t>Обращение фальсифицированных, контрафактных, недоброкачественных и незарегистрированных лекарственных средств, медицинских изделий и оборот фальсифицированных биологически активных добавок</t>
  </si>
  <si>
    <t>Уничтожение или повреждение объектов культурного наследия (памятников истории и культуры) народов Российской Федерации, объектов, составляющих предмет охраны исторического поселения; неисполнение обязанности по приостановлению работ в случае обнаружения объекта, обладающего признаками объекта культурного наследия, или работ, проведение которых может ухудшить состояние объекта культурного наследия либо нарушить его целостность и сохранность</t>
  </si>
  <si>
    <t>Нарушение правил охраны атмосферного воздуха</t>
  </si>
  <si>
    <t>Нарушение правил охраны и использования природных ресурсов на особо охраняемых природных территориях</t>
  </si>
  <si>
    <t>Нарушение правил или норм эксплуатации тракторов, самоходных, дорожно-строительных и иных машин и оборудования</t>
  </si>
  <si>
    <t>Невыполнение обязанностей, предусмотренных законодательством о транспортно-экспедиционной деятельности</t>
  </si>
  <si>
    <t>11.15.1 ч. 2, 3</t>
  </si>
  <si>
    <t>Управление транспортным средством, не зарегистрированным в установленном порядке, транспортным средством, не прошедшим государственного технического осмотра или технического осмотра</t>
  </si>
  <si>
    <t xml:space="preserve">12.1 ч. 1.1;                
</t>
  </si>
  <si>
    <t xml:space="preserve">12.2 ч. 2, 4 </t>
  </si>
  <si>
    <t>12.8 
ч.1</t>
  </si>
  <si>
    <t>Передача управления транспортным средством лицу, находящемуся в состоянии опьянения</t>
  </si>
  <si>
    <t>12.8 
ч. 3</t>
  </si>
  <si>
    <t>12.9 
ч. 4, 5</t>
  </si>
  <si>
    <t>12.9 
ч. 7</t>
  </si>
  <si>
    <t>12.15 
ч. 4</t>
  </si>
  <si>
    <t>12.15 
ч. 5</t>
  </si>
  <si>
    <t>Движение во встречном направлении по дороге с односторонним движением</t>
  </si>
  <si>
    <t>12.16 
ч. 3</t>
  </si>
  <si>
    <t>Повторное совершение административного правонарушения, предусмотренного частью 3 статьи 12.16 (Движение во встречном направлении по дороге с односторонним движением)</t>
  </si>
  <si>
    <t>12.16 
ч. 3.1</t>
  </si>
  <si>
    <t>12.27 
ч. 2</t>
  </si>
  <si>
    <t>12.27 
ч. 3</t>
  </si>
  <si>
    <t>Незаконное ограничение прав на управление транспортным средством и его эксплуатацию</t>
  </si>
  <si>
    <t xml:space="preserve">Злоупотребление свободой массовой информации </t>
  </si>
  <si>
    <t>13.15.1</t>
  </si>
  <si>
    <t xml:space="preserve">Воспрепятствование распространению продукции средства массовой информации </t>
  </si>
  <si>
    <t>13.16</t>
  </si>
  <si>
    <t>Незаконные организация и проведение азартных игр; нарушение организаторами азартных игр в букмекерской конторе и тотализаторе требований к заключению пари на официальные спортивные соревнования и проведению других азартных игр</t>
  </si>
  <si>
    <t>Ограничение конкуренции органами власти, органами местного самоуправления</t>
  </si>
  <si>
    <t>Розничная продажа несовершеннолетнему алкогольной продукции, если это действие не содержит уголовно наказуемого деяния</t>
  </si>
  <si>
    <t>14.28 
ч.6</t>
  </si>
  <si>
    <t>Злоупотребление доминирующим положением на товарном рынке; манипулирование ценами на оптовом и (или) розничных рынках электрической энергии (мощности)</t>
  </si>
  <si>
    <t>Нарушение запрета на размещение бюджетных средств</t>
  </si>
  <si>
    <t>Нарушение требований законодательства, касающихся представления и раскрытия информации на финансовых рынках</t>
  </si>
  <si>
    <t>Неправомерное использование инсайдерской информации; манипулирование рынком ; нарушение требований законодательства о противодействии неправомерному использованию инсайдерской информации и манипулированию рынком</t>
  </si>
  <si>
    <t>Нарушение правил ведения реестра владельцев ценных бумаг</t>
  </si>
  <si>
    <t xml:space="preserve">Недекларирование либо недостоверное декларирование товаров </t>
  </si>
  <si>
    <t>Несоблюдение запретов и (или) ограничений на ввоз товаров на таможенную территорию Евразийского экономического союза или в Российскую Федерацию и (или) вывоз товаров с таможенной территории Евразийского экономического союза или из Российской Федерации</t>
  </si>
  <si>
    <t>Недекларирование либо недостоверное декларирование физическими лицами наличных денежных средств и (или) денежных инструментов</t>
  </si>
  <si>
    <t>Воспрепятствование законной деятельности Уполномоченного при Президенте Российской Федерации по правам ребенка</t>
  </si>
  <si>
    <t>Нарушение пограничного режима в пограничной зоне иностранным гражданином или лицом без гражданства</t>
  </si>
  <si>
    <t>Несоблюдение административных ограничений и невыполнение обязанностей, устанавливаемых при административном надзоре</t>
  </si>
  <si>
    <t>Уклонение иностранного гражданина или лица без гражданства от исполнения административного наказания в виде административного выдворения за пределы Российской Федерации в форме контролируемого самостоятельного выезда из Российской Федерации</t>
  </si>
  <si>
    <t>Уклонение от отбывания обязательных работ; а также  нарушение административного запрета на посещение мест проведения официальных спортивных соревнований в дни их проведения</t>
  </si>
  <si>
    <t xml:space="preserve"> Нарушение требований к обеспечению безопасности гидротехнических сооружений, установленных законодательством Российской Федерации</t>
  </si>
  <si>
    <t>Перевозка пассажиров и багажа легковым транспортным средством, используемым для оказания услуг по перевозке пассажиров и багажа, водителем, не имеющим при себе разрешения на осуществление деятельности по перевозке пассажиров и багажа легковым такси</t>
  </si>
  <si>
    <t>Нарушение правил установки на транспортном средстве устройств для подачи специальных световых или звуковых сигналов либо незаконное нанесение специальных цветографических схем автомобилей оперативных служб, цветографической схемы легкового такси или незаконная установка опознавательного фонаря легкового такси или опознавательного знака "Инвалид"</t>
  </si>
  <si>
    <t>Повторное совершение административного правонарушения, предусмотренного частью 4 статьи 12.15 КоАП РФ</t>
  </si>
  <si>
    <t>Невыполнение требования Правил дорожного движения о запрещении водителю употреблять алкогольные напитки, наркотические или психотропные вещества после дорожно-транспортного происшествия, к которому он причастен, либо после того, как транспортное средство было остановлено по требованию сотрудника полиции, до проведения уполномоченным должностным лицом освидетельствования в целях установления состояния опьянения или до принятия уполномоченным должностным лицом решения об освобождении от проведения такого освидетельствования</t>
  </si>
  <si>
    <t>Непредоставление либо несвоевременное предоставление редакцией средства массовой информации, вещателем или издателем информации о получении денежных средств, предоставление которой предусмотрено законодательством Российской Федерации о средствах массовой информации</t>
  </si>
  <si>
    <t>Воспрепятствование работе сайтов в сети "Интернет" , в том числе официальных сайтов органов государственной власти или органов местного самоуправления, за исключением случаев ограничения доступа к сайтам в сети  "Интернет" на основании решения суда или решения уполномоченного федерального органа исполнительной власти, либо совершение действий, направленных на заведомо незаконное ограничение доступа к таким сайтам; нарушение требований к организации доступа к информации о деятельности государственных органов и органов местного самоуправления и ее размещению в сети "Интернет"</t>
  </si>
  <si>
    <t>Невывоз с таможенной территории Таможенного союза физическими лицами временно ввезенных товаров и (или) транспортных средств в установленные сроки временного ввоза</t>
  </si>
  <si>
    <t>Передача права пользования или иное распоряжение временно ввезенными физическими лицами транспортными средствами без соблюдения условий, установленных таможенным законодательством Таможенного союза</t>
  </si>
  <si>
    <t>Неповиновение законному распоряжению должностного лица органа, осуществляющего государственный надзор (контроль) должностного лица организации, уполномоченной в соответствии с федеральными законами на осуществление государственного надзора, должностного лица органа, осуществляющего муниципальный контроль</t>
  </si>
  <si>
    <t>Нарушение порядка размещения информации в государственной информационной системе жилищно-коммунального хозяйства; неразмещение информации, размещение информации не в полном объеме или размещение недостоверной информации в государственной информационной системе жилищно-коммунального хозяйства; нарушение порядка размещения информации в единой информационной системе жилищного строительства</t>
  </si>
  <si>
    <t>Продажа товаров, выполнение работ либо оказание населению услуг ненадлежащего качества или с нарушением установленных законодательством Российской Федерации требований</t>
  </si>
  <si>
    <t>Незаконное использование средств индивидуализации товаров (работ, услуг)</t>
  </si>
  <si>
    <t>Нарушение законодательства об организованных торгах</t>
  </si>
  <si>
    <t>Нарушение экспертной организацией требований законодательства Российской Федерации об аккредитации в национальной системе аккредитации; нарушение юридическим лицом, индивидуальным предпринимателем требований законодательства Российской Федерации об аккредитации в национальной системе аккредитации; нарушение установленного порядка предоставления обеспечения исполнения обязательств по оплате электрической энергии (мощности), газа, тепловой энергии (мощности) и (или) теплоносителя, сопряженное с неисполнением (ненадлежащим исполнением) обязательств по их оплате</t>
  </si>
  <si>
    <t>Нарушение сроков представления налоговой декларации (расчета по страховым взносам)</t>
  </si>
  <si>
    <t>Непредставление  (несообщение) сведений, необходимых для осуществления налогового контроля</t>
  </si>
  <si>
    <t>Нарушение срока исполнения поручения о перечислении налога (сбора), страхового взноса, пеней, штрафа</t>
  </si>
  <si>
    <t xml:space="preserve"> Производство  или продажа товаров и продукции, в отношении которых установлены требования по маркировке и (или) нанесению информации, без соответствующей маркировки и (или) информации, а также с нарушением установленного порядка нанесения такой маркировки и (или) информации</t>
  </si>
  <si>
    <t>Нарушение условий предоставления бюджетного кредита; нарушение порядка и (или) условий предоставления межбюджетных трансфертов; нарушение условий предоставления бюджетных инвестиций; нарушение условий предоставления субсидий</t>
  </si>
  <si>
    <t xml:space="preserve">Нарушение установленного законодательством Российской Федерации об обязательном социальном страховании срока регистрации; нарушение установленных законодательством Российской Федерации об обязательном социальном страховании порядка и сроков представления документов и (или) иных сведений в территориальные органы Фонда социального страхования Российской Федерации; невыполнение требований законодательства об обязательном медицинском страховании о размещении в сети «Интернет» информации об условиях осуществления деятельности в сфере обязательного медицинского страхования     </t>
  </si>
  <si>
    <t>Незаконное перемещение через таможенную границу Таможенного союза товаров и (или) транспортных средств международной перевозки</t>
  </si>
  <si>
    <t>Представление недействительных документов при совершении таможенных операций</t>
  </si>
  <si>
    <t>Несоблюдение таможенной процедуры</t>
  </si>
  <si>
    <t>Незаконные пользование или распоряжение условно выпущенными товарами либо  арестованными товарами; незаконные пользование товарами, их приобретение, хранение либо транспортировка</t>
  </si>
  <si>
    <t xml:space="preserve">Нарушение правил пересечения Государственной границы Российской Федерации иностранным гражданином или лицом без гражданства; а также ведение на Государственной границе Российской Федерации либо вблизи нее хозяйственной, промысловой или иной деятельности без уведомления пограничных органов либо с уведомлением таких органов, но с нарушением установленного порядка ведения на Государственной границе Российской Федерации либо вблизи нее хозяйственной, промысловой или иной деятельности </t>
  </si>
  <si>
    <t>Незаконное привлечение к трудовой деятельности в Российской Федерации иностранного гражданина или лица без гражданства; нарушение правил привлечения  иностранных граждан и лиц без гражданства к трудовой деятельности, осуществляемой на торговых объектах (в том числе в торговых комплексах);несоблюдение установленных в соответствии с Федеральным Законом в отношении иностранных граждан, лиц без гражданства и иностранных организаций ограничений на осуществление отдельных видов деятельности</t>
  </si>
  <si>
    <t>Нарушение иностранным гражданином или лицом без гражданства обязательных правил, связанных с исполнением принятого в отношении их решения об административном выдворении за пределы Российской Федерации или о депортации, либо правил, связанных с реализацией международного договора Российской Федерации о реадмиссии, неосуществление иностранным гражданином или лицом без гражданства, в отношении которых принято решение о прекращении процедуры реадмиссии, добровольного выезда из Российской Федерации в установленный срок</t>
  </si>
  <si>
    <t>Неповиновение законному распоряжению сотрудника полиции, военнослужащего, сотрудника органов федеральной службы безопасности, сотрудника органов государственной охраны, сотрудника органов, осуществляющих федеральный государственный контроль (надзор) в сфере миграции, либо сотрудника органа или учреждения уголовно-исполнительной системы либо сотрудника войск национальной гвардии Российской Федерации</t>
  </si>
  <si>
    <t>Воспрепятствование законной деятельности должностного лица органа государственного контроля (надзора)  должностного лица организации, уполномоченной в соответствии с федеральными законами на осуществление государственного надзора, должностного лица органа муниципального контроля</t>
  </si>
  <si>
    <t>Невыполнение в срок законного предписания (постановления, представления, решения) органа (должностного лица), осуществляющего государственный надзор (контроль) организации, уполномоченной в соответствии с федеральными законами на осуществление государственного надзора (должностного лица), органа (должностного лица), осуществляющего муниципальный контроль</t>
  </si>
  <si>
    <t>Несоблюдение должностными лицами органов государственного контроля (надзора)  органов местного самоуправления, государственных и муниципальных учреждений, осуществляющих контрольные функции, требований законодательства о государственном контроле (надзоре) муниципальном контроле</t>
  </si>
  <si>
    <t>Незаконное привлечение к трудовой деятельности либо к выполнению работ или оказанию услуг государственного или муниципального служащего либо бывшего государственного или муниципального служащего</t>
  </si>
  <si>
    <t xml:space="preserve">Нарушение требований режима чрезвычайного положения; невыполнение требований норм и правил по предупреждению и ликвидации чрезвычайных ситуаций;  невыполнение требований и мероприятий в области гражданской обороны  </t>
  </si>
  <si>
    <t>Самовольное оставление места отбывания административного ареста  или уклонение от отбывания административного ареста</t>
  </si>
  <si>
    <r>
      <t xml:space="preserve">Раздел 2. Справка </t>
    </r>
    <r>
      <rPr>
        <b/>
        <sz val="22"/>
        <color indexed="8"/>
        <rFont val="Times New Roman CYR"/>
        <family val="1"/>
        <charset val="204"/>
      </rPr>
      <t>к  отчету</t>
    </r>
  </si>
  <si>
    <r>
      <t xml:space="preserve">Раздел 3. </t>
    </r>
    <r>
      <rPr>
        <b/>
        <sz val="22"/>
        <color indexed="8"/>
        <rFont val="Times New Roman CYR"/>
        <charset val="204"/>
      </rPr>
      <t>Меры обеспечения производства по делу об административном правонарушении</t>
    </r>
  </si>
  <si>
    <t>прекращено производство при малозначительности административного правонарушения (ст. 2. 9 КоАП РФ)</t>
  </si>
  <si>
    <t xml:space="preserve">освобождено лиц от административной ответственности за административное правонарушение в соответствии с примечаниями к  статьям (п. 4 ч. 1.1  ст. 29. 9 КоАП РФ) </t>
  </si>
  <si>
    <r>
      <t xml:space="preserve">Раздел 4. Движение </t>
    </r>
    <r>
      <rPr>
        <b/>
        <sz val="22"/>
        <color indexed="8"/>
        <rFont val="Times New Roman CYR"/>
        <charset val="204"/>
      </rPr>
      <t>дел по жалобам и протестам на  не вступившие в законную силу постановления по делам об административных правонарушениях</t>
    </r>
  </si>
  <si>
    <r>
      <t xml:space="preserve">Всего </t>
    </r>
    <r>
      <rPr>
        <b/>
        <sz val="18"/>
        <color indexed="8"/>
        <rFont val="Times New Roman CYR"/>
        <charset val="204"/>
      </rPr>
      <t>дел по жалобам и протестам</t>
    </r>
  </si>
  <si>
    <r>
      <t xml:space="preserve">Из них определения (постановления) об изъятии вынесены в отношении орудия совершения или предмета административного правонарушения, являющихся вещами, изъятыми из гражданского оборота или ограниченно оборотоспособными </t>
    </r>
    <r>
      <rPr>
        <b/>
        <vertAlign val="superscript"/>
        <sz val="16"/>
        <rFont val="Times New Roman"/>
        <family val="1"/>
        <charset val="204"/>
      </rPr>
      <t xml:space="preserve">1  
</t>
    </r>
    <r>
      <rPr>
        <b/>
        <sz val="16"/>
        <rFont val="Times New Roman"/>
        <family val="1"/>
        <charset val="204"/>
      </rPr>
      <t>(из строки 11 раздела 2)</t>
    </r>
  </si>
  <si>
    <t>Материалы в порядке исполнения решений (постановлений) по делам об административных правонарушениях и другие в порядке производства по делам об административных правонарушениях:</t>
  </si>
  <si>
    <t>рассмотрено материалов  о   передаче дела  вышестоящим судом по подсудности в случаях невозможности рассмотрения дела судом, принявшим его с соблюдением подсудности (п. 5 ч. 1 ст. 29. 4 КоАП РФ, ч. 1 ст. 29.3 КоАП РФ)</t>
  </si>
  <si>
    <t xml:space="preserve">Контрольные соотношения: 1) сумма строк 1 - 3  равны строке 4; </t>
  </si>
  <si>
    <t>A</t>
  </si>
  <si>
    <t>Дела об административных правонарушениях</t>
  </si>
  <si>
    <t xml:space="preserve">Материалы в порядке  исполнения постановлений об административных правонарушениях </t>
  </si>
  <si>
    <t>Иные в порядке  судопроизводства по делам об административных правонарушениях</t>
  </si>
  <si>
    <t>Итого назначено ВКС</t>
  </si>
  <si>
    <t>Исполнено судебных поручений об организации ВКС</t>
  </si>
  <si>
    <t>Количество лиц, на которых возложена обязанность в соответствии с ч. 2.1 статьи 4.1 КоАП РФ</t>
  </si>
  <si>
    <t>Раздел 11. Результаты рассмотрения дел по жалобам и протестам на вступившие в законную силу постановления и решения по делам об административных правонарушениях</t>
  </si>
  <si>
    <t xml:space="preserve">Кассационный суд 
на судебные акты, вынесенные судами субъектов РФ                                                                                                                           </t>
  </si>
  <si>
    <t xml:space="preserve">Первый </t>
  </si>
  <si>
    <t>Республика Мордовия</t>
  </si>
  <si>
    <t>2</t>
  </si>
  <si>
    <t>Белгородская область</t>
  </si>
  <si>
    <t>3</t>
  </si>
  <si>
    <t>Брянская область</t>
  </si>
  <si>
    <t>4</t>
  </si>
  <si>
    <t>Воронежская область</t>
  </si>
  <si>
    <t>5</t>
  </si>
  <si>
    <t>Калужская область</t>
  </si>
  <si>
    <t>6</t>
  </si>
  <si>
    <t>Курская область</t>
  </si>
  <si>
    <t>7</t>
  </si>
  <si>
    <t>Липецкая область</t>
  </si>
  <si>
    <t>8</t>
  </si>
  <si>
    <t>Орловская область</t>
  </si>
  <si>
    <t>9</t>
  </si>
  <si>
    <t>Московская область</t>
  </si>
  <si>
    <t>10</t>
  </si>
  <si>
    <t>Нижегородская область</t>
  </si>
  <si>
    <t>11</t>
  </si>
  <si>
    <t>Пензенская область</t>
  </si>
  <si>
    <t>12</t>
  </si>
  <si>
    <t>Саратовская область</t>
  </si>
  <si>
    <t>13</t>
  </si>
  <si>
    <t>Тульская область</t>
  </si>
  <si>
    <t>14</t>
  </si>
  <si>
    <t xml:space="preserve">Всего по Первому  кассационному суду общей юрисдикции </t>
  </si>
  <si>
    <t>15</t>
  </si>
  <si>
    <t xml:space="preserve">Второй </t>
  </si>
  <si>
    <t>Владимирская область</t>
  </si>
  <si>
    <t>16</t>
  </si>
  <si>
    <t>Ивановская область</t>
  </si>
  <si>
    <t>17</t>
  </si>
  <si>
    <t>Костромская область</t>
  </si>
  <si>
    <t>18</t>
  </si>
  <si>
    <t>Рязанская область</t>
  </si>
  <si>
    <t>19</t>
  </si>
  <si>
    <t>Смоленская область</t>
  </si>
  <si>
    <t>20</t>
  </si>
  <si>
    <t>Тамбовская область</t>
  </si>
  <si>
    <t>21</t>
  </si>
  <si>
    <t>Тверская область</t>
  </si>
  <si>
    <t>22</t>
  </si>
  <si>
    <t>Ярославская область</t>
  </si>
  <si>
    <t>23</t>
  </si>
  <si>
    <t>г. Москва</t>
  </si>
  <si>
    <t>24</t>
  </si>
  <si>
    <t xml:space="preserve">Всего по Второму кассационному суду общей юрисдикции </t>
  </si>
  <si>
    <t>25</t>
  </si>
  <si>
    <t xml:space="preserve">Третий  </t>
  </si>
  <si>
    <t>26</t>
  </si>
  <si>
    <t>Республика Коми</t>
  </si>
  <si>
    <t>27</t>
  </si>
  <si>
    <t>Архангельская область</t>
  </si>
  <si>
    <t>28</t>
  </si>
  <si>
    <t>Вологодская область</t>
  </si>
  <si>
    <t>29</t>
  </si>
  <si>
    <t>Калининградская область</t>
  </si>
  <si>
    <t>30</t>
  </si>
  <si>
    <t>Ленинградская область</t>
  </si>
  <si>
    <t>31</t>
  </si>
  <si>
    <t>Мурманская область</t>
  </si>
  <si>
    <t>32</t>
  </si>
  <si>
    <t>Новгородская область</t>
  </si>
  <si>
    <t>33</t>
  </si>
  <si>
    <t>Псковская область</t>
  </si>
  <si>
    <t>34</t>
  </si>
  <si>
    <t>г. Санкт-Петербург</t>
  </si>
  <si>
    <t>35</t>
  </si>
  <si>
    <t>Ненецкий автономный округ</t>
  </si>
  <si>
    <t>36</t>
  </si>
  <si>
    <t xml:space="preserve">Всего по Третьему кассационному суду общей юрисдикции </t>
  </si>
  <si>
    <t>37</t>
  </si>
  <si>
    <t xml:space="preserve">Четвертый  </t>
  </si>
  <si>
    <t>Республика Адыгея</t>
  </si>
  <si>
    <t>38</t>
  </si>
  <si>
    <t>Республика Калмыкия</t>
  </si>
  <si>
    <t>39</t>
  </si>
  <si>
    <t>Республика Крым</t>
  </si>
  <si>
    <t>40</t>
  </si>
  <si>
    <t>Краснодарский край</t>
  </si>
  <si>
    <t>41</t>
  </si>
  <si>
    <t>Астраханская область</t>
  </si>
  <si>
    <t>42</t>
  </si>
  <si>
    <t>Волгоградская область</t>
  </si>
  <si>
    <t>43</t>
  </si>
  <si>
    <t>Ростовская область</t>
  </si>
  <si>
    <t>44</t>
  </si>
  <si>
    <t>45</t>
  </si>
  <si>
    <t xml:space="preserve">Всего по Четвертому кассационному суду общей юрисдикции </t>
  </si>
  <si>
    <t>46</t>
  </si>
  <si>
    <t>Пятый</t>
  </si>
  <si>
    <t>Республика Дагестан</t>
  </si>
  <si>
    <t>47</t>
  </si>
  <si>
    <t>Республика Ингушетия</t>
  </si>
  <si>
    <t>48</t>
  </si>
  <si>
    <t xml:space="preserve">Кабардино-Балкарская Республика </t>
  </si>
  <si>
    <t>49</t>
  </si>
  <si>
    <t xml:space="preserve">Карачаево-Черкесская Республика </t>
  </si>
  <si>
    <t>50</t>
  </si>
  <si>
    <t>Республика Северная Осетия-Алания</t>
  </si>
  <si>
    <t>51</t>
  </si>
  <si>
    <t xml:space="preserve">Чеченская Республика </t>
  </si>
  <si>
    <t>52</t>
  </si>
  <si>
    <t>Ставропольский край</t>
  </si>
  <si>
    <t>53</t>
  </si>
  <si>
    <t xml:space="preserve">Всего по Пятому кассационному суду общей юрисдикции </t>
  </si>
  <si>
    <t>54</t>
  </si>
  <si>
    <t>Шестой</t>
  </si>
  <si>
    <t>Республика Башкортостан</t>
  </si>
  <si>
    <t>55</t>
  </si>
  <si>
    <t>Республика Марий Эл</t>
  </si>
  <si>
    <t>56</t>
  </si>
  <si>
    <t>Республика Татарстан</t>
  </si>
  <si>
    <t>57</t>
  </si>
  <si>
    <t xml:space="preserve">Удмуртская Республика </t>
  </si>
  <si>
    <t>58</t>
  </si>
  <si>
    <t>Чувашская Республика-Чувашия</t>
  </si>
  <si>
    <t>59</t>
  </si>
  <si>
    <t>Кировская область</t>
  </si>
  <si>
    <t>60</t>
  </si>
  <si>
    <t>Оренбургская область</t>
  </si>
  <si>
    <t>61</t>
  </si>
  <si>
    <t>Самарская область</t>
  </si>
  <si>
    <t>62</t>
  </si>
  <si>
    <t>Ульяновская область</t>
  </si>
  <si>
    <t>63</t>
  </si>
  <si>
    <t xml:space="preserve">Всего по Шестому кассационному суду общей юрисдикции </t>
  </si>
  <si>
    <t>64</t>
  </si>
  <si>
    <t>Седьмой</t>
  </si>
  <si>
    <t>Пермского края</t>
  </si>
  <si>
    <t>65</t>
  </si>
  <si>
    <t>Курганская область</t>
  </si>
  <si>
    <t>66</t>
  </si>
  <si>
    <t>Свердловская область</t>
  </si>
  <si>
    <t>67</t>
  </si>
  <si>
    <t>Тюменская область</t>
  </si>
  <si>
    <t>68</t>
  </si>
  <si>
    <t>Челябинская область</t>
  </si>
  <si>
    <t>69</t>
  </si>
  <si>
    <t>Ханты-Мансийский АО-Югра</t>
  </si>
  <si>
    <t>70</t>
  </si>
  <si>
    <t>Ямало-Ненецкий АО</t>
  </si>
  <si>
    <t>71</t>
  </si>
  <si>
    <t xml:space="preserve">Всего по Седьмому кассационному суду общей юрисдикции </t>
  </si>
  <si>
    <t>72</t>
  </si>
  <si>
    <t>Восьмой</t>
  </si>
  <si>
    <t>Республика Алтай</t>
  </si>
  <si>
    <t>73</t>
  </si>
  <si>
    <t>Республика Бурятия</t>
  </si>
  <si>
    <t>74</t>
  </si>
  <si>
    <t>Республика Тыва</t>
  </si>
  <si>
    <t>75</t>
  </si>
  <si>
    <t>Республика Хакасия</t>
  </si>
  <si>
    <t>76</t>
  </si>
  <si>
    <t>Алтайский край</t>
  </si>
  <si>
    <t>77</t>
  </si>
  <si>
    <t>Забайкальский край</t>
  </si>
  <si>
    <t>78</t>
  </si>
  <si>
    <t>Красноярский край</t>
  </si>
  <si>
    <t>79</t>
  </si>
  <si>
    <t>Иркутская область</t>
  </si>
  <si>
    <t>80</t>
  </si>
  <si>
    <t>Кемеровская область</t>
  </si>
  <si>
    <t>81</t>
  </si>
  <si>
    <t>Новосибирская область</t>
  </si>
  <si>
    <t>82</t>
  </si>
  <si>
    <t>Омская область</t>
  </si>
  <si>
    <t>83</t>
  </si>
  <si>
    <t>Томская область</t>
  </si>
  <si>
    <t>84</t>
  </si>
  <si>
    <t xml:space="preserve">Всего по Восьмому кассационному суду общей юрисдикции </t>
  </si>
  <si>
    <t>85</t>
  </si>
  <si>
    <t>Девятый</t>
  </si>
  <si>
    <t>Республика Саха (Якутия)</t>
  </si>
  <si>
    <t>86</t>
  </si>
  <si>
    <t>Камчатский край</t>
  </si>
  <si>
    <t>87</t>
  </si>
  <si>
    <t>Приморский край</t>
  </si>
  <si>
    <t>88</t>
  </si>
  <si>
    <t>Хабаровский край</t>
  </si>
  <si>
    <t>89</t>
  </si>
  <si>
    <t>Амурская область</t>
  </si>
  <si>
    <t>90</t>
  </si>
  <si>
    <t>Магаданская область</t>
  </si>
  <si>
    <t>91</t>
  </si>
  <si>
    <t>Сахалинская область</t>
  </si>
  <si>
    <t>92</t>
  </si>
  <si>
    <t>Еврейская автономная область</t>
  </si>
  <si>
    <t>93</t>
  </si>
  <si>
    <t>Чукотский автономный округ</t>
  </si>
  <si>
    <t>94</t>
  </si>
  <si>
    <t xml:space="preserve">Всего по Девятому кассационному суду общей юрисдикции </t>
  </si>
  <si>
    <t>95</t>
  </si>
  <si>
    <t>96</t>
  </si>
  <si>
    <t>97</t>
  </si>
  <si>
    <t>98</t>
  </si>
  <si>
    <t>99</t>
  </si>
  <si>
    <t>100</t>
  </si>
  <si>
    <t>101</t>
  </si>
  <si>
    <t>102</t>
  </si>
  <si>
    <t>103</t>
  </si>
  <si>
    <t>104</t>
  </si>
  <si>
    <t>105</t>
  </si>
  <si>
    <t>Балтийский флотский военный суд</t>
  </si>
  <si>
    <t>Тихоокеанский флотский военный суд</t>
  </si>
  <si>
    <t>Северный флотский военный суд</t>
  </si>
  <si>
    <t xml:space="preserve">ИТОГО 
по кассационному военному суду </t>
  </si>
  <si>
    <t>Наименование суда</t>
  </si>
  <si>
    <t>Верховный суд Республики Адыгея</t>
  </si>
  <si>
    <t>Верховный суд Республики Алтай</t>
  </si>
  <si>
    <t>Верховный суд Республики Башкортостан</t>
  </si>
  <si>
    <t>Верховный суд Республики Бурятия</t>
  </si>
  <si>
    <t>Верховный суд Республики Дагестан</t>
  </si>
  <si>
    <t>Верховный суд Республики Ингушетия</t>
  </si>
  <si>
    <t>Верховный суд Кабардино-Балкарской Республики</t>
  </si>
  <si>
    <t>Верховный суд Республики Калмыкия</t>
  </si>
  <si>
    <t>Верховный суд Карачаево-Черкесской Республики</t>
  </si>
  <si>
    <t>Верховный суд Республики Карелия</t>
  </si>
  <si>
    <t>Верховный суд Республики Коми</t>
  </si>
  <si>
    <t xml:space="preserve">Верховный суд Республики Марий-Эл </t>
  </si>
  <si>
    <t>Верховный суд Республики Мордовия</t>
  </si>
  <si>
    <t>Верховный суд Республики Татарстан</t>
  </si>
  <si>
    <t>Верховный суд Республики Тыва</t>
  </si>
  <si>
    <t>Верховный суд Республики Саха (Якутия)</t>
  </si>
  <si>
    <t>Верховный суд Республики Северная Осетия (Алания)</t>
  </si>
  <si>
    <t>Верховный суд Удмуртской Республики</t>
  </si>
  <si>
    <t>Верховный суд Республики Хакасия</t>
  </si>
  <si>
    <t>Верховный суд Чувашской Республики</t>
  </si>
  <si>
    <t xml:space="preserve">Верховный суд Чеченской Республики </t>
  </si>
  <si>
    <t>Алтайский краевой суд</t>
  </si>
  <si>
    <t>Забайкальский краевой суд</t>
  </si>
  <si>
    <t>Камчатский краевой суд</t>
  </si>
  <si>
    <t>Краснодарский краевой суд</t>
  </si>
  <si>
    <t>Красноярский краевой суд</t>
  </si>
  <si>
    <t>Пермский краевой суд</t>
  </si>
  <si>
    <t>Приморский краевой суд</t>
  </si>
  <si>
    <t>Ставропольский краевой суд</t>
  </si>
  <si>
    <t>Хабаровский краевой суд</t>
  </si>
  <si>
    <t xml:space="preserve">Амурский областной суд </t>
  </si>
  <si>
    <t xml:space="preserve">Архангельский областной суд </t>
  </si>
  <si>
    <t>Астраханский областной суд</t>
  </si>
  <si>
    <t xml:space="preserve">Белгородский областной суд </t>
  </si>
  <si>
    <t>Брянский областной суд</t>
  </si>
  <si>
    <t>Владимирский областной суд</t>
  </si>
  <si>
    <t xml:space="preserve">Вологодский областной суд </t>
  </si>
  <si>
    <t>Волгоградский областной суд</t>
  </si>
  <si>
    <t xml:space="preserve">Воронежский областной суд </t>
  </si>
  <si>
    <t>Ивановский областной суд</t>
  </si>
  <si>
    <t>Иркутский областной суд</t>
  </si>
  <si>
    <t xml:space="preserve">Калужский областной суд </t>
  </si>
  <si>
    <t xml:space="preserve">Калининградский областной суд </t>
  </si>
  <si>
    <t xml:space="preserve">Кемеровский областной суд </t>
  </si>
  <si>
    <t xml:space="preserve">Кировский областной суд </t>
  </si>
  <si>
    <t xml:space="preserve">Костромской областной суд </t>
  </si>
  <si>
    <t xml:space="preserve">Курганский областной суд </t>
  </si>
  <si>
    <t xml:space="preserve">Курский областной суд </t>
  </si>
  <si>
    <t xml:space="preserve">Ленинградский областной суд </t>
  </si>
  <si>
    <t>Липецкий областной суд</t>
  </si>
  <si>
    <t xml:space="preserve">Магаданский областной суд </t>
  </si>
  <si>
    <t>Московский областной суд</t>
  </si>
  <si>
    <t xml:space="preserve">Мурманский областной суд </t>
  </si>
  <si>
    <t xml:space="preserve">Нижегородский областной суд </t>
  </si>
  <si>
    <t xml:space="preserve">Новгородский областной суд </t>
  </si>
  <si>
    <t>Новосибирский областной суд</t>
  </si>
  <si>
    <t xml:space="preserve">Омский областной суд </t>
  </si>
  <si>
    <t>Оренбургский областной суд</t>
  </si>
  <si>
    <t>Орловский областной суд</t>
  </si>
  <si>
    <t xml:space="preserve">Пензенский областной суд </t>
  </si>
  <si>
    <t xml:space="preserve">Псковский областной суд </t>
  </si>
  <si>
    <t xml:space="preserve">Ростовский областной суд </t>
  </si>
  <si>
    <t xml:space="preserve">Рязанский областной суд </t>
  </si>
  <si>
    <t xml:space="preserve">Самарский областной суд </t>
  </si>
  <si>
    <t xml:space="preserve">Саратовский областной суд </t>
  </si>
  <si>
    <t xml:space="preserve">Сахалинский областной суд </t>
  </si>
  <si>
    <t xml:space="preserve">Свердловский областной суд </t>
  </si>
  <si>
    <t xml:space="preserve">Смоленский областной суд </t>
  </si>
  <si>
    <t xml:space="preserve">Тамбовский областной суд </t>
  </si>
  <si>
    <t xml:space="preserve">Тверской областной суд </t>
  </si>
  <si>
    <t xml:space="preserve">Томский областной суд </t>
  </si>
  <si>
    <t>Тульский областной суд</t>
  </si>
  <si>
    <t xml:space="preserve">Тюменский областной суд </t>
  </si>
  <si>
    <t xml:space="preserve">Ульяновский областной суд </t>
  </si>
  <si>
    <t xml:space="preserve">Челябинский областной суд </t>
  </si>
  <si>
    <t xml:space="preserve">Ярославский областной суд </t>
  </si>
  <si>
    <t>Московский городской суд</t>
  </si>
  <si>
    <t>Санкт-Петербургский городской суд</t>
  </si>
  <si>
    <t>Суд Еврейской АО</t>
  </si>
  <si>
    <t>Суд Ненецкого АО</t>
  </si>
  <si>
    <t>Суд Ханты-Мансийского АО</t>
  </si>
  <si>
    <t>Суд Чукотского АО</t>
  </si>
  <si>
    <t>Суд Ямало-Ненецкого АО</t>
  </si>
  <si>
    <t>Верховный суд Республики Крым</t>
  </si>
  <si>
    <t>(s,v,k,kv,q,b) В судах облзвена, окружных (флотских) военных судах, кассационных судах, кассационном военном суде и ВС РФ не рассматриваются дела об административных правонарушениях по 1 инстанции</t>
  </si>
  <si>
    <t>(s,v,k,kv,q,b) Раздел 8 не заполняется</t>
  </si>
  <si>
    <t>(r,g,s,v) разд. 5 гр. 12 по стр. 36-43 не заполняется</t>
  </si>
  <si>
    <t>(r,g,s,v,q,b) разд. 10 сумма стр. 2-3 гр. 3 должна быть меньше или равна разд. 4 стр. 1 гр. 6</t>
  </si>
  <si>
    <t>(r,g,s,v,q,b) разд. 10 стр. 1 гр. 3 должна быть меньше или равна разд. 5 стр. 1 гр. 1</t>
  </si>
  <si>
    <t>органы, осуществляющие государственный санитарно-эпидемиологический, ветеринарный, фитосанитарный, земельный, лесной, экологический надзор, надзор за охраной недр, водных объектов, особо охраняемых природных территорий,  объектов животного мира, рыболовства (ст. 23.13, 23.14, 23.15,  23.21, 23.22, 23.23, 23.24, 23.24.1, 23.25, 23.26, 23.27, 23.29 КоАП РФ)</t>
  </si>
  <si>
    <t>Категория дел и материалов</t>
  </si>
  <si>
    <t>г. Севастополь</t>
  </si>
  <si>
    <t>Республика Карелия</t>
  </si>
  <si>
    <t>Ф.F2s разд.6 стл.1 стр.1=Ф.F2s разд.6 стл.1 сумма стр.2-4</t>
  </si>
  <si>
    <t>Ф.F2s разд.6 стл.10 стр.1=Ф.F2s разд.6 стл.10 сумма стр.2-4</t>
  </si>
  <si>
    <t>Ф.F2s разд.6 стл.11 стр.1=Ф.F2s разд.6 стл.11 сумма стр.2-4</t>
  </si>
  <si>
    <t>Ф.F2s разд.6 стл.12 стр.1=Ф.F2s разд.6 стл.12 сумма стр.2-4</t>
  </si>
  <si>
    <t>Ф.F2s разд.6 стл.13 стр.1=Ф.F2s разд.6 стл.13 сумма стр.2-4</t>
  </si>
  <si>
    <t>Ф.F2s разд.6 стл.2 стр.1=Ф.F2s разд.6 стл.2 сумма стр.2-4</t>
  </si>
  <si>
    <t>Ф.F2s разд.6 стл.3 стр.1=Ф.F2s разд.6 стл.3 сумма стр.2-4</t>
  </si>
  <si>
    <t>Ф.F2s разд.6 стл.4 стр.1=Ф.F2s разд.6 стл.4 сумма стр.2-4</t>
  </si>
  <si>
    <t>Ф.F2s разд.6 стл.5 стр.1=Ф.F2s разд.6 стл.5 сумма стр.2-4</t>
  </si>
  <si>
    <t>Ф.F2s разд.6 стл.6 стр.1=Ф.F2s разд.6 стл.6 сумма стр.2-4</t>
  </si>
  <si>
    <t>Ф.F2s разд.6 стл.7 стр.1=Ф.F2s разд.6 стл.7 сумма стр.2-4</t>
  </si>
  <si>
    <t>Ф.F2s разд.6 стл.8 стр.1=Ф.F2s разд.6 стл.8 сумма стр.2-4</t>
  </si>
  <si>
    <t>Ф.F2s разд.6 стл.9 стр.1=Ф.F2s разд.6 стл.9 сумма стр.2-4</t>
  </si>
  <si>
    <t>Ф.F2s разд.6 стл.1 стр.5&lt;=Ф.F2s разд.6 стл.1 стр.1</t>
  </si>
  <si>
    <t>Ф.F2s разд.6 стл.10 стр.5&lt;=Ф.F2s разд.6 стл.10 стр.1</t>
  </si>
  <si>
    <t>Ф.F2s разд.6 стл.11 стр.5&lt;=Ф.F2s разд.6 стл.11 стр.1</t>
  </si>
  <si>
    <t>Ф.F2s разд.6 стл.12 стр.5&lt;=Ф.F2s разд.6 стл.12 стр.1</t>
  </si>
  <si>
    <t>Ф.F2s разд.6 стл.13 стр.5&lt;=Ф.F2s разд.6 стл.13 стр.1</t>
  </si>
  <si>
    <t>Ф.F2s разд.6 стл.2 стр.5&lt;=Ф.F2s разд.6 стл.2 стр.1</t>
  </si>
  <si>
    <t>Ф.F2s разд.6 стл.3 стр.5&lt;=Ф.F2s разд.6 стл.3 стр.1</t>
  </si>
  <si>
    <t>Ф.F2s разд.6 стл.4 стр.5&lt;=Ф.F2s разд.6 стл.4 стр.1</t>
  </si>
  <si>
    <t>Ф.F2s разд.6 стл.5 стр.5&lt;=Ф.F2s разд.6 стл.5 стр.1</t>
  </si>
  <si>
    <t>Ф.F2s разд.6 стл.6 стр.5&lt;=Ф.F2s разд.6 стл.6 стр.1</t>
  </si>
  <si>
    <t>Ф.F2s разд.6 стл.7 стр.5&lt;=Ф.F2s разд.6 стл.7 стр.1</t>
  </si>
  <si>
    <t>Ф.F2s разд.6 стл.8 стр.5&lt;=Ф.F2s разд.6 стл.8 стр.1</t>
  </si>
  <si>
    <t>Ф.F2s разд.6 стл.9 стр.5&lt;=Ф.F2s разд.6 стл.9 стр.1</t>
  </si>
  <si>
    <t>Ф.F2s разд.8 стл.1 сумма стр.1-2=0</t>
  </si>
  <si>
    <t>Ф.F2s разд.8 стл.10 сумма стр.1-2=0</t>
  </si>
  <si>
    <t>Ф.F2s разд.8 стл.11 сумма стр.1-2=0</t>
  </si>
  <si>
    <t>Ф.F2s разд.8 стл.12 сумма стр.1-2=0</t>
  </si>
  <si>
    <t>Ф.F2s разд.8 стл.13 сумма стр.1-2=0</t>
  </si>
  <si>
    <t>Ф.F2s разд.8 стл.14 сумма стр.1-2=0</t>
  </si>
  <si>
    <t>Ф.F2s разд.8 стл.15 сумма стр.1-2=0</t>
  </si>
  <si>
    <t>Ф.F2s разд.8 стл.16 сумма стр.1-2=0</t>
  </si>
  <si>
    <t>Ф.F2s разд.8 стл.17 сумма стр.1-2=0</t>
  </si>
  <si>
    <t>Ф.F2s разд.8 стл.18 сумма стр.1-2=0</t>
  </si>
  <si>
    <t>Ф.F2s разд.8 стл.19 сумма стр.1-2=0</t>
  </si>
  <si>
    <t>Ф.F2s разд.8 стл.2 сумма стр.1-2=0</t>
  </si>
  <si>
    <t>Ф.F2s разд.8 стл.20 сумма стр.1-2=0</t>
  </si>
  <si>
    <t>Ф.F2s разд.8 стл.21 сумма стр.1-2=0</t>
  </si>
  <si>
    <t>Ф.F2s разд.8 стл.22 сумма стр.1-2=0</t>
  </si>
  <si>
    <t>Ф.F2s разд.8 стл.23 сумма стр.1-2=0</t>
  </si>
  <si>
    <t>Ф.F2s разд.8 стл.24 сумма стр.1-2=0</t>
  </si>
  <si>
    <t>Ф.F2s разд.8 стл.25 сумма стр.1-2=0</t>
  </si>
  <si>
    <t>Ф.F2s разд.8 стл.26 сумма стр.1-2=0</t>
  </si>
  <si>
    <t>Ф.F2s разд.8 стл.3 сумма стр.1-2=0</t>
  </si>
  <si>
    <t>Ф.F2s разд.8 стл.4 сумма стр.1-2=0</t>
  </si>
  <si>
    <t>Ф.F2s разд.8 стл.5 сумма стр.1-2=0</t>
  </si>
  <si>
    <t>Ф.F2s разд.8 стл.6 сумма стр.1-2=0</t>
  </si>
  <si>
    <t>Ф.F2s разд.8 стл.7 сумма стр.1-2=0</t>
  </si>
  <si>
    <t>Ф.F2s разд.8 стл.8 сумма стр.1-2=0</t>
  </si>
  <si>
    <t>Ф.F2s разд.8 стл.9 сумма стр.1-2=0</t>
  </si>
  <si>
    <t>Ф.F2s разд.8 стл.1 сумма стр.3-4=0</t>
  </si>
  <si>
    <t>Ф.F2s разд.8 стл.10 сумма стр.3-4=0</t>
  </si>
  <si>
    <t>Ф.F2s разд.8 стл.11 сумма стр.3-4=0</t>
  </si>
  <si>
    <t>Ф.F2s разд.8 стл.12 сумма стр.3-4=0</t>
  </si>
  <si>
    <t>Ф.F2s разд.8 стл.13 сумма стр.3-4=0</t>
  </si>
  <si>
    <t>Ф.F2s разд.8 стл.14 сумма стр.3-4=0</t>
  </si>
  <si>
    <t>Ф.F2s разд.8 стл.15 сумма стр.3-4=0</t>
  </si>
  <si>
    <t>Ф.F2s разд.8 стл.16 сумма стр.3-4=0</t>
  </si>
  <si>
    <t>Ф.F2s разд.8 стл.17 сумма стр.3-4=0</t>
  </si>
  <si>
    <t>Ф.F2s разд.8 стл.18 сумма стр.3-4=0</t>
  </si>
  <si>
    <t>Ф.F2s разд.8 стл.19 сумма стр.3-4=0</t>
  </si>
  <si>
    <t>Ф.F2s разд.8 стл.2 сумма стр.3-4=0</t>
  </si>
  <si>
    <t>Ф.F2s разд.8 стл.20 сумма стр.3-4=0</t>
  </si>
  <si>
    <t>Ф.F2s разд.8 стл.21 сумма стр.3-4=0</t>
  </si>
  <si>
    <t>Ф.F2s разд.8 стл.22 сумма стр.3-4=0</t>
  </si>
  <si>
    <t>Ф.F2s разд.8 стл.23 сумма стр.3-4=0</t>
  </si>
  <si>
    <t>Ф.F2s разд.8 стл.24 сумма стр.3-4=0</t>
  </si>
  <si>
    <t>Ф.F2s разд.8 стл.25 сумма стр.3-4=0</t>
  </si>
  <si>
    <t>Ф.F2s разд.8 стл.26 сумма стр.3-4=0</t>
  </si>
  <si>
    <t>Ф.F2s разд.8 стл.3 сумма стр.3-4=0</t>
  </si>
  <si>
    <t>Ф.F2s разд.8 стл.4 сумма стр.3-4=0</t>
  </si>
  <si>
    <t>Ф.F2s разд.8 стл.5 сумма стр.3-4=0</t>
  </si>
  <si>
    <t>Ф.F2s разд.8 стл.6 сумма стр.3-4=0</t>
  </si>
  <si>
    <t>Ф.F2s разд.8 стл.7 сумма стр.3-4=0</t>
  </si>
  <si>
    <t>Ф.F2s разд.8 стл.8 сумма стр.3-4=0</t>
  </si>
  <si>
    <t>Ф.F2s разд.8 стл.9 сумма стр.3-4=0</t>
  </si>
  <si>
    <t>Ф.F2s разд.6 стл.10 стр.3=0</t>
  </si>
  <si>
    <t>Ф.F2s разд.6 стл.10 стр.4=0</t>
  </si>
  <si>
    <t>Ф.F2s разд.6 стл.11 стр.3=0</t>
  </si>
  <si>
    <t>Ф.F2s разд.6 стл.11 стр.4=0</t>
  </si>
  <si>
    <t>Ф.F2s разд.6 стл.6 стр.3=0</t>
  </si>
  <si>
    <t>Ф.F2s разд.6 стл.7 стр.3=0</t>
  </si>
  <si>
    <t>Ф.F2s разд.6 стл.8 стр.3=0</t>
  </si>
  <si>
    <t>Ф.F2s разд.6 стл.8 стр.4=0</t>
  </si>
  <si>
    <t>Ф.F2s разд.6 стл.9 стр.3=0</t>
  </si>
  <si>
    <t>Ф.F2s разд.6 стл.9 стр.4=0</t>
  </si>
  <si>
    <t>Ф.F2s разд.5 стл.1 стр.2=0</t>
  </si>
  <si>
    <t>Ф.F2s разд.5 стл.10 стр.2=0</t>
  </si>
  <si>
    <t>Ф.F2s разд.5 стл.11 стр.2=0</t>
  </si>
  <si>
    <t>Ф.F2s разд.5 стл.12 стр.2=0</t>
  </si>
  <si>
    <t>Ф.F2s разд.5 стл.13 стр.2=0</t>
  </si>
  <si>
    <t>Ф.F2s разд.5 стл.14 стр.2=0</t>
  </si>
  <si>
    <t>Ф.F2s разд.5 стл.15 стр.2=0</t>
  </si>
  <si>
    <t>Ф.F2s разд.5 стл.16 стр.2=0</t>
  </si>
  <si>
    <t>Ф.F2s разд.5 стл.17 стр.2=0</t>
  </si>
  <si>
    <t>Ф.F2s разд.5 стл.18 стр.2=0</t>
  </si>
  <si>
    <t>Ф.F2s разд.5 стл.19 стр.2=0</t>
  </si>
  <si>
    <t>Ф.F2s разд.5 стл.2 стр.2=0</t>
  </si>
  <si>
    <t>Ф.F2s разд.5 стл.20 стр.2=0</t>
  </si>
  <si>
    <t>Ф.F2s разд.5 стл.21 стр.2=0</t>
  </si>
  <si>
    <t>Ф.F2s разд.5 стл.22 стр.2=0</t>
  </si>
  <si>
    <t>Ф.F2s разд.5 стл.23 стр.2=0</t>
  </si>
  <si>
    <t>Ф.F2s разд.5 стл.24 стр.2=0</t>
  </si>
  <si>
    <t>Ф.F2s разд.5 стл.25 стр.2=0</t>
  </si>
  <si>
    <t>Ф.F2s разд.5 стл.26 стр.2=0</t>
  </si>
  <si>
    <t>Ф.F2s разд.5 стл.27 стр.2=0</t>
  </si>
  <si>
    <t>Ф.F2s разд.5 стл.28 стр.2=0</t>
  </si>
  <si>
    <t>Ф.F2s разд.5 стл.29 стр.2=0</t>
  </si>
  <si>
    <t>Ф.F2s разд.5 стл.3 стр.2=0</t>
  </si>
  <si>
    <t>Ф.F2s разд.5 стл.30 стр.2=0</t>
  </si>
  <si>
    <t>Ф.F2s разд.5 стл.31 стр.2=0</t>
  </si>
  <si>
    <t>Ф.F2s разд.5 стл.4 стр.2=0</t>
  </si>
  <si>
    <t>Ф.F2s разд.5 стл.5 стр.2=0</t>
  </si>
  <si>
    <t>Ф.F2s разд.5 стл.6 стр.2=0</t>
  </si>
  <si>
    <t>Ф.F2s разд.5 стл.7 стр.2=0</t>
  </si>
  <si>
    <t>Ф.F2s разд.5 стл.8 стр.2=0</t>
  </si>
  <si>
    <t>Ф.F2s разд.5 стл.9 стр.2=0</t>
  </si>
  <si>
    <t>Ф.F2s разд.4 стл.1 стр.2=0</t>
  </si>
  <si>
    <t>Ф.F2s разд.4 стл.1 стр.3=0</t>
  </si>
  <si>
    <t>Ф.F2s разд.4 стл.2 стр.2=0</t>
  </si>
  <si>
    <t>Ф.F2s разд.4 стл.2 стр.3=0</t>
  </si>
  <si>
    <t>Ф.F2s разд.4 стл.3 стр.2=0</t>
  </si>
  <si>
    <t>Ф.F2s разд.4 стл.3 стр.3=0</t>
  </si>
  <si>
    <t>Ф.F2s разд.4 стл.4 стр.2=0</t>
  </si>
  <si>
    <t>Ф.F2s разд.4 стл.4 стр.3=0</t>
  </si>
  <si>
    <t>Ф.F2s разд.4 стл.5 стр.2=0</t>
  </si>
  <si>
    <t>Ф.F2s разд.4 стл.5 стр.3=0</t>
  </si>
  <si>
    <t>Ф.F2s разд.4 стл.6 стр.2=0</t>
  </si>
  <si>
    <t>Ф.F2s разд.4 стл.6 стр.3=0</t>
  </si>
  <si>
    <t>Ф.F2s разд.4 стл.7 стр.2=0</t>
  </si>
  <si>
    <t>Ф.F2s разд.4 стл.7 стр.3=0</t>
  </si>
  <si>
    <t>Ф.F2s разд.4 стл.8 стр.2=0</t>
  </si>
  <si>
    <t>Ф.F2s разд.4 стл.8 стр.3=0</t>
  </si>
  <si>
    <t>Ф.F2s разд.4 стл.9 стр.2=0</t>
  </si>
  <si>
    <t>Ф.F2s разд.4 стл.9 стр.3=0</t>
  </si>
  <si>
    <t>Ф.F2s разд.10 стл.1 стр.1=0</t>
  </si>
  <si>
    <t>Ф.F2s разд.10 стл.1 стр.2=0</t>
  </si>
  <si>
    <t>Ф.F2s разд.10 стл.1 стр.3=0</t>
  </si>
  <si>
    <t>Ф.F2s разд.10 стл.1 стр.4=0</t>
  </si>
  <si>
    <t>Ф.F2s разд.10 стл.1 стр.5=0</t>
  </si>
  <si>
    <t>Ф.F2s разд.10 стл.2 стр.1=0</t>
  </si>
  <si>
    <t>Ф.F2s разд.10 стл.2 стр.2=0</t>
  </si>
  <si>
    <t>Ф.F2s разд.10 стл.2 стр.3=0</t>
  </si>
  <si>
    <t>Ф.F2s разд.10 стл.2 стр.4=0</t>
  </si>
  <si>
    <t>Ф.F2s разд.10 стл.2 стр.5=0</t>
  </si>
  <si>
    <t>Ф.F2s разд.5 стл.14 стр.36=0</t>
  </si>
  <si>
    <t>Ф.F2s разд.5 стл.14 стр.37=0</t>
  </si>
  <si>
    <t>Ф.F2s разд.5 стл.14 стр.38=0</t>
  </si>
  <si>
    <t>Ф.F2s разд.5 стл.14 стр.39=0</t>
  </si>
  <si>
    <t>Ф.F2s разд.5 стл.14 стр.40=0</t>
  </si>
  <si>
    <t>Ф.F2s разд.5 стл.14 стр.41=0</t>
  </si>
  <si>
    <t>Ф.F2s разд.5 стл.14 стр.42=0</t>
  </si>
  <si>
    <t>Ф.F2s разд.5 стл.5 стр.46=0</t>
  </si>
  <si>
    <t>Ф.F2s разд.5 стл.15 стр.22=0</t>
  </si>
  <si>
    <t>Ф.F2s разд.5 стл.15 стр.23=0</t>
  </si>
  <si>
    <t>Ф.F2s разд.5 стл.15 стр.24=0</t>
  </si>
  <si>
    <t>Ф.F2s разд.5 стл.15 стр.25=0</t>
  </si>
  <si>
    <t>Ф.F2s разд.5 стл.15 стр.26=0</t>
  </si>
  <si>
    <t>Ф.F2s разд.5 стл.15 стр.27=0</t>
  </si>
  <si>
    <t>Ф.F2s разд.5 стл.15 стр.28=0</t>
  </si>
  <si>
    <t>Ф.F2s разд.5 стл.15 стр.29=0</t>
  </si>
  <si>
    <t>Ф.F2s разд.5 стл.15 стр.14=0</t>
  </si>
  <si>
    <t>Ф.F2s разд.5 стл.15 стр.15=0</t>
  </si>
  <si>
    <t>Ф.F2s разд.5 стл.15 стр.16=0</t>
  </si>
  <si>
    <t>Ф.F2s разд.5 стл.15 стр.17=0</t>
  </si>
  <si>
    <t>Ф.F2s разд.5 стл.15 стр.18=0</t>
  </si>
  <si>
    <t>Ф.F2s разд.5 стл.15 стр.19=0</t>
  </si>
  <si>
    <t>Ф.F2s разд.5 стл.14 стр.16=0</t>
  </si>
  <si>
    <t>Ф.F2s разд.5 стл.14 стр.17=0</t>
  </si>
  <si>
    <t>Ф.F2s разд.5 стл.14 стр.18=0</t>
  </si>
  <si>
    <t>Ф.F2s разд.5 стл.14 стр.19=0</t>
  </si>
  <si>
    <t>Ф.F2s разд.5 стл.14 стр.20=0</t>
  </si>
  <si>
    <t>Ф.F2s разд.5 стл.14 стр.21=0</t>
  </si>
  <si>
    <t>Ф.F2s разд.5 стл.14 стр.22=0</t>
  </si>
  <si>
    <t>Ф.F2s разд.5 стл.14 стр.23=0</t>
  </si>
  <si>
    <t>Ф.F2s разд.5 стл.14 стр.24=0</t>
  </si>
  <si>
    <t>Ф.F2s разд.5 стл.14 стр.25=0</t>
  </si>
  <si>
    <t>Ф.F2s разд.5 стл.14 стр.26=0</t>
  </si>
  <si>
    <t>Ф.F2s разд.5 стл.9 стр.10=0</t>
  </si>
  <si>
    <t>Ф.F2s разд.5 стл.9 стр.11=0</t>
  </si>
  <si>
    <t>Ф.F2s разд.5 стл.9 стр.12=0</t>
  </si>
  <si>
    <t>Ф.F2s разд.5 стл.9 стр.13=0</t>
  </si>
  <si>
    <t>Ф.F2s разд.5 стл.9 стр.5=0</t>
  </si>
  <si>
    <t>Ф.F2s разд.5 стл.9 стр.6=0</t>
  </si>
  <si>
    <t>Ф.F2s разд.5 стл.9 стр.7=0</t>
  </si>
  <si>
    <t>Ф.F2s разд.5 стл.9 стр.8=0</t>
  </si>
  <si>
    <t>Ф.F2s разд.5 стл.9 стр.9=0</t>
  </si>
  <si>
    <t>Ф.F2s разд.5 стл.10 стр.16=0</t>
  </si>
  <si>
    <t>Ф.F2s разд.5 стл.10 стр.17=0</t>
  </si>
  <si>
    <t>Ф.F2s разд.5 стл.10 стр.18=0</t>
  </si>
  <si>
    <t>Ф.F2s разд.5 стл.10 стр.19=0</t>
  </si>
  <si>
    <t>Ф.F2s разд.5 стл.10 стр.20=0</t>
  </si>
  <si>
    <t>Ф.F2s разд.5 стл.10 стр.21=0</t>
  </si>
  <si>
    <t>Ф.F2s разд.5 стл.10 стр.22=0</t>
  </si>
  <si>
    <t>Ф.F2s разд.5 стл.10 стр.23=0</t>
  </si>
  <si>
    <t>Ф.F2s разд.5 стл.10 стр.24=0</t>
  </si>
  <si>
    <t>Ф.F2s разд.5 стл.10 стр.25=0</t>
  </si>
  <si>
    <t>Ф.F2s разд.5 стл.10 стр.26=0</t>
  </si>
  <si>
    <t>Ф.F2s разд.5 стл.9 стр.19=0</t>
  </si>
  <si>
    <t>Ф.F2s разд.5 стл.8 стр.27=0</t>
  </si>
  <si>
    <t>Ф.F2s разд.5 стл.8 стр.22=0</t>
  </si>
  <si>
    <t>Ф.F2s разд.5 стл.8 стр.23=0</t>
  </si>
  <si>
    <t>Ф.F2s разд.5 стл.8 стр.24=0</t>
  </si>
  <si>
    <t>Ф.F2s разд.5 стл.8 стр.25=0</t>
  </si>
  <si>
    <t>Ф.F2s разд.5 стл.8 стр.17=0</t>
  </si>
  <si>
    <t>Ф.F2s разд.5 стл.8 стр.18=0</t>
  </si>
  <si>
    <t>Ф.F2s разд.5 стл.8 стр.19=0</t>
  </si>
  <si>
    <t>Ф.F2s разд.5 стл.8 стр.20=0</t>
  </si>
  <si>
    <t>Ф.F2s разд.5 стл.8 стр.10=0</t>
  </si>
  <si>
    <t>Ф.F2s разд.5 стл.8 стр.11=0</t>
  </si>
  <si>
    <t>Ф.F2s разд.5 стл.8 стр.12=0</t>
  </si>
  <si>
    <t>Ф.F2s разд.5 стл.8 стр.13=0</t>
  </si>
  <si>
    <t>Ф.F2s разд.5 стл.8 стр.5=0</t>
  </si>
  <si>
    <t>Ф.F2s разд.5 стл.8 стр.6=0</t>
  </si>
  <si>
    <t>Ф.F2s разд.5 стл.8 стр.7=0</t>
  </si>
  <si>
    <t>Ф.F2s разд.5 стл.8 стр.8=0</t>
  </si>
  <si>
    <t>Ф.F2s разд.5 стл.8 стр.9=0</t>
  </si>
  <si>
    <t>Ф.F2s разд.5 стл.7 стр.25=0</t>
  </si>
  <si>
    <t>Ф.F2s разд.5 стл.7 стр.21=0</t>
  </si>
  <si>
    <t>Ф.F2s разд.5 стл.6 стр.27=0</t>
  </si>
  <si>
    <t>Ф.F2s разд.5 стл.6 стр.25=0</t>
  </si>
  <si>
    <t>Ф.F2s разд.5 стл.6 стр.19=0</t>
  </si>
  <si>
    <t>Ф.F2s разд.5 стл.6 стр.20=0</t>
  </si>
  <si>
    <t>Ф.F2s разд.5 стл.6 стр.21=0</t>
  </si>
  <si>
    <t>Ф.F2s разд.5 стл.6 стр.17=0</t>
  </si>
  <si>
    <t>Ф.F2s разд.5 стл.6 стр.10=0</t>
  </si>
  <si>
    <t>Ф.F2s разд.5 стл.6 стр.11=0</t>
  </si>
  <si>
    <t>Ф.F2s разд.5 стл.6 стр.12=0</t>
  </si>
  <si>
    <t>Ф.F2s разд.5 стл.6 стр.13=0</t>
  </si>
  <si>
    <t>Ф.F2s разд.5 стл.6 стр.5=0</t>
  </si>
  <si>
    <t>Ф.F2s разд.5 стл.6 стр.6=0</t>
  </si>
  <si>
    <t>Ф.F2s разд.5 стл.6 стр.7=0</t>
  </si>
  <si>
    <t>Ф.F2s разд.5 стл.6 стр.8=0</t>
  </si>
  <si>
    <t>Ф.F2s разд.5 стл.6 стр.9=0</t>
  </si>
  <si>
    <t>Ф.F2s разд.5 стл.5 стр.22=0</t>
  </si>
  <si>
    <t>Ф.F2s разд.5 стл.5 стр.23=0</t>
  </si>
  <si>
    <t>Ф.F2s разд.5 стл.5 стр.24=0</t>
  </si>
  <si>
    <t>Ф.F2s разд.5 стл.5 стр.25=0</t>
  </si>
  <si>
    <t>Ф.F2s разд.5 стл.5 стр.17=0</t>
  </si>
  <si>
    <t>Ф.F2s разд.5 стл.5 стр.18=0</t>
  </si>
  <si>
    <t>Ф.F2s разд.5 стл.5 стр.10=0</t>
  </si>
  <si>
    <t>Ф.F2s разд.5 стл.5 стр.11=0</t>
  </si>
  <si>
    <t>Ф.F2s разд.5 стл.5 стр.12=0</t>
  </si>
  <si>
    <t>Ф.F2s разд.5 стл.5 стр.13=0</t>
  </si>
  <si>
    <t>Ф.F2s разд.5 стл.5 стр.5=0</t>
  </si>
  <si>
    <t>Ф.F2s разд.5 стл.5 стр.6=0</t>
  </si>
  <si>
    <t>Ф.F2s разд.5 стл.5 стр.7=0</t>
  </si>
  <si>
    <t>Ф.F2s разд.5 стл.5 стр.8=0</t>
  </si>
  <si>
    <t>Ф.F2s разд.5 стл.5 стр.9=0</t>
  </si>
  <si>
    <t>Ф.F2s разд.5 стл.4 стр.27=0</t>
  </si>
  <si>
    <t>Ф.F2s разд.5 стл.4 стр.28=0</t>
  </si>
  <si>
    <t>Ф.F2s разд.5 стл.4 стр.22=0</t>
  </si>
  <si>
    <t>Ф.F2s разд.5 стл.4 стр.23=0</t>
  </si>
  <si>
    <t>Ф.F2s разд.5 стл.4 стр.24=0</t>
  </si>
  <si>
    <t>Ф.F2s разд.5 стл.4 стр.25=0</t>
  </si>
  <si>
    <t>Ф.F2s разд.5 стл.4 стр.19=0</t>
  </si>
  <si>
    <t>Ф.F2s разд.5 стл.4 стр.10=0</t>
  </si>
  <si>
    <t>Ф.F2s разд.5 стл.4 стр.11=0</t>
  </si>
  <si>
    <t>Ф.F2s разд.5 стл.4 стр.12=0</t>
  </si>
  <si>
    <t>Ф.F2s разд.5 стл.4 стр.13=0</t>
  </si>
  <si>
    <t>Ф.F2s разд.5 стл.4 стр.14=0</t>
  </si>
  <si>
    <t>Ф.F2s разд.5 стл.4 стр.15=0</t>
  </si>
  <si>
    <t>Ф.F2s разд.5 стл.4 стр.5=0</t>
  </si>
  <si>
    <t>Ф.F2s разд.5 стл.4 стр.6=0</t>
  </si>
  <si>
    <t>Ф.F2s разд.5 стл.4 стр.7=0</t>
  </si>
  <si>
    <t>Ф.F2s разд.5 стл.4 стр.8=0</t>
  </si>
  <si>
    <t>Ф.F2s разд.5 стл.4 стр.9=0</t>
  </si>
  <si>
    <t>Ф.F2s разд.5 стл.11 стр.43=0</t>
  </si>
  <si>
    <t>Ф.F2s разд.5 стл.11 стр.44=0</t>
  </si>
  <si>
    <t>Ф.F2s разд.5 стл.11 стр.45=0</t>
  </si>
  <si>
    <t>Ф.F2s разд.5 стл.11 стр.46=0</t>
  </si>
  <si>
    <t>Ф.F2s разд.5 стл.31 стр.32=0</t>
  </si>
  <si>
    <t>Ф.F2s разд.5 стл.31 стр.33=0</t>
  </si>
  <si>
    <t>Ф.F2s разд.5 стл.31 стр.34=0</t>
  </si>
  <si>
    <t>Ф.F2s разд.5 стл.31 стр.35=0</t>
  </si>
  <si>
    <t>Ф.F2s разд.5 стл.31 стр.36=0</t>
  </si>
  <si>
    <t>Ф.F2s разд.5 стл.31 стр.37=0</t>
  </si>
  <si>
    <t>Ф.F2s разд.5 стл.31 стр.38=0</t>
  </si>
  <si>
    <t>Ф.F2s разд.5 стл.31 стр.39=0</t>
  </si>
  <si>
    <t>Ф.F2s разд.5 стл.31 стр.40=0</t>
  </si>
  <si>
    <t>Ф.F2s разд.5 стл.31 стр.41=0</t>
  </si>
  <si>
    <t>Ф.F2s разд.5 стл.31 стр.42=0</t>
  </si>
  <si>
    <t>Ф.F2s разд.5 стл.31 стр.43=0</t>
  </si>
  <si>
    <t>Ф.F2s разд.5 стл.31 стр.44=0</t>
  </si>
  <si>
    <t>Ф.F2s разд.5 стл.31 стр.45=0</t>
  </si>
  <si>
    <t>Ф.F2s разд.5 стл.31 стр.46=0</t>
  </si>
  <si>
    <t>Ф.F2s разд.5 стл.12 стр.45=0</t>
  </si>
  <si>
    <t>Ф.F2s разд.5 стл.12 стр.46=0</t>
  </si>
  <si>
    <t>Ф.F2s разд.5 стл.13 стр.33=0</t>
  </si>
  <si>
    <t>Ф.F2s разд.5 стл.13 стр.34=0</t>
  </si>
  <si>
    <t>Ф.F2s разд.5 стл.13 стр.36=0</t>
  </si>
  <si>
    <t>Ф.F2s разд.5 стл.13 стр.37=0</t>
  </si>
  <si>
    <t>Ф.F2s разд.5 стл.13 стр.38=0</t>
  </si>
  <si>
    <t>Ф.F2s разд.5 стл.13 стр.39=0</t>
  </si>
  <si>
    <t>Ф.F2s разд.5 стл.13 стр.40=0</t>
  </si>
  <si>
    <t>Ф.F2s разд.5 стл.13 стр.41=0</t>
  </si>
  <si>
    <t>Ф.F2s разд.5 стл.13 стр.42=0</t>
  </si>
  <si>
    <t>Ф.F2s разд.5 стл.13 стр.43=0</t>
  </si>
  <si>
    <t>Ф.F2s разд.5 стл.13 стр.44=0</t>
  </si>
  <si>
    <t>Ф.F2s разд.5 стл.13 стр.10=0</t>
  </si>
  <si>
    <t>Ф.F2s разд.5 стл.13 стр.11=0</t>
  </si>
  <si>
    <t>Ф.F2s разд.5 стл.13 стр.12=0</t>
  </si>
  <si>
    <t>Ф.F2s разд.5 стл.13 стр.13=0</t>
  </si>
  <si>
    <t>Ф.F2s разд.5 стл.13 стр.14=0</t>
  </si>
  <si>
    <t>Ф.F2s разд.5 стл.13 стр.15=0</t>
  </si>
  <si>
    <t>Ф.F2s разд.5 стл.13 стр.16=0</t>
  </si>
  <si>
    <t>Ф.F2s разд.5 стл.13 стр.17=0</t>
  </si>
  <si>
    <t>Ф.F2s разд.5 стл.13 стр.18=0</t>
  </si>
  <si>
    <t>Ф.F2s разд.5 стл.13 стр.19=0</t>
  </si>
  <si>
    <t>Ф.F2s разд.5 стл.13 стр.20=0</t>
  </si>
  <si>
    <t>Ф.F2s разд.5 стл.13 стр.21=0</t>
  </si>
  <si>
    <t>Ф.F2s разд.5 стл.13 стр.22=0</t>
  </si>
  <si>
    <t>Ф.F2s разд.5 стл.13 стр.23=0</t>
  </si>
  <si>
    <t>Ф.F2s разд.5 стл.13 стр.24=0</t>
  </si>
  <si>
    <t>Ф.F2s разд.5 стл.13 стр.25=0</t>
  </si>
  <si>
    <t>Ф.F2s разд.5 стл.13 стр.26=0</t>
  </si>
  <si>
    <t>Ф.F2s разд.5 стл.13 стр.27=0</t>
  </si>
  <si>
    <t>Ф.F2s разд.5 стл.13 стр.28=0</t>
  </si>
  <si>
    <t>Ф.F2s разд.5 стл.13 стр.5=0</t>
  </si>
  <si>
    <t>Ф.F2s разд.5 стл.13 стр.6=0</t>
  </si>
  <si>
    <t>Ф.F2s разд.5 стл.13 стр.7=0</t>
  </si>
  <si>
    <t>Ф.F2s разд.5 стл.13 стр.8=0</t>
  </si>
  <si>
    <t>Ф.F2s разд.5 стл.13 стр.9=0</t>
  </si>
  <si>
    <t>Ф.F2s разд.5 стл.19 стр.32=0</t>
  </si>
  <si>
    <t>Ф.F2s разд.5 стл.19 стр.33=0</t>
  </si>
  <si>
    <t>Ф.F2s разд.5 стл.19 стр.34=0</t>
  </si>
  <si>
    <t>Ф.F2s разд.5 стл.19 стр.35=0</t>
  </si>
  <si>
    <t>Ф.F2s разд.5 стл.19 стр.36=0</t>
  </si>
  <si>
    <t>Ф.F2s разд.5 стл.19 стр.37=0</t>
  </si>
  <si>
    <t>Ф.F2s разд.5 стл.19 стр.38=0</t>
  </si>
  <si>
    <t>Ф.F2s разд.5 стл.19 стр.39=0</t>
  </si>
  <si>
    <t>Ф.F2s разд.5 стл.19 стр.40=0</t>
  </si>
  <si>
    <t>Ф.F2s разд.5 стл.19 стр.41=0</t>
  </si>
  <si>
    <t>Ф.F2s разд.5 стл.19 стр.42=0</t>
  </si>
  <si>
    <t>Ф.F2s разд.5 стл.19 стр.43=0</t>
  </si>
  <si>
    <t>Ф.F2s разд.5 стл.19 стр.44=0</t>
  </si>
  <si>
    <t>Ф.F2s разд.5 стл.19 стр.45=0</t>
  </si>
  <si>
    <t>Ф.F2s разд.5 стл.19 стр.46=0</t>
  </si>
  <si>
    <t>Ф.F2s разд.5 стл.10 стр.39=0</t>
  </si>
  <si>
    <t>Ф.F2s разд.5 стл.10 стр.40=0</t>
  </si>
  <si>
    <t>Ф.F2s разд.5 стл.10 стр.41=0</t>
  </si>
  <si>
    <t>Ф.F2s разд.5 стл.10 стр.42=0</t>
  </si>
  <si>
    <t>Ф.F2s разд.5 стл.10 стр.43=0</t>
  </si>
  <si>
    <t>Ф.F2s разд.5 стл.10 стр.44=0</t>
  </si>
  <si>
    <t>Ф.F2s разд.5 стл.10 стр.45=0</t>
  </si>
  <si>
    <t>Ф.F2s разд.5 стл.10 стр.46=0</t>
  </si>
  <si>
    <t>Ф.F2s разд.5 стл.10 стр.32=0</t>
  </si>
  <si>
    <t>Ф.F2s разд.5 стл.10 стр.33=0</t>
  </si>
  <si>
    <t>Ф.F2s разд.5 стл.10 стр.34=0</t>
  </si>
  <si>
    <t>Ф.F2s разд.5 стл.10 стр.35=0</t>
  </si>
  <si>
    <t>Ф.F2s разд.5 стл.10 стр.36=0</t>
  </si>
  <si>
    <t>Ф.F2s разд.5 стл.10 стр.37=0</t>
  </si>
  <si>
    <t>Ф.F2s разд.5 стл.9 стр.32=0</t>
  </si>
  <si>
    <t>Ф.F2s разд.5 стл.9 стр.33=0</t>
  </si>
  <si>
    <t>Ф.F2s разд.5 стл.9 стр.34=0</t>
  </si>
  <si>
    <t>Ф.F2s разд.5 стл.9 стр.35=0</t>
  </si>
  <si>
    <t>Ф.F2s разд.5 стл.9 стр.36=0</t>
  </si>
  <si>
    <t>Ф.F2s разд.5 стл.9 стр.37=0</t>
  </si>
  <si>
    <t>Ф.F2s разд.5 стл.9 стр.38=0</t>
  </si>
  <si>
    <t>Ф.F2s разд.5 стл.9 стр.39=0</t>
  </si>
  <si>
    <t>Ф.F2s разд.5 стл.9 стр.40=0</t>
  </si>
  <si>
    <t>Ф.F2s разд.5 стл.9 стр.42=0</t>
  </si>
  <si>
    <t>Ф.F2s разд.5 стл.9 стр.43=0</t>
  </si>
  <si>
    <t>Ф.F2s разд.5 стл.9 стр.44=0</t>
  </si>
  <si>
    <t>Ф.F2s разд.5 стл.9 стр.45=0</t>
  </si>
  <si>
    <t>Ф.F2s разд.5 стл.9 стр.46=0</t>
  </si>
  <si>
    <t>Ф.F2s разд.5 стл.11 стр.32=0</t>
  </si>
  <si>
    <t>Ф.F2s разд.5 стл.11 стр.33=0</t>
  </si>
  <si>
    <t>Ф.F2s разд.5 стл.11 стр.34=0</t>
  </si>
  <si>
    <t>Ф.F2s разд.5 стл.11 стр.35=0</t>
  </si>
  <si>
    <t>Ф.F2s разд.5 стл.11 стр.36=0</t>
  </si>
  <si>
    <t>Ф.F2s разд.5 стл.11 стр.37=0</t>
  </si>
  <si>
    <t>Ф.F2s разд.5 стл.11 стр.38=0</t>
  </si>
  <si>
    <t>Ф.F2s разд.5 стл.11 стр.39=0</t>
  </si>
  <si>
    <t>Ф.F2s разд.5 стл.11 стр.40=0</t>
  </si>
  <si>
    <t>Ф.F2s разд.5 стл.11 стр.41=0</t>
  </si>
  <si>
    <t>Ф.F2s разд.5 стл.1 стр.1&gt;=Ф.F2s разд.5 стл.1 сумма стр.32-42</t>
  </si>
  <si>
    <t>Ф.F2s разд.5 стл.10 стр.1&gt;=Ф.F2s разд.5 стл.10 сумма стр.32-42</t>
  </si>
  <si>
    <t>Ф.F2s разд.5 стл.11 стр.1&gt;=Ф.F2s разд.5 стл.11 сумма стр.32-42</t>
  </si>
  <si>
    <t>Ф.F2s разд.5 стл.12 стр.1&gt;=Ф.F2s разд.5 стл.12 сумма стр.32-42</t>
  </si>
  <si>
    <t>Ф.F2s разд.5 стл.13 стр.1&gt;=Ф.F2s разд.5 стл.13 сумма стр.32-42</t>
  </si>
  <si>
    <t>Ф.F2s разд.5 стл.14 стр.1&gt;=Ф.F2s разд.5 стл.14 сумма стр.32-42</t>
  </si>
  <si>
    <t>Ф.F2s разд.5 стл.15 стр.1&gt;=Ф.F2s разд.5 стл.15 сумма стр.32-42</t>
  </si>
  <si>
    <t>Ф.F2s разд.5 стл.16 стр.1&gt;=Ф.F2s разд.5 стл.16 сумма стр.32-42</t>
  </si>
  <si>
    <t>Ф.F2s разд.5 стл.17 стр.1&gt;=Ф.F2s разд.5 стл.17 сумма стр.32-42</t>
  </si>
  <si>
    <t>Ф.F2s разд.5 стл.18 стр.1&gt;=Ф.F2s разд.5 стл.18 сумма стр.32-42</t>
  </si>
  <si>
    <t>Ф.F2s разд.5 стл.19 стр.1&gt;=Ф.F2s разд.5 стл.19 сумма стр.32-42</t>
  </si>
  <si>
    <t>Ф.F2s разд.5 стл.2 стр.1&gt;=Ф.F2s разд.5 стл.2 сумма стр.32-42</t>
  </si>
  <si>
    <t>Ф.F2s разд.5 стл.20 стр.1&gt;=Ф.F2s разд.5 стл.20 сумма стр.32-42</t>
  </si>
  <si>
    <t>Ф.F2s разд.5 стл.21 стр.1&gt;=Ф.F2s разд.5 стл.21 сумма стр.32-42</t>
  </si>
  <si>
    <t>Ф.F2s разд.5 стл.22 стр.1&gt;=Ф.F2s разд.5 стл.22 сумма стр.32-42</t>
  </si>
  <si>
    <t>Ф.F2s разд.5 стл.23 стр.1&gt;=Ф.F2s разд.5 стл.23 сумма стр.32-42</t>
  </si>
  <si>
    <t>Ф.F2s разд.5 стл.24 стр.1&gt;=Ф.F2s разд.5 стл.24 сумма стр.32-42</t>
  </si>
  <si>
    <t>Ф.F2s разд.5 стл.25 стр.1&gt;=Ф.F2s разд.5 стл.25 сумма стр.32-42</t>
  </si>
  <si>
    <t>Ф.F2s разд.5 стл.26 стр.1&gt;=Ф.F2s разд.5 стл.26 сумма стр.32-42</t>
  </si>
  <si>
    <t>Ф.F2s разд.5 стл.27 стр.1&gt;=Ф.F2s разд.5 стл.27 сумма стр.32-42</t>
  </si>
  <si>
    <t>Ф.F2s разд.5 стл.28 стр.1&gt;=Ф.F2s разд.5 стл.28 сумма стр.32-42</t>
  </si>
  <si>
    <t>Ф.F2s разд.5 стл.29 стр.1&gt;=Ф.F2s разд.5 стл.29 сумма стр.32-42</t>
  </si>
  <si>
    <t>Ф.F2s разд.5 стл.3 стр.1&gt;=Ф.F2s разд.5 стл.3 сумма стр.32-42</t>
  </si>
  <si>
    <t>Ф.F2s разд.5 стл.30 стр.1&gt;=Ф.F2s разд.5 стл.30 сумма стр.32-42</t>
  </si>
  <si>
    <t>Ф.F2s разд.5 стл.31 стр.1&gt;=Ф.F2s разд.5 стл.31 сумма стр.32-42</t>
  </si>
  <si>
    <t>Ф.F2s разд.5 стл.4 стр.1&gt;=Ф.F2s разд.5 стл.4 сумма стр.32-42</t>
  </si>
  <si>
    <t>Ф.F2s разд.5 стл.5 стр.1&gt;=Ф.F2s разд.5 стл.5 сумма стр.32-42</t>
  </si>
  <si>
    <t>Ф.F2s разд.5 стл.6 стр.1&gt;=Ф.F2s разд.5 стл.6 сумма стр.32-42</t>
  </si>
  <si>
    <t>Ф.F2s разд.5 стл.7 стр.1&gt;=Ф.F2s разд.5 стл.7 сумма стр.32-42</t>
  </si>
  <si>
    <t>Ф.F2s разд.5 стл.8 стр.1&gt;=Ф.F2s разд.5 стл.8 сумма стр.32-42</t>
  </si>
  <si>
    <t>Ф.F2s разд.5 стл.9 стр.1&gt;=Ф.F2s разд.5 стл.9 сумма стр.32-42</t>
  </si>
  <si>
    <t>Ф.F2s разд.5 стл.13 стр.46=0</t>
  </si>
  <si>
    <t>Ф.F2s разд.4 стл.1 стр.5&lt;=Ф.F2s разд.4 стл.1 стр.1</t>
  </si>
  <si>
    <t>Ф.F2s разд.4 стл.2 стр.5&lt;=Ф.F2s разд.4 стл.2 стр.1</t>
  </si>
  <si>
    <t>Ф.F2s разд.4 стл.3 стр.5&lt;=Ф.F2s разд.4 стл.3 стр.1</t>
  </si>
  <si>
    <t>Ф.F2s разд.4 стл.4 стр.5&lt;=Ф.F2s разд.4 стл.4 стр.1</t>
  </si>
  <si>
    <t>Ф.F2s разд.4 стл.5 стр.5&lt;=Ф.F2s разд.4 стл.5 стр.1</t>
  </si>
  <si>
    <t>Ф.F2s разд.4 стл.6 стр.5&lt;=Ф.F2s разд.4 стл.6 стр.1</t>
  </si>
  <si>
    <t>Ф.F2s разд.4 стл.7 стр.5&lt;=Ф.F2s разд.4 стл.7 стр.1</t>
  </si>
  <si>
    <t>Ф.F2s разд.4 стл.8 стр.5&lt;=Ф.F2s разд.4 стл.8 стр.1</t>
  </si>
  <si>
    <t>Ф.F2s разд.4 стл.9 стр.5&lt;=Ф.F2s разд.4 стл.9 стр.1</t>
  </si>
  <si>
    <t>Ф.F2s разд.5 стл.1 стр.1=Ф.F2s разд.4 стл.7 стр.1</t>
  </si>
  <si>
    <t>Ф.F2s разд.5 стл.1 стр.2=Ф.F2s разд.4 стл.7 стр.2</t>
  </si>
  <si>
    <t>Ф.F2s разд.5 стл.1 стр.3=Ф.F2s разд.4 стл.7 стр.3</t>
  </si>
  <si>
    <t>Ф.F2s разд.5 стл.1 стр.4=Ф.F2s разд.4 стл.7 стр.4</t>
  </si>
  <si>
    <t>Ф.F2s разд.5 стл.15 стр.33=0</t>
  </si>
  <si>
    <t>Ф.F2s разд.5 стл.15 стр.34=0</t>
  </si>
  <si>
    <t>Ф.F2s разд.5 стл.15 стр.35=0</t>
  </si>
  <si>
    <t>Ф.F2s разд.5 стл.15 стр.36=0</t>
  </si>
  <si>
    <t>Ф.F2s разд.5 стл.15 стр.37=0</t>
  </si>
  <si>
    <t>Ф.F2s разд.5 стл.15 стр.38=0</t>
  </si>
  <si>
    <t>Ф.F2s разд.5 стл.15 стр.39=0</t>
  </si>
  <si>
    <t>Ф.F2s разд.5 стл.15 стр.40=0</t>
  </si>
  <si>
    <t>Ф.F2s разд.5 стл.15 стр.41=0</t>
  </si>
  <si>
    <t>Ф.F2s разд.5 стл.15 стр.42=0</t>
  </si>
  <si>
    <t>Ф.F2s разд.5 стл.15 стр.43=0</t>
  </si>
  <si>
    <t>Ф.F2s разд.5 стл.15 стр.44=0</t>
  </si>
  <si>
    <t>Ф.F2s разд.5 стл.15 стр.45=0</t>
  </si>
  <si>
    <t>Ф.F2s разд.5 стл.14 стр.44=0</t>
  </si>
  <si>
    <t>Ф.F2s разд.5 стл.14 стр.45=0</t>
  </si>
  <si>
    <t>Ф.F2s разд.5 стл.14 стр.46=0</t>
  </si>
  <si>
    <t>Ф.F2s разд.5 стл.14 стр.33=0</t>
  </si>
  <si>
    <t>Ф.F2s разд.5 стл.14 стр.34=0</t>
  </si>
  <si>
    <t>Ф.F2s разд.4 стл.8 стр.1&lt;=Ф.F2s разд.4 стл.7 стр.1</t>
  </si>
  <si>
    <t>Ф.F2s разд.4 стл.8 стр.2&lt;=Ф.F2s разд.4 стл.7 стр.2</t>
  </si>
  <si>
    <t>Ф.F2s разд.4 стл.8 стр.3&lt;=Ф.F2s разд.4 стл.7 стр.3</t>
  </si>
  <si>
    <t>Ф.F2s разд.4 стл.8 стр.4&lt;=Ф.F2s разд.4 стл.7 стр.4</t>
  </si>
  <si>
    <t>Ф.F2s разд.4 стл.8 стр.5&lt;=Ф.F2s разд.4 стл.7 стр.5</t>
  </si>
  <si>
    <t>Ф.F2s разд.5 стл.8 стр.46=0</t>
  </si>
  <si>
    <t>Ф.F2s разд.5 стл.8 стр.32=0</t>
  </si>
  <si>
    <t>Ф.F2s разд.5 стл.8 стр.33=0</t>
  </si>
  <si>
    <t>Ф.F2s разд.5 стл.8 стр.34=0</t>
  </si>
  <si>
    <t>Ф.F2s разд.5 стл.8 стр.35=0</t>
  </si>
  <si>
    <t>Ф.F2s разд.5 стл.8 стр.36=0</t>
  </si>
  <si>
    <t>Ф.F2s разд.5 стл.8 стр.37=0</t>
  </si>
  <si>
    <t>Ф.F2s разд.5 стл.8 стр.38=0</t>
  </si>
  <si>
    <t>Ф.F2s разд.5 стл.1 стр.1=Ф.F2s разд.5 сумма стл.2-11 стр.1+Ф.F2s разд.5 сумма стл.16-21 стр.1</t>
  </si>
  <si>
    <t>Ф.F2s разд.5 стл.1 стр.10=Ф.F2s разд.5 сумма стл.2-11 стр.10+Ф.F2s разд.5 сумма стл.16-21 стр.10</t>
  </si>
  <si>
    <t>Ф.F2s разд.5 стл.1 стр.11=Ф.F2s разд.5 сумма стл.2-11 стр.11+Ф.F2s разд.5 сумма стл.16-21 стр.11</t>
  </si>
  <si>
    <t>Ф.F2s разд.5 стл.1 стр.12=Ф.F2s разд.5 сумма стл.2-11 стр.12+Ф.F2s разд.5 сумма стл.16-21 стр.12</t>
  </si>
  <si>
    <t>Ф.F2s разд.5 стл.1 стр.13=Ф.F2s разд.5 сумма стл.2-11 стр.13+Ф.F2s разд.5 сумма стл.16-21 стр.13</t>
  </si>
  <si>
    <t>Ф.F2s разд.5 стл.1 стр.14=Ф.F2s разд.5 сумма стл.2-11 стр.14+Ф.F2s разд.5 сумма стл.16-21 стр.14</t>
  </si>
  <si>
    <t>Ф.F2s разд.5 стл.1 стр.15=Ф.F2s разд.5 сумма стл.2-11 стр.15+Ф.F2s разд.5 сумма стл.16-21 стр.15</t>
  </si>
  <si>
    <t>Ф.F2s разд.5 стл.1 стр.16=Ф.F2s разд.5 сумма стл.2-11 стр.16+Ф.F2s разд.5 сумма стл.16-21 стр.16</t>
  </si>
  <si>
    <t>Ф.F2s разд.5 стл.1 стр.17=Ф.F2s разд.5 сумма стл.2-11 стр.17+Ф.F2s разд.5 сумма стл.16-21 стр.17</t>
  </si>
  <si>
    <t>Ф.F2s разд.5 стл.1 стр.18=Ф.F2s разд.5 сумма стл.2-11 стр.18+Ф.F2s разд.5 сумма стл.16-21 стр.18</t>
  </si>
  <si>
    <t>Ф.F2s разд.5 стл.1 стр.19=Ф.F2s разд.5 сумма стл.2-11 стр.19+Ф.F2s разд.5 сумма стл.16-21 стр.19</t>
  </si>
  <si>
    <t>Ф.F2s разд.5 стл.1 стр.2=Ф.F2s разд.5 сумма стл.2-11 стр.2+Ф.F2s разд.5 сумма стл.16-21 стр.2</t>
  </si>
  <si>
    <t>Ф.F2s разд.5 стл.1 стр.20=Ф.F2s разд.5 сумма стл.2-11 стр.20+Ф.F2s разд.5 сумма стл.16-21 стр.20</t>
  </si>
  <si>
    <t>Ф.F2s разд.5 стл.1 стр.21=Ф.F2s разд.5 сумма стл.2-11 стр.21+Ф.F2s разд.5 сумма стл.16-21 стр.21</t>
  </si>
  <si>
    <t>Ф.F2s разд.5 стл.1 стр.22=Ф.F2s разд.5 сумма стл.2-11 стр.22+Ф.F2s разд.5 сумма стл.16-21 стр.22</t>
  </si>
  <si>
    <t>Ф.F2s разд.5 стл.1 стр.23=Ф.F2s разд.5 сумма стл.2-11 стр.23+Ф.F2s разд.5 сумма стл.16-21 стр.23</t>
  </si>
  <si>
    <t>Ф.F2s разд.5 стл.1 стр.24=Ф.F2s разд.5 сумма стл.2-11 стр.24+Ф.F2s разд.5 сумма стл.16-21 стр.24</t>
  </si>
  <si>
    <t>Ф.F2s разд.5 стл.1 стр.25=Ф.F2s разд.5 сумма стл.2-11 стр.25+Ф.F2s разд.5 сумма стл.16-21 стр.25</t>
  </si>
  <si>
    <t>Ф.F2s разд.5 стл.1 стр.26=Ф.F2s разд.5 сумма стл.2-11 стр.26+Ф.F2s разд.5 сумма стл.16-21 стр.26</t>
  </si>
  <si>
    <t>Ф.F2s разд.5 стл.1 стр.27=Ф.F2s разд.5 сумма стл.2-11 стр.27+Ф.F2s разд.5 сумма стл.16-21 стр.27</t>
  </si>
  <si>
    <t>Ф.F2s разд.5 стл.1 стр.28=Ф.F2s разд.5 сумма стл.2-11 стр.28+Ф.F2s разд.5 сумма стл.16-21 стр.28</t>
  </si>
  <si>
    <t>Ф.F2s разд.5 стл.1 стр.29=Ф.F2s разд.5 сумма стл.2-11 стр.29+Ф.F2s разд.5 сумма стл.16-21 стр.29</t>
  </si>
  <si>
    <t>Ф.F2s разд.5 стл.1 стр.3=Ф.F2s разд.5 сумма стл.2-11 стр.3+Ф.F2s разд.5 сумма стл.16-21 стр.3</t>
  </si>
  <si>
    <t>Ф.F2s разд.5 стл.1 стр.30=Ф.F2s разд.5 сумма стл.2-11 стр.30+Ф.F2s разд.5 сумма стл.16-21 стр.30</t>
  </si>
  <si>
    <t>Ф.F2s разд.5 стл.1 стр.31=Ф.F2s разд.5 сумма стл.2-11 стр.31+Ф.F2s разд.5 сумма стл.16-21 стр.31</t>
  </si>
  <si>
    <t>Ф.F2s разд.5 стл.1 стр.32=Ф.F2s разд.5 сумма стл.2-11 стр.32+Ф.F2s разд.5 сумма стл.16-21 стр.32</t>
  </si>
  <si>
    <t>Ф.F2s разд.5 стл.1 стр.33=Ф.F2s разд.5 сумма стл.2-11 стр.33+Ф.F2s разд.5 сумма стл.16-21 стр.33</t>
  </si>
  <si>
    <t>Ф.F2s разд.5 стл.1 стр.34=Ф.F2s разд.5 сумма стл.2-11 стр.34+Ф.F2s разд.5 сумма стл.16-21 стр.34</t>
  </si>
  <si>
    <t>Ф.F2s разд.5 стл.1 стр.35=Ф.F2s разд.5 сумма стл.2-11 стр.35+Ф.F2s разд.5 сумма стл.16-21 стр.35</t>
  </si>
  <si>
    <t>Ф.F2s разд.5 стл.1 стр.36=Ф.F2s разд.5 сумма стл.2-11 стр.36+Ф.F2s разд.5 сумма стл.16-21 стр.36</t>
  </si>
  <si>
    <t>Ф.F2s разд.5 стл.1 стр.37=Ф.F2s разд.5 сумма стл.2-11 стр.37+Ф.F2s разд.5 сумма стл.16-21 стр.37</t>
  </si>
  <si>
    <t>Ф.F2s разд.5 стл.1 стр.38=Ф.F2s разд.5 сумма стл.2-11 стр.38+Ф.F2s разд.5 сумма стл.16-21 стр.38</t>
  </si>
  <si>
    <t>Ф.F2s разд.5 стл.1 стр.39=Ф.F2s разд.5 сумма стл.2-11 стр.39+Ф.F2s разд.5 сумма стл.16-21 стр.39</t>
  </si>
  <si>
    <t>Ф.F2s разд.5 стл.1 стр.4=Ф.F2s разд.5 сумма стл.2-11 стр.4+Ф.F2s разд.5 сумма стл.16-21 стр.4</t>
  </si>
  <si>
    <t>Ф.F2s разд.5 стл.1 стр.40=Ф.F2s разд.5 сумма стл.2-11 стр.40+Ф.F2s разд.5 сумма стл.16-21 стр.40</t>
  </si>
  <si>
    <t>Ф.F2s разд.5 стл.1 стр.41=Ф.F2s разд.5 сумма стл.2-11 стр.41+Ф.F2s разд.5 сумма стл.16-21 стр.41</t>
  </si>
  <si>
    <t>Ф.F2s разд.5 стл.1 стр.42=Ф.F2s разд.5 сумма стл.2-11 стр.42+Ф.F2s разд.5 сумма стл.16-21 стр.42</t>
  </si>
  <si>
    <t>Ф.F2s разд.5 стл.1 стр.5=Ф.F2s разд.5 сумма стл.2-11 стр.5+Ф.F2s разд.5 сумма стл.16-21 стр.5</t>
  </si>
  <si>
    <t>Ф.F2s разд.5 стл.1 стр.6=Ф.F2s разд.5 сумма стл.2-11 стр.6+Ф.F2s разд.5 сумма стл.16-21 стр.6</t>
  </si>
  <si>
    <t>Ф.F2s разд.5 стл.1 стр.7=Ф.F2s разд.5 сумма стл.2-11 стр.7+Ф.F2s разд.5 сумма стл.16-21 стр.7</t>
  </si>
  <si>
    <t>Ф.F2s разд.5 стл.1 стр.8=Ф.F2s разд.5 сумма стл.2-11 стр.8+Ф.F2s разд.5 сумма стл.16-21 стр.8</t>
  </si>
  <si>
    <t>Ф.F2s разд.5 стл.1 стр.9=Ф.F2s разд.5 сумма стл.2-11 стр.9+Ф.F2s разд.5 сумма стл.16-21 стр.9</t>
  </si>
  <si>
    <t>Ф.F2s разд.5 стл.1 стр.1=Ф.F2s разд.5 стл.1 сумма стр.2-4</t>
  </si>
  <si>
    <t>Ф.F2s разд.5 стл.10 стр.1=Ф.F2s разд.5 стл.10 сумма стр.2-4</t>
  </si>
  <si>
    <t>Ф.F2s разд.5 стл.11 стр.1=Ф.F2s разд.5 стл.11 сумма стр.2-4</t>
  </si>
  <si>
    <t>Ф.F2s разд.5 стл.12 стр.1=Ф.F2s разд.5 стл.12 сумма стр.2-4</t>
  </si>
  <si>
    <t>Ф.F2s разд.5 стл.13 стр.1=Ф.F2s разд.5 стл.13 сумма стр.2-4</t>
  </si>
  <si>
    <t>Ф.F2s разд.5 стл.14 стр.1=Ф.F2s разд.5 стл.14 сумма стр.2-4</t>
  </si>
  <si>
    <t>Ф.F2s разд.5 стл.15 стр.1=Ф.F2s разд.5 стл.15 сумма стр.2-4</t>
  </si>
  <si>
    <t>Ф.F2s разд.5 стл.16 стр.1=Ф.F2s разд.5 стл.16 сумма стр.2-4</t>
  </si>
  <si>
    <t>Ф.F2s разд.5 стл.17 стр.1=Ф.F2s разд.5 стл.17 сумма стр.2-4</t>
  </si>
  <si>
    <t>Ф.F2s разд.5 стл.18 стр.1=Ф.F2s разд.5 стл.18 сумма стр.2-4</t>
  </si>
  <si>
    <t>Ф.F2s разд.5 стл.19 стр.1=Ф.F2s разд.5 стл.19 сумма стр.2-4</t>
  </si>
  <si>
    <t>Ф.F2s разд.5 стл.2 стр.1=Ф.F2s разд.5 стл.2 сумма стр.2-4</t>
  </si>
  <si>
    <t>Ф.F2s разд.5 стл.20 стр.1=Ф.F2s разд.5 стл.20 сумма стр.2-4</t>
  </si>
  <si>
    <t>Ф.F2s разд.5 стл.21 стр.1=Ф.F2s разд.5 стл.21 сумма стр.2-4</t>
  </si>
  <si>
    <t>Ф.F2s разд.5 стл.22 стр.1=Ф.F2s разд.5 стл.22 сумма стр.2-4</t>
  </si>
  <si>
    <t>Ф.F2s разд.5 стл.23 стр.1=Ф.F2s разд.5 стл.23 сумма стр.2-4</t>
  </si>
  <si>
    <t>Ф.F2s разд.5 стл.24 стр.1=Ф.F2s разд.5 стл.24 сумма стр.2-4</t>
  </si>
  <si>
    <t>Ф.F2s разд.5 стл.25 стр.1=Ф.F2s разд.5 стл.25 сумма стр.2-4</t>
  </si>
  <si>
    <t>Ф.F2s разд.5 стл.26 стр.1=Ф.F2s разд.5 стл.26 сумма стр.2-4</t>
  </si>
  <si>
    <t>Ф.F2s разд.5 стл.27 стр.1=Ф.F2s разд.5 стл.27 сумма стр.2-4</t>
  </si>
  <si>
    <t>Ф.F2s разд.5 стл.28 стр.1=Ф.F2s разд.5 стл.28 сумма стр.2-4</t>
  </si>
  <si>
    <t>Ф.F2s разд.5 стл.29 стр.1=Ф.F2s разд.5 стл.29 сумма стр.2-4</t>
  </si>
  <si>
    <t>Ф.F2s разд.5 стл.3 стр.1=Ф.F2s разд.5 стл.3 сумма стр.2-4</t>
  </si>
  <si>
    <t>Ф.F2s разд.5 стл.30 стр.1=Ф.F2s разд.5 стл.30 сумма стр.2-4</t>
  </si>
  <si>
    <t>Ф.F2s разд.5 стл.31 стр.1=Ф.F2s разд.5 стл.31 сумма стр.2-4</t>
  </si>
  <si>
    <t>Ф.F2s разд.5 стл.4 стр.1=Ф.F2s разд.5 стл.4 сумма стр.2-4</t>
  </si>
  <si>
    <t>Ф.F2s разд.5 стл.5 стр.1=Ф.F2s разд.5 стл.5 сумма стр.2-4</t>
  </si>
  <si>
    <t>Ф.F2s разд.5 стл.6 стр.1=Ф.F2s разд.5 стл.6 сумма стр.2-4</t>
  </si>
  <si>
    <t>Ф.F2s разд.5 стл.7 стр.1=Ф.F2s разд.5 стл.7 сумма стр.2-4</t>
  </si>
  <si>
    <t>Ф.F2s разд.5 стл.8 стр.1=Ф.F2s разд.5 стл.8 сумма стр.2-4</t>
  </si>
  <si>
    <t>Ф.F2s разд.5 стл.9 стр.1=Ф.F2s разд.5 стл.9 сумма стр.2-4</t>
  </si>
  <si>
    <t>Ф.F2s разд.5 стл.7 стр.38=0</t>
  </si>
  <si>
    <t>Ф.F2s разд.5 стл.7 стр.39=0</t>
  </si>
  <si>
    <t>Ф.F2s разд.5 стл.7 стр.40=0</t>
  </si>
  <si>
    <t>Ф.F2s разд.5 стл.7 стр.41=0</t>
  </si>
  <si>
    <t>Ф.F2s разд.5 стл.7 стр.42=0</t>
  </si>
  <si>
    <t>Ф.F2s разд.5 стл.7 стр.43=0</t>
  </si>
  <si>
    <t>Ф.F2s разд.5 стл.7 стр.44=0</t>
  </si>
  <si>
    <t>Ф.F2s разд.5 стл.7 стр.45=0</t>
  </si>
  <si>
    <t>Ф.F2s разд.5 стл.7 стр.46=0</t>
  </si>
  <si>
    <t>Ф.F2s разд.5 стл.7 стр.32=0</t>
  </si>
  <si>
    <t>Ф.F2s разд.5 стл.7 стр.33=0</t>
  </si>
  <si>
    <t>Ф.F2s разд.5 стл.7 стр.34=0</t>
  </si>
  <si>
    <t>Ф.F2s разд.5 стл.7 стр.35=0</t>
  </si>
  <si>
    <t>Ф.F2s разд.5 стл.7 стр.36=0</t>
  </si>
  <si>
    <t>Ф.F2s разд.5 стл.6 стр.37=0</t>
  </si>
  <si>
    <t>Ф.F2s разд.5 стл.6 стр.38=0</t>
  </si>
  <si>
    <t>Ф.F2s разд.5 стл.6 стр.39=0</t>
  </si>
  <si>
    <t>Ф.F2s разд.5 стл.6 стр.40=0</t>
  </si>
  <si>
    <t>Ф.F2s разд.5 стл.6 стр.41=0</t>
  </si>
  <si>
    <t>Ф.F2s разд.5 стл.6 стр.42=0</t>
  </si>
  <si>
    <t>Ф.F2s разд.5 стл.6 стр.43=0</t>
  </si>
  <si>
    <t>Ф.F2s разд.5 стл.6 стр.44=0</t>
  </si>
  <si>
    <t>Ф.F2s разд.5 стл.6 стр.45=0</t>
  </si>
  <si>
    <t>Ф.F2s разд.5 стл.6 стр.46=0</t>
  </si>
  <si>
    <t>Ф.F2s разд.5 стл.6 стр.32=0</t>
  </si>
  <si>
    <t>Ф.F2s разд.5 стл.6 стр.33=0</t>
  </si>
  <si>
    <t>Ф.F2s разд.5 стл.6 стр.34=0</t>
  </si>
  <si>
    <t>Ф.F2s разд.5 стл.6 стр.35=0</t>
  </si>
  <si>
    <t>Ф.F2s разд.5 стл.5 стр.36=0</t>
  </si>
  <si>
    <t>Ф.F2s разд.5 стл.5 стр.37=0</t>
  </si>
  <si>
    <t>Ф.F2s разд.5 стл.5 стр.38=0</t>
  </si>
  <si>
    <t>Ф.F2s разд.5 стл.5 стр.39=0</t>
  </si>
  <si>
    <t>Ф.F2s разд.5 стл.5 стр.40=0</t>
  </si>
  <si>
    <t>Ф.F2s разд.5 стл.5 стр.41=0</t>
  </si>
  <si>
    <t>Ф.F2s разд.5 стл.5 стр.42=0</t>
  </si>
  <si>
    <t>Ф.F2s разд.5 стл.27 стр.32=0</t>
  </si>
  <si>
    <t>Ф.F2s разд.5 стл.27 стр.33=0</t>
  </si>
  <si>
    <t>Ф.F2s разд.5 стл.27 стр.34=0</t>
  </si>
  <si>
    <t>Ф.F2s разд.5 стл.27 стр.35=0</t>
  </si>
  <si>
    <t>Ф.F2s разд.5 стл.27 стр.36=0</t>
  </si>
  <si>
    <t>Ф.F2s разд.5 стл.27 стр.37=0</t>
  </si>
  <si>
    <t>Ф.F2s разд.5 стл.27 стр.38=0</t>
  </si>
  <si>
    <t>Ф.F2s разд.5 стл.27 стр.39=0</t>
  </si>
  <si>
    <t>Ф.F2s разд.5 стл.27 стр.40=0</t>
  </si>
  <si>
    <t>Ф.F2s разд.5 стл.27 стр.41=0</t>
  </si>
  <si>
    <t>Ф.F2s разд.5 стл.27 стр.42=0</t>
  </si>
  <si>
    <t>Ф.F2s разд.5 стл.27 стр.43=0</t>
  </si>
  <si>
    <t>Ф.F2s разд.5 стл.27 стр.44=0</t>
  </si>
  <si>
    <t>Ф.F2s разд.5 стл.27 стр.45=0</t>
  </si>
  <si>
    <t>Ф.F2s разд.5 стл.27 стр.46=0</t>
  </si>
  <si>
    <t>Ф.F2s разд.5 стл.5 стр.32=0</t>
  </si>
  <si>
    <t>Ф.F2s разд.5 стл.5 стр.33=0</t>
  </si>
  <si>
    <t>Ф.F2s разд.5 стл.5 стр.34=0</t>
  </si>
  <si>
    <t>Ф.F2s разд.4 стл.2 стр.1=Ф.F2s разд.4 сумма стл.3-4 стр.1</t>
  </si>
  <si>
    <t>Ф.F2s разд.4 стл.2 стр.2=Ф.F2s разд.4 сумма стл.3-4 стр.2</t>
  </si>
  <si>
    <t>Ф.F2s разд.4 стл.2 стр.3=Ф.F2s разд.4 сумма стл.3-4 стр.3</t>
  </si>
  <si>
    <t>Ф.F2s разд.4 стл.2 стр.4=Ф.F2s разд.4 сумма стл.3-4 стр.4</t>
  </si>
  <si>
    <t>Ф.F2s разд.4 стл.2 стр.5=Ф.F2s разд.4 сумма стл.3-4 стр.5</t>
  </si>
  <si>
    <t>Ф.F2s разд.5 стл.1 стр.1=Ф.F2s разд.5 стл.1 сумма стр.14-31</t>
  </si>
  <si>
    <t>Ф.F2s разд.5 стл.10 стр.1=Ф.F2s разд.5 стл.10 сумма стр.14-31</t>
  </si>
  <si>
    <t>Ф.F2s разд.5 стл.11 стр.1=Ф.F2s разд.5 стл.11 сумма стр.14-31</t>
  </si>
  <si>
    <t>Ф.F2s разд.5 стл.12 стр.1=Ф.F2s разд.5 стл.12 сумма стр.14-31</t>
  </si>
  <si>
    <t>Ф.F2s разд.5 стл.13 стр.1=Ф.F2s разд.5 стл.13 сумма стр.14-31</t>
  </si>
  <si>
    <t>Ф.F2s разд.5 стл.14 стр.1=Ф.F2s разд.5 стл.14 сумма стр.14-31</t>
  </si>
  <si>
    <t>Ф.F2s разд.5 стл.15 стр.1=Ф.F2s разд.5 стл.15 сумма стр.14-31</t>
  </si>
  <si>
    <t>Ф.F2s разд.5 стл.16 стр.1=Ф.F2s разд.5 стл.16 сумма стр.14-31</t>
  </si>
  <si>
    <t>Ф.F2s разд.5 стл.17 стр.1=Ф.F2s разд.5 стл.17 сумма стр.14-31</t>
  </si>
  <si>
    <t>Ф.F2s разд.5 стл.18 стр.1=Ф.F2s разд.5 стл.18 сумма стр.14-31</t>
  </si>
  <si>
    <t>Ф.F2s разд.5 стл.19 стр.1=Ф.F2s разд.5 стл.19 сумма стр.14-31</t>
  </si>
  <si>
    <t>Ф.F2s разд.5 стл.2 стр.1=Ф.F2s разд.5 стл.2 сумма стр.14-31</t>
  </si>
  <si>
    <t>Ф.F2s разд.5 стл.20 стр.1=Ф.F2s разд.5 стл.20 сумма стр.14-31</t>
  </si>
  <si>
    <t>Ф.F2s разд.5 стл.21 стр.1=Ф.F2s разд.5 стл.21 сумма стр.14-31</t>
  </si>
  <si>
    <t>Ф.F2s разд.5 стл.22 стр.1=Ф.F2s разд.5 стл.22 сумма стр.14-31</t>
  </si>
  <si>
    <t>Ф.F2s разд.5 стл.23 стр.1=Ф.F2s разд.5 стл.23 сумма стр.14-31</t>
  </si>
  <si>
    <t>Ф.F2s разд.5 стл.24 стр.1=Ф.F2s разд.5 стл.24 сумма стр.14-31</t>
  </si>
  <si>
    <t>Ф.F2s разд.5 стл.25 стр.1=Ф.F2s разд.5 стл.25 сумма стр.14-31</t>
  </si>
  <si>
    <t>Ф.F2s разд.5 стл.26 стр.1=Ф.F2s разд.5 стл.26 сумма стр.14-31</t>
  </si>
  <si>
    <t>Ф.F2s разд.5 стл.27 стр.1=Ф.F2s разд.5 стл.27 сумма стр.14-31</t>
  </si>
  <si>
    <t>Ф.F2s разд.5 стл.28 стр.1=Ф.F2s разд.5 стл.28 сумма стр.14-31</t>
  </si>
  <si>
    <t>Ф.F2s разд.5 стл.29 стр.1=Ф.F2s разд.5 стл.29 сумма стр.14-31</t>
  </si>
  <si>
    <t>Ф.F2s разд.5 стл.3 стр.1=Ф.F2s разд.5 стл.3 сумма стр.14-31</t>
  </si>
  <si>
    <t>Ф.F2s разд.5 стл.30 стр.1=Ф.F2s разд.5 стл.30 сумма стр.14-31</t>
  </si>
  <si>
    <t>Ф.F2s разд.5 стл.31 стр.1=Ф.F2s разд.5 стл.31 сумма стр.14-31</t>
  </si>
  <si>
    <t>Ф.F2s разд.5 стл.4 стр.1=Ф.F2s разд.5 стл.4 сумма стр.14-31</t>
  </si>
  <si>
    <t>Ф.F2s разд.5 стл.5 стр.1=Ф.F2s разд.5 стл.5 сумма стр.14-31</t>
  </si>
  <si>
    <t>Ф.F2s разд.5 стл.6 стр.1=Ф.F2s разд.5 стл.6 сумма стр.14-31</t>
  </si>
  <si>
    <t>Ф.F2s разд.5 стл.7 стр.1=Ф.F2s разд.5 стл.7 сумма стр.14-31</t>
  </si>
  <si>
    <t>Ф.F2s разд.5 стл.8 стр.1=Ф.F2s разд.5 стл.8 сумма стр.14-31</t>
  </si>
  <si>
    <t>Ф.F2s разд.5 стл.9 стр.1=Ф.F2s разд.5 стл.9 сумма стр.14-31</t>
  </si>
  <si>
    <t>Ф.F2s разд.5 стл.4 стр.35=0</t>
  </si>
  <si>
    <t>Ф.F2s разд.5 стл.4 стр.36=0</t>
  </si>
  <si>
    <t>Ф.F2s разд.5 стл.4 стр.37=0</t>
  </si>
  <si>
    <t>Ф.F2s разд.5 стл.4 стр.38=0</t>
  </si>
  <si>
    <t>Ф.F2s разд.5 стл.4 стр.39=0</t>
  </si>
  <si>
    <t>Ф.F2s разд.5 стл.4 стр.40=0</t>
  </si>
  <si>
    <t>Ф.F2s разд.5 стл.4 стр.41=0</t>
  </si>
  <si>
    <t>Ф.F2s разд.5 стл.4 стр.42=0</t>
  </si>
  <si>
    <t>Ф.F2s разд.5 стл.4 стр.43=0</t>
  </si>
  <si>
    <t>Ф.F2s разд.5 стл.4 стр.32=0</t>
  </si>
  <si>
    <t>Ф.F2s разд.5 стл.4 стр.33=0</t>
  </si>
  <si>
    <t>Ф.F2s разд.4 стл.1 стр.1=Ф.F2s разд.4 стл.1 сумма стр.2-4</t>
  </si>
  <si>
    <t>Ф.F2s разд.4 стл.2 стр.1=Ф.F2s разд.4 стл.2 сумма стр.2-4</t>
  </si>
  <si>
    <t>Ф.F2s разд.4 стл.3 стр.1=Ф.F2s разд.4 стл.3 сумма стр.2-4</t>
  </si>
  <si>
    <t>Ф.F2s разд.4 стл.4 стр.1=Ф.F2s разд.4 стл.4 сумма стр.2-4</t>
  </si>
  <si>
    <t>Ф.F2s разд.4 стл.5 стр.1=Ф.F2s разд.4 стл.5 сумма стр.2-4</t>
  </si>
  <si>
    <t>Ф.F2s разд.4 стл.6 стр.1=Ф.F2s разд.4 стл.6 сумма стр.2-4</t>
  </si>
  <si>
    <t>Ф.F2s разд.4 стл.7 стр.1=Ф.F2s разд.4 стл.7 сумма стр.2-4</t>
  </si>
  <si>
    <t>Ф.F2s разд.4 стл.8 стр.1=Ф.F2s разд.4 стл.8 сумма стр.2-4</t>
  </si>
  <si>
    <t>Ф.F2s разд.4 стл.9 стр.1=Ф.F2s разд.4 стл.9 сумма стр.2-4</t>
  </si>
  <si>
    <t>Ф.F2s разд.5 стл.25 стр.1=Ф.F2s разд.5 сумма стл.22-24 стр.1</t>
  </si>
  <si>
    <t>Ф.F2s разд.5 стл.25 стр.10=Ф.F2s разд.5 сумма стл.22-24 стр.10</t>
  </si>
  <si>
    <t>Ф.F2s разд.5 стл.25 стр.11=Ф.F2s разд.5 сумма стл.22-24 стр.11</t>
  </si>
  <si>
    <t>Ф.F2s разд.5 стл.25 стр.12=Ф.F2s разд.5 сумма стл.22-24 стр.12</t>
  </si>
  <si>
    <t>Ф.F2s разд.5 стл.25 стр.13=Ф.F2s разд.5 сумма стл.22-24 стр.13</t>
  </si>
  <si>
    <t>Ф.F2s разд.5 стл.25 стр.14=Ф.F2s разд.5 сумма стл.22-24 стр.14</t>
  </si>
  <si>
    <t>Ф.F2s разд.5 стл.25 стр.15=Ф.F2s разд.5 сумма стл.22-24 стр.15</t>
  </si>
  <si>
    <t>Ф.F2s разд.5 стл.25 стр.16=Ф.F2s разд.5 сумма стл.22-24 стр.16</t>
  </si>
  <si>
    <t>Ф.F2s разд.5 стл.25 стр.17=Ф.F2s разд.5 сумма стл.22-24 стр.17</t>
  </si>
  <si>
    <t>Ф.F2s разд.5 стл.25 стр.18=Ф.F2s разд.5 сумма стл.22-24 стр.18</t>
  </si>
  <si>
    <t>Ф.F2s разд.5 стл.25 стр.19=Ф.F2s разд.5 сумма стл.22-24 стр.19</t>
  </si>
  <si>
    <t>Ф.F2s разд.5 стл.25 стр.2=Ф.F2s разд.5 сумма стл.22-24 стр.2</t>
  </si>
  <si>
    <t>Ф.F2s разд.5 стл.25 стр.20=Ф.F2s разд.5 сумма стл.22-24 стр.20</t>
  </si>
  <si>
    <t>Ф.F2s разд.5 стл.25 стр.21=Ф.F2s разд.5 сумма стл.22-24 стр.21</t>
  </si>
  <si>
    <t>Ф.F2s разд.5 стл.25 стр.22=Ф.F2s разд.5 сумма стл.22-24 стр.22</t>
  </si>
  <si>
    <t>Ф.F2s разд.5 стл.25 стр.23=Ф.F2s разд.5 сумма стл.22-24 стр.23</t>
  </si>
  <si>
    <t>Ф.F2s разд.5 стл.25 стр.24=Ф.F2s разд.5 сумма стл.22-24 стр.24</t>
  </si>
  <si>
    <t>Ф.F2s разд.5 стл.25 стр.25=Ф.F2s разд.5 сумма стл.22-24 стр.25</t>
  </si>
  <si>
    <t>Ф.F2s разд.5 стл.25 стр.26=Ф.F2s разд.5 сумма стл.22-24 стр.26</t>
  </si>
  <si>
    <t>Ф.F2s разд.5 стл.25 стр.27=Ф.F2s разд.5 сумма стл.22-24 стр.27</t>
  </si>
  <si>
    <t>Ф.F2s разд.5 стл.25 стр.28=Ф.F2s разд.5 сумма стл.22-24 стр.28</t>
  </si>
  <si>
    <t>Ф.F2s разд.5 стл.25 стр.29=Ф.F2s разд.5 сумма стл.22-24 стр.29</t>
  </si>
  <si>
    <t>Ф.F2s разд.5 стл.25 стр.3=Ф.F2s разд.5 сумма стл.22-24 стр.3</t>
  </si>
  <si>
    <t>Ф.F2s разд.5 стл.25 стр.30=Ф.F2s разд.5 сумма стл.22-24 стр.30</t>
  </si>
  <si>
    <t>Ф.F2s разд.5 стл.25 стр.31=Ф.F2s разд.5 сумма стл.22-24 стр.31</t>
  </si>
  <si>
    <t>Ф.F2s разд.5 стл.25 стр.32=Ф.F2s разд.5 сумма стл.22-24 стр.32</t>
  </si>
  <si>
    <t>Ф.F2s разд.5 стл.25 стр.33=Ф.F2s разд.5 сумма стл.22-24 стр.33</t>
  </si>
  <si>
    <t>Ф.F2s разд.5 стл.25 стр.34=Ф.F2s разд.5 сумма стл.22-24 стр.34</t>
  </si>
  <si>
    <t>Ф.F2s разд.5 стл.25 стр.35=Ф.F2s разд.5 сумма стл.22-24 стр.35</t>
  </si>
  <si>
    <t>Ф.F2s разд.5 стл.25 стр.36=Ф.F2s разд.5 сумма стл.22-24 стр.36</t>
  </si>
  <si>
    <t>Ф.F2s разд.5 стл.25 стр.37=Ф.F2s разд.5 сумма стл.22-24 стр.37</t>
  </si>
  <si>
    <t>Ф.F2s разд.5 стл.25 стр.38=Ф.F2s разд.5 сумма стл.22-24 стр.38</t>
  </si>
  <si>
    <t>Ф.F2s разд.5 стл.25 стр.39=Ф.F2s разд.5 сумма стл.22-24 стр.39</t>
  </si>
  <si>
    <t>Ф.F2s разд.5 стл.25 стр.4=Ф.F2s разд.5 сумма стл.22-24 стр.4</t>
  </si>
  <si>
    <t>Ф.F2s разд.5 стл.25 стр.40=Ф.F2s разд.5 сумма стл.22-24 стр.40</t>
  </si>
  <si>
    <t>Ф.F2s разд.5 стл.25 стр.41=Ф.F2s разд.5 сумма стл.22-24 стр.41</t>
  </si>
  <si>
    <t>Ф.F2s разд.5 стл.25 стр.42=Ф.F2s разд.5 сумма стл.22-24 стр.42</t>
  </si>
  <si>
    <t>Ф.F2s разд.5 стл.25 стр.43=Ф.F2s разд.5 сумма стл.22-24 стр.43</t>
  </si>
  <si>
    <t>Ф.F2s разд.5 стл.25 стр.44=Ф.F2s разд.5 сумма стл.22-24 стр.44</t>
  </si>
  <si>
    <t>Ф.F2s разд.5 стл.25 стр.45=Ф.F2s разд.5 сумма стл.22-24 стр.45</t>
  </si>
  <si>
    <t>Ф.F2s разд.5 стл.25 стр.46=Ф.F2s разд.5 сумма стл.22-24 стр.46</t>
  </si>
  <si>
    <t>Ф.F2s разд.5 стл.25 стр.5=Ф.F2s разд.5 сумма стл.22-24 стр.5</t>
  </si>
  <si>
    <t>Ф.F2s разд.5 стл.25 стр.6=Ф.F2s разд.5 сумма стл.22-24 стр.6</t>
  </si>
  <si>
    <t>Ф.F2s разд.5 стл.25 стр.7=Ф.F2s разд.5 сумма стл.22-24 стр.7</t>
  </si>
  <si>
    <t>Ф.F2s разд.5 стл.25 стр.8=Ф.F2s разд.5 сумма стл.22-24 стр.8</t>
  </si>
  <si>
    <t>Ф.F2s разд.5 стл.25 стр.9=Ф.F2s разд.5 сумма стл.22-24 стр.9</t>
  </si>
  <si>
    <t>Ф.F2s разд.5 стл.3 стр.34=0</t>
  </si>
  <si>
    <t>Ф.F2s разд.5 стл.3 стр.35=0</t>
  </si>
  <si>
    <t>Ф.F2s разд.5 стл.3 стр.36=0</t>
  </si>
  <si>
    <t>Ф.F2s разд.5 стл.3 стр.37=0</t>
  </si>
  <si>
    <t>Ф.F2s разд.5 стл.3 стр.38=0</t>
  </si>
  <si>
    <t>Ф.F2s разд.5 стл.3 стр.39=0</t>
  </si>
  <si>
    <t>Ф.F2s разд.5 стл.3 стр.40=0</t>
  </si>
  <si>
    <t>Ф.F2s разд.5 стл.3 стр.41=0</t>
  </si>
  <si>
    <t>Ф.F2s разд.5 стл.3 стр.42=0</t>
  </si>
  <si>
    <t>Ф.F2s разд.5 стл.14 стр.1&lt;=Ф.F2s разд.5 стл.1 стр.1-Ф.F2s разд.5 стл.10 стр.1</t>
  </si>
  <si>
    <t>Ф.F2s разд.5 стл.14 стр.10&lt;=Ф.F2s разд.5 стл.1 стр.10-Ф.F2s разд.5 стл.10 стр.10</t>
  </si>
  <si>
    <t>Ф.F2s разд.5 стл.14 стр.11&lt;=Ф.F2s разд.5 стл.1 стр.11-Ф.F2s разд.5 стл.10 стр.11</t>
  </si>
  <si>
    <t>Ф.F2s разд.5 стл.14 стр.12&lt;=Ф.F2s разд.5 стл.1 стр.12-Ф.F2s разд.5 стл.10 стр.12</t>
  </si>
  <si>
    <t>Ф.F2s разд.5 стл.14 стр.13&lt;=Ф.F2s разд.5 стл.1 стр.13-Ф.F2s разд.5 стл.10 стр.13</t>
  </si>
  <si>
    <t>Ф.F2s разд.5 стл.14 стр.14&lt;=Ф.F2s разд.5 стл.1 стр.14-Ф.F2s разд.5 стл.10 стр.14</t>
  </si>
  <si>
    <t>Ф.F2s разд.5 стл.14 стр.15&lt;=Ф.F2s разд.5 стл.1 стр.15-Ф.F2s разд.5 стл.10 стр.15</t>
  </si>
  <si>
    <t>Ф.F2s разд.5 стл.14 стр.16&lt;=Ф.F2s разд.5 стл.1 стр.16-Ф.F2s разд.5 стл.10 стр.16</t>
  </si>
  <si>
    <t>Ф.F2s разд.5 стл.14 стр.17&lt;=Ф.F2s разд.5 стл.1 стр.17-Ф.F2s разд.5 стл.10 стр.17</t>
  </si>
  <si>
    <t>Ф.F2s разд.5 стл.14 стр.18&lt;=Ф.F2s разд.5 стл.1 стр.18-Ф.F2s разд.5 стл.10 стр.18</t>
  </si>
  <si>
    <t>Ф.F2s разд.5 стл.14 стр.19&lt;=Ф.F2s разд.5 стл.1 стр.19-Ф.F2s разд.5 стл.10 стр.19</t>
  </si>
  <si>
    <t>Ф.F2s разд.5 стл.14 стр.2&lt;=Ф.F2s разд.5 стл.1 стр.2-Ф.F2s разд.5 стл.10 стр.2</t>
  </si>
  <si>
    <t>Ф.F2s разд.5 стл.14 стр.20&lt;=Ф.F2s разд.5 стл.1 стр.20-Ф.F2s разд.5 стл.10 стр.20</t>
  </si>
  <si>
    <t>Ф.F2s разд.5 стл.14 стр.21&lt;=Ф.F2s разд.5 стл.1 стр.21-Ф.F2s разд.5 стл.10 стр.21</t>
  </si>
  <si>
    <t>Ф.F2s разд.5 стл.14 стр.22&lt;=Ф.F2s разд.5 стл.1 стр.22-Ф.F2s разд.5 стл.10 стр.22</t>
  </si>
  <si>
    <t>Ф.F2s разд.5 стл.14 стр.23&lt;=Ф.F2s разд.5 стл.1 стр.23-Ф.F2s разд.5 стл.10 стр.23</t>
  </si>
  <si>
    <t>Ф.F2s разд.5 стл.14 стр.24&lt;=Ф.F2s разд.5 стл.1 стр.24-Ф.F2s разд.5 стл.10 стр.24</t>
  </si>
  <si>
    <t>Ф.F2s разд.5 стл.14 стр.25&lt;=Ф.F2s разд.5 стл.1 стр.25-Ф.F2s разд.5 стл.10 стр.25</t>
  </si>
  <si>
    <t>Ф.F2s разд.5 стл.14 стр.26&lt;=Ф.F2s разд.5 стл.1 стр.26-Ф.F2s разд.5 стл.10 стр.26</t>
  </si>
  <si>
    <t>Ф.F2s разд.5 стл.14 стр.27&lt;=Ф.F2s разд.5 стл.1 стр.27-Ф.F2s разд.5 стл.10 стр.27</t>
  </si>
  <si>
    <t>Ф.F2s разд.5 стл.14 стр.28&lt;=Ф.F2s разд.5 стл.1 стр.28-Ф.F2s разд.5 стл.10 стр.28</t>
  </si>
  <si>
    <t>Ф.F2s разд.5 стл.14 стр.29&lt;=Ф.F2s разд.5 стл.1 стр.29-Ф.F2s разд.5 стл.10 стр.29</t>
  </si>
  <si>
    <t>Ф.F2s разд.5 стл.14 стр.3&lt;=Ф.F2s разд.5 стл.1 стр.3-Ф.F2s разд.5 стл.10 стр.3</t>
  </si>
  <si>
    <t>Ф.F2s разд.5 стл.14 стр.30&lt;=Ф.F2s разд.5 стл.1 стр.30-Ф.F2s разд.5 стл.10 стр.30</t>
  </si>
  <si>
    <t>Ф.F2s разд.5 стл.14 стр.31&lt;=Ф.F2s разд.5 стл.1 стр.31-Ф.F2s разд.5 стл.10 стр.31</t>
  </si>
  <si>
    <t>Ф.F2s разд.5 стл.14 стр.32&lt;=Ф.F2s разд.5 стл.1 стр.32-Ф.F2s разд.5 стл.10 стр.32</t>
  </si>
  <si>
    <t>Ф.F2s разд.5 стл.14 стр.33&lt;=Ф.F2s разд.5 стл.1 стр.33-Ф.F2s разд.5 стл.10 стр.33</t>
  </si>
  <si>
    <t>Ф.F2s разд.5 стл.14 стр.34&lt;=Ф.F2s разд.5 стл.1 стр.34-Ф.F2s разд.5 стл.10 стр.34</t>
  </si>
  <si>
    <t>Ф.F2s разд.5 стл.14 стр.35&lt;=Ф.F2s разд.5 стл.1 стр.35-Ф.F2s разд.5 стл.10 стр.35</t>
  </si>
  <si>
    <t>Ф.F2s разд.5 стл.14 стр.36&lt;=Ф.F2s разд.5 стл.1 стр.36-Ф.F2s разд.5 стл.10 стр.36</t>
  </si>
  <si>
    <t>Ф.F2s разд.5 стл.14 стр.37&lt;=Ф.F2s разд.5 стл.1 стр.37-Ф.F2s разд.5 стл.10 стр.37</t>
  </si>
  <si>
    <t>Ф.F2s разд.5 стл.14 стр.38&lt;=Ф.F2s разд.5 стл.1 стр.38-Ф.F2s разд.5 стл.10 стр.38</t>
  </si>
  <si>
    <t>Ф.F2s разд.5 стл.14 стр.39&lt;=Ф.F2s разд.5 стл.1 стр.39-Ф.F2s разд.5 стл.10 стр.39</t>
  </si>
  <si>
    <t>Ф.F2s разд.5 стл.14 стр.4&lt;=Ф.F2s разд.5 стл.1 стр.4-Ф.F2s разд.5 стл.10 стр.4</t>
  </si>
  <si>
    <t>Ф.F2s разд.5 стл.14 стр.40&lt;=Ф.F2s разд.5 стл.1 стр.40-Ф.F2s разд.5 стл.10 стр.40</t>
  </si>
  <si>
    <t>Ф.F2s разд.5 стл.14 стр.41&lt;=Ф.F2s разд.5 стл.1 стр.41-Ф.F2s разд.5 стл.10 стр.41</t>
  </si>
  <si>
    <t>Ф.F2s разд.5 стл.14 стр.42&lt;=Ф.F2s разд.5 стл.1 стр.42-Ф.F2s разд.5 стл.10 стр.42</t>
  </si>
  <si>
    <t>Ф.F2s разд.5 стл.14 стр.43&lt;=Ф.F2s разд.5 стл.1 стр.43-Ф.F2s разд.5 стл.10 стр.43</t>
  </si>
  <si>
    <t>Ф.F2s разд.5 стл.14 стр.44&lt;=Ф.F2s разд.5 стл.1 стр.44-Ф.F2s разд.5 стл.10 стр.44</t>
  </si>
  <si>
    <t>Ф.F2s разд.5 стл.14 стр.45&lt;=Ф.F2s разд.5 стл.1 стр.45-Ф.F2s разд.5 стл.10 стр.45</t>
  </si>
  <si>
    <t>Ф.F2s разд.5 стл.14 стр.46&lt;=Ф.F2s разд.5 стл.1 стр.46-Ф.F2s разд.5 стл.10 стр.46</t>
  </si>
  <si>
    <t>Ф.F2s разд.5 стл.14 стр.5&lt;=Ф.F2s разд.5 стл.1 стр.5-Ф.F2s разд.5 стл.10 стр.5</t>
  </si>
  <si>
    <t>Ф.F2s разд.5 стл.14 стр.6&lt;=Ф.F2s разд.5 стл.1 стр.6-Ф.F2s разд.5 стл.10 стр.6</t>
  </si>
  <si>
    <t>Ф.F2s разд.5 стл.14 стр.7&lt;=Ф.F2s разд.5 стл.1 стр.7-Ф.F2s разд.5 стл.10 стр.7</t>
  </si>
  <si>
    <t>Ф.F2s разд.5 стл.14 стр.8&lt;=Ф.F2s разд.5 стл.1 стр.8-Ф.F2s разд.5 стл.10 стр.8</t>
  </si>
  <si>
    <t>Ф.F2s разд.5 стл.14 стр.9&lt;=Ф.F2s разд.5 стл.1 стр.9-Ф.F2s разд.5 стл.10 стр.9</t>
  </si>
  <si>
    <t>Ф.F2s разд.4 сумма стл.1-2 стр.1=Ф.F2s разд.4 стл.5 стр.1+Ф.F2s разд.4 стл.7 стр.1+Ф.F2s разд.4 стл.9 стр.1</t>
  </si>
  <si>
    <t>Ф.F2s разд.4 сумма стл.1-2 стр.2=Ф.F2s разд.4 стл.5 стр.2+Ф.F2s разд.4 стл.7 стр.2+Ф.F2s разд.4 стл.9 стр.2</t>
  </si>
  <si>
    <t>Ф.F2s разд.4 сумма стл.1-2 стр.3=Ф.F2s разд.4 стл.5 стр.3+Ф.F2s разд.4 стл.7 стр.3+Ф.F2s разд.4 стл.9 стр.3</t>
  </si>
  <si>
    <t>Ф.F2s разд.4 сумма стл.1-2 стр.4=Ф.F2s разд.4 стл.5 стр.4+Ф.F2s разд.4 стл.7 стр.4+Ф.F2s разд.4 стл.9 стр.4</t>
  </si>
  <si>
    <t>Ф.F2s разд.4 сумма стл.1-2 стр.5=Ф.F2s разд.4 стл.5 стр.5+Ф.F2s разд.4 стл.7 стр.5+Ф.F2s разд.4 стл.9 стр.5</t>
  </si>
  <si>
    <t>Ф.F2s разд.5 стл.2 стр.41=0</t>
  </si>
  <si>
    <t>Ф.F2s разд.5 стл.2 стр.42=0</t>
  </si>
  <si>
    <t>Ф.F2s разд.5 стл.2 стр.43=0</t>
  </si>
  <si>
    <t>Ф.F2s разд.5 стл.2 стр.44=0</t>
  </si>
  <si>
    <t>Ф.F2s разд.5 стл.2 стр.45=0</t>
  </si>
  <si>
    <t>Ф.F2s разд.5 стл.2 стр.46=0</t>
  </si>
  <si>
    <t>Ф.F2s разд.5 стл.2 стр.32=0</t>
  </si>
  <si>
    <t>Ф.F2s разд.5 стл.2 стр.33=0</t>
  </si>
  <si>
    <t>Ф.F2s разд.5 стл.2 стр.34=0</t>
  </si>
  <si>
    <t>Ф.F2s разд.5 стл.2 стр.35=0</t>
  </si>
  <si>
    <t>Ф.F2s разд.5 стл.2 стр.36=0</t>
  </si>
  <si>
    <t>Ф.F2s разд.5 стл.2 стр.37=0</t>
  </si>
  <si>
    <t>Ф.F2s разд.5 стл.2 стр.38=0</t>
  </si>
  <si>
    <t>Ф.F2s разд.5 стл.2 стр.39=0</t>
  </si>
  <si>
    <t>Ф.F2s разд.5 стл.12 стр.33=0</t>
  </si>
  <si>
    <t>Ф.F2s разд.5 сумма стл.25-31 стр.1=Ф.F2s разд.4 стл.7 стр.1</t>
  </si>
  <si>
    <t>Ф.F2s разд.5 сумма стл.25-31 стр.2=Ф.F2s разд.4 стл.7 стр.2</t>
  </si>
  <si>
    <t>Ф.F2s разд.5 сумма стл.25-31 стр.3=Ф.F2s разд.4 стл.7 стр.3</t>
  </si>
  <si>
    <t>Ф.F2s разд.5 сумма стл.25-31 стр.4=Ф.F2s разд.4 стл.7 стр.4</t>
  </si>
  <si>
    <t>Ф.F2s разд.5 стл.28 стр.32=0</t>
  </si>
  <si>
    <t>Ф.F2s разд.5 стл.28 стр.33=0</t>
  </si>
  <si>
    <t>Ф.F2s разд.5 стл.28 стр.34=0</t>
  </si>
  <si>
    <t>Ф.F2s разд.5 стл.28 стр.35=0</t>
  </si>
  <si>
    <t>Ф.F2s разд.5 стл.28 стр.36=0</t>
  </si>
  <si>
    <t>Ф.F2s разд.5 стл.28 стр.37=0</t>
  </si>
  <si>
    <t>Ф.F2s разд.5 стл.28 стр.38=0</t>
  </si>
  <si>
    <t>Ф.F2s разд.5 стл.28 стр.39=0</t>
  </si>
  <si>
    <t>Ф.F2s разд.5 стл.28 стр.40=0</t>
  </si>
  <si>
    <t>Ф.F2s разд.5 стл.28 стр.41=0</t>
  </si>
  <si>
    <t>Ф.F2s разд.5 стл.28 стр.42=0</t>
  </si>
  <si>
    <t>Ф.F2s разд.5 стл.28 стр.43=0</t>
  </si>
  <si>
    <t>Ф.F2s разд.5 стл.28 стр.44=0</t>
  </si>
  <si>
    <t>Ф.F2s разд.5 стл.28 стр.45=0</t>
  </si>
  <si>
    <t>Ф.F2s разд.5 стл.28 стр.46=0</t>
  </si>
  <si>
    <t>Ф.F2s разд.5 стл.16 стр.32=0</t>
  </si>
  <si>
    <t>Ф.F2s разд.5 стл.16 стр.33=0</t>
  </si>
  <si>
    <t>Ф.F2s разд.5 стл.16 стр.34=0</t>
  </si>
  <si>
    <t>Ф.F2s разд.5 стл.16 стр.35=0</t>
  </si>
  <si>
    <t>Ф.F2s разд.5 стл.16 стр.36=0</t>
  </si>
  <si>
    <t>Ф.F2s разд.5 стл.16 стр.37=0</t>
  </si>
  <si>
    <t>Ф.F2s разд.5 стл.16 стр.38=0</t>
  </si>
  <si>
    <t>Ф.F2s разд.5 стл.16 стр.39=0</t>
  </si>
  <si>
    <t>Ф.F2s разд.5 стл.16 стр.40=0</t>
  </si>
  <si>
    <t>Ф.F2s разд.5 стл.16 стр.41=0</t>
  </si>
  <si>
    <t>Ф.F2s разд.5 стл.16 стр.42=0</t>
  </si>
  <si>
    <t>Ф.F2s разд.5 стл.16 стр.43=0</t>
  </si>
  <si>
    <t>Ф.F2s разд.5 стл.16 стр.44=0</t>
  </si>
  <si>
    <t>Ф.F2s разд.5 стл.16 стр.45=0</t>
  </si>
  <si>
    <t>Ф.F2s разд.5 стл.16 стр.46=0</t>
  </si>
  <si>
    <t>Ф.F2s разд.5 стл.20 стр.32=0</t>
  </si>
  <si>
    <t>Ф.F2s разд.5 стл.20 стр.33=0</t>
  </si>
  <si>
    <t>Ф.F2s разд.5 стл.20 стр.34=0</t>
  </si>
  <si>
    <t>Ф.F2s разд.5 стл.20 стр.35=0</t>
  </si>
  <si>
    <t>Ф.F2s разд.5 стл.20 стр.36=0</t>
  </si>
  <si>
    <t>Ф.F2s разд.5 стл.20 стр.37=0</t>
  </si>
  <si>
    <t>Ф.F2s разд.5 стл.20 стр.38=0</t>
  </si>
  <si>
    <t>Ф.F2s разд.5 стл.20 стр.39=0</t>
  </si>
  <si>
    <t>Ф.F2s разд.5 стл.20 стр.40=0</t>
  </si>
  <si>
    <t>Ф.F2s разд.5 стл.20 стр.41=0</t>
  </si>
  <si>
    <t>Ф.F2s разд.5 стл.20 стр.42=0</t>
  </si>
  <si>
    <t>Ф.F2s разд.5 стл.20 стр.43=0</t>
  </si>
  <si>
    <t>Ф.F2s разд.5 стл.20 стр.44=0</t>
  </si>
  <si>
    <t>Ф.F2s разд.5 стл.20 стр.45=0</t>
  </si>
  <si>
    <t>Ф.F2s разд.5 стл.20 стр.46=0</t>
  </si>
  <si>
    <t>Ф.F2s разд.5 стл.8 стр.40=0</t>
  </si>
  <si>
    <t>Ф.F2s разд.5 стл.8 стр.41=0</t>
  </si>
  <si>
    <t>Ф.F2s разд.5 стл.8 стр.42=0</t>
  </si>
  <si>
    <t>Ф.F2s разд.5 стл.8 стр.43=0</t>
  </si>
  <si>
    <t>Ф.F2s разд.5 стл.18 стр.32=0</t>
  </si>
  <si>
    <t>Ф.F2s разд.5 стл.18 стр.33=0</t>
  </si>
  <si>
    <t>Ф.F2s разд.5 стл.18 стр.34=0</t>
  </si>
  <si>
    <t>Ф.F2s разд.5 стл.18 стр.35=0</t>
  </si>
  <si>
    <t>Ф.F2s разд.5 стл.18 стр.36=0</t>
  </si>
  <si>
    <t>Ф.F2s разд.5 стл.18 стр.37=0</t>
  </si>
  <si>
    <t>Ф.F2s разд.5 стл.18 стр.38=0</t>
  </si>
  <si>
    <t>Ф.F2s разд.5 стл.18 стр.39=0</t>
  </si>
  <si>
    <t>Ф.F2s разд.5 стл.18 стр.40=0</t>
  </si>
  <si>
    <t>Ф.F2s разд.5 стл.18 стр.41=0</t>
  </si>
  <si>
    <t>Ф.F2s разд.5 стл.18 стр.42=0</t>
  </si>
  <si>
    <t>Ф.F2s разд.5 стл.18 стр.43=0</t>
  </si>
  <si>
    <t>Ф.F2s разд.5 стл.18 стр.44=0</t>
  </si>
  <si>
    <t>Ф.F2s разд.5 стл.18 стр.45=0</t>
  </si>
  <si>
    <t>Ф.F2s разд.5 стл.18 стр.46=0</t>
  </si>
  <si>
    <t>Ф.F2s разд.5 стл.17 стр.32=0</t>
  </si>
  <si>
    <t>Ф.F2s разд.5 стл.17 стр.33=0</t>
  </si>
  <si>
    <t>Ф.F2s разд.5 стл.17 стр.34=0</t>
  </si>
  <si>
    <t>Ф.F2s разд.5 стл.17 стр.35=0</t>
  </si>
  <si>
    <t>Ф.F2s разд.5 стл.17 стр.36=0</t>
  </si>
  <si>
    <t>Ф.F2s разд.5 стл.17 стр.37=0</t>
  </si>
  <si>
    <t>Ф.F2s разд.5 стл.17 стр.38=0</t>
  </si>
  <si>
    <t>Ф.F2s разд.5 стл.17 стр.39=0</t>
  </si>
  <si>
    <t>Ф.F2s разд.5 стл.17 стр.40=0</t>
  </si>
  <si>
    <t>Ф.F2s разд.5 стл.17 стр.41=0</t>
  </si>
  <si>
    <t>Ф.F2s разд.5 стл.17 стр.42=0</t>
  </si>
  <si>
    <t>Ф.F2s разд.5 стл.17 стр.43=0</t>
  </si>
  <si>
    <t>Ф.F2s разд.5 стл.17 стр.44=0</t>
  </si>
  <si>
    <t>Ф.F2s разд.5 стл.17 стр.45=0</t>
  </si>
  <si>
    <t>Ф.F2s разд.5 стл.17 стр.46=0</t>
  </si>
  <si>
    <t>Ф.F2s разд.5 стл.11 стр.10=0</t>
  </si>
  <si>
    <t>Ф.F2s разд.5 стл.11 стр.11=0</t>
  </si>
  <si>
    <t>Ф.F2s разд.5 стл.11 стр.12=0</t>
  </si>
  <si>
    <t>Ф.F2s разд.5 стл.11 стр.13=0</t>
  </si>
  <si>
    <t>Ф.F2s разд.5 стл.11 стр.14=0</t>
  </si>
  <si>
    <t>Ф.F2s разд.5 стл.11 стр.15=0</t>
  </si>
  <si>
    <t>Ф.F2s разд.5 стл.11 стр.16=0</t>
  </si>
  <si>
    <t>Ф.F2s разд.5 стл.11 стр.17=0</t>
  </si>
  <si>
    <t>Ф.F2s разд.5 стл.11 стр.18=0</t>
  </si>
  <si>
    <t>Ф.F2s разд.5 стл.11 стр.19=0</t>
  </si>
  <si>
    <t>Ф.F2s разд.5 стл.11 стр.20=0</t>
  </si>
  <si>
    <t>Ф.F2s разд.5 стл.11 стр.21=0</t>
  </si>
  <si>
    <t>Ф.F2s разд.5 стл.11 стр.22=0</t>
  </si>
  <si>
    <t>Ф.F2s разд.5 стл.11 стр.23=0</t>
  </si>
  <si>
    <t>Ф.F2s разд.5 стл.11 стр.24=0</t>
  </si>
  <si>
    <t>Ф.F2s разд.5 стл.11 стр.25=0</t>
  </si>
  <si>
    <t>Ф.F2s разд.5 стл.11 стр.26=0</t>
  </si>
  <si>
    <t>Ф.F2s разд.5 стл.11 стр.27=0</t>
  </si>
  <si>
    <t>Ф.F2s разд.5 стл.11 стр.28=0</t>
  </si>
  <si>
    <t>Ф.F2s разд.5 стл.11 стр.5=0</t>
  </si>
  <si>
    <t>Ф.F2s разд.5 стл.11 стр.6=0</t>
  </si>
  <si>
    <t>Ф.F2s разд.5 стл.11 стр.7=0</t>
  </si>
  <si>
    <t>Ф.F2s разд.5 стл.11 стр.8=0</t>
  </si>
  <si>
    <t>Ф.F2s разд.5 стл.11 стр.9=0</t>
  </si>
  <si>
    <t>Ф.F2s разд.5 стл.12 стр.10=0</t>
  </si>
  <si>
    <t>Ф.F2s разд.5 стл.12 стр.11=0</t>
  </si>
  <si>
    <t>Ф.F2s разд.5 стл.12 стр.5=0</t>
  </si>
  <si>
    <t>Ф.F2s разд.5 стл.12 стр.6=0</t>
  </si>
  <si>
    <t>Ф.F2s разд.5 стл.12 стр.7=0</t>
  </si>
  <si>
    <t>Ф.F2s разд.5 стл.12 стр.8=0</t>
  </si>
  <si>
    <t>Ф.F2s разд.5 стл.12 стр.9=0</t>
  </si>
  <si>
    <t>Ф.F2s разд.5 стл.12 стр.13=0</t>
  </si>
  <si>
    <t>Ф.F2s разд.5 стл.4 стр.45=0</t>
  </si>
  <si>
    <t>Ф.F2s разд.5 стл.4 стр.46=0</t>
  </si>
  <si>
    <t>Ф.F2s разд.5 стл.12 стр.36=0</t>
  </si>
  <si>
    <t>Ф.F2s разд.5 стл.12 стр.37=0</t>
  </si>
  <si>
    <t>Ф.F2s разд.5 стл.12 стр.38=0</t>
  </si>
  <si>
    <t>Ф.F2s разд.5 стл.12 стр.39=0</t>
  </si>
  <si>
    <t>Ф.F2s разд.5 стл.12 стр.40=0</t>
  </si>
  <si>
    <t>Ф.F2s разд.5 стл.12 стр.41=0</t>
  </si>
  <si>
    <t>Ф.F2s разд.5 стл.12 стр.42=0</t>
  </si>
  <si>
    <t>Ф.F2s разд.5 стл.12 стр.43=0</t>
  </si>
  <si>
    <t>Ф.F2s разд.10 стл.3 сумма стр.2-3&lt;=Ф.F2s разд.4 стл.6 сумма стр.2-3</t>
  </si>
  <si>
    <t>Ф.F2s разд.10 стл.3 стр.1&lt;=Ф.F2s разд.5 стл.1 стр.1</t>
  </si>
  <si>
    <t>Ф.F2s разд.5 стл.1 стр.3=0</t>
  </si>
  <si>
    <t>Ф.F2s разд.5 стл.10 стр.3=0</t>
  </si>
  <si>
    <t>Ф.F2s разд.5 стл.11 стр.3=0</t>
  </si>
  <si>
    <t>Ф.F2s разд.5 стл.12 стр.3=0</t>
  </si>
  <si>
    <t>Ф.F2s разд.5 стл.13 стр.3=0</t>
  </si>
  <si>
    <t>Ф.F2s разд.5 стл.14 стр.3=0</t>
  </si>
  <si>
    <t>Ф.F2s разд.5 стл.15 стр.3=0</t>
  </si>
  <si>
    <t>Ф.F2s разд.5 стл.16 стр.3=0</t>
  </si>
  <si>
    <t>Ф.F2s разд.5 стл.17 стр.3=0</t>
  </si>
  <si>
    <t>Ф.F2s разд.5 стл.18 стр.3=0</t>
  </si>
  <si>
    <t>Ф.F2s разд.5 стл.19 стр.3=0</t>
  </si>
  <si>
    <t>Ф.F2s разд.5 стл.2 стр.3=0</t>
  </si>
  <si>
    <t>Ф.F2s разд.5 стл.20 стр.3=0</t>
  </si>
  <si>
    <t>Ф.F2s разд.5 стл.21 стр.3=0</t>
  </si>
  <si>
    <t>Ф.F2s разд.5 стл.22 стр.3=0</t>
  </si>
  <si>
    <t>Ф.F2s разд.5 стл.23 стр.3=0</t>
  </si>
  <si>
    <t>Ф.F2s разд.5 стл.24 стр.3=0</t>
  </si>
  <si>
    <t>Ф.F2s разд.5 стл.25 стр.3=0</t>
  </si>
  <si>
    <t>Ф.F2s разд.5 стл.26 стр.3=0</t>
  </si>
  <si>
    <t>Ф.F2s разд.5 стл.27 стр.3=0</t>
  </si>
  <si>
    <t>Ф.F2s разд.5 стл.28 стр.3=0</t>
  </si>
  <si>
    <t>Ф.F2s разд.5 стл.29 стр.3=0</t>
  </si>
  <si>
    <t>Ф.F2s разд.5 стл.3 стр.3=0</t>
  </si>
  <si>
    <t>Ф.F2s разд.5 стл.30 стр.3=0</t>
  </si>
  <si>
    <t>Ф.F2s разд.5 стл.31 стр.3=0</t>
  </si>
  <si>
    <t>Ф.F2s разд.5 стл.4 стр.3=0</t>
  </si>
  <si>
    <t>Ф.F2s разд.5 стл.5 стр.3=0</t>
  </si>
  <si>
    <t>Ф.F2s разд.5 стл.6 стр.3=0</t>
  </si>
  <si>
    <t>Ф.F2s разд.5 стл.7 стр.3=0</t>
  </si>
  <si>
    <t>Ф.F2s разд.5 стл.8 стр.3=0</t>
  </si>
  <si>
    <t>Ф.F2s разд.5 стл.9 стр.3=0</t>
  </si>
  <si>
    <t>(s,v) в разд. 4 стр. 2-3 не должны заполняться</t>
  </si>
  <si>
    <t xml:space="preserve">(s,v) в разд. 5 стр. 2 не должна заполняться </t>
  </si>
  <si>
    <t>(s,v,q,b) разд. 6 стр. 5 меньше или равна стр. 1</t>
  </si>
  <si>
    <t>(s,v,q,b) разд. 6 стр. 1 равна сумме стр. 2-4 (Всего дел по жалобам и протестам)</t>
  </si>
  <si>
    <t>(g,s,v) в разд. 5 стр. 3  не должна заполняться</t>
  </si>
  <si>
    <t>(r,g,s,v) в разд. 5 стр. 1 больше или равна сумме стр. 32-42</t>
  </si>
  <si>
    <t>(r,g,s,v) Справка по оконченным жалобам и протестам  (равенство показателей разд. 4 и разд. 5)</t>
  </si>
  <si>
    <t xml:space="preserve">(r,g,s,v) разд. 5 гр. 1 всего дел на постановления по жалобам и прот. по основному наказанию равна сумме всех осн. видов наказаний (гр. 2-11,16-21) </t>
  </si>
  <si>
    <t>(r,g,s,v) в разд. 5 стр. 1 равна сумме стр. 2-4</t>
  </si>
  <si>
    <t>(r,g,s,v) разд. 5 гр. 27 - На постановления по видам наказания не м.б. постановления о прекращении (стр. 32-46)</t>
  </si>
  <si>
    <t>(r,g,s,v) разд. 5 гр. 5 по стр. 32-34 не заполняется</t>
  </si>
  <si>
    <t>(r,g,s,v) в разд. 5 стр. 1 равна сумме стр. 14-31 (за счет обжалуемых постановлений, в которых не указана статья (закон))</t>
  </si>
  <si>
    <t>(r,g,s,v) в разд. 4 стр.1 равна сумме стр. 2-4</t>
  </si>
  <si>
    <t>(r,g,s,v) разд. 5 - Всего отменено (гр. 25 равна сумме гр. 22-24 по каждой строке)</t>
  </si>
  <si>
    <t>(r,g,s,v) разд. 5  Выдворение как дополнительная мера</t>
  </si>
  <si>
    <t>(r,g,s,v) разд. 5 гр. 2 по стр. 41-46 не заполняется</t>
  </si>
  <si>
    <t>(r,g,s,v) разд. 5 гр. 2 по стр. 32-39 не заполняется</t>
  </si>
  <si>
    <t>(r,g,s,v) разд. 4 гр.7 для стр. 1-4 показатели равны разд. 5 сумма гр. 25-31 для аналогичных строк</t>
  </si>
  <si>
    <t>(r,g,s,v) разд. 5 гр. 28 - На постановления по видам наказания не м.б. постановления о прекращении (стр. 32-46)</t>
  </si>
  <si>
    <t>Ф.F2s разд.2 стл.1 стр.17=0</t>
  </si>
  <si>
    <t>Ф.F2s разд.2 стл.1 стр.18=0</t>
  </si>
  <si>
    <t>Ф.F2s разд.2 стл.1 стр.19=0</t>
  </si>
  <si>
    <t>Ф.F2s разд.2 стл.1 стр.20=0</t>
  </si>
  <si>
    <t>Ф.F2s разд.2 стл.1 стр.21=0</t>
  </si>
  <si>
    <t>Ф.F2s разд.2 стл.1 стр.22=0</t>
  </si>
  <si>
    <t>Ф.F2s разд.2 стл.1 стр.23=0</t>
  </si>
  <si>
    <t>Ф.F2s разд.2 стл.1 стр.24=0</t>
  </si>
  <si>
    <t>Ф.F2s разд.2 стл.1 стр.25=0</t>
  </si>
  <si>
    <t>Ф.F2s разд.5 стл.10 стр.31=0</t>
  </si>
  <si>
    <t>(r,g,s,v) разд. 5 стр. 31 для гр. 4-15 указать реквизиты постановления и решения на постановление на листе ФЛК информационный</t>
  </si>
  <si>
    <t>Ф.F2s разд.5 стл.11 стр.31=0</t>
  </si>
  <si>
    <t>Ф.F2s разд.5 стл.12 стр.31=0</t>
  </si>
  <si>
    <t>Ф.F2s разд.5 стл.13 стр.31=0</t>
  </si>
  <si>
    <t>Ф.F2s разд.5 стл.14 стр.31=0</t>
  </si>
  <si>
    <t>Ф.F2s разд.5 стл.15 стр.31=0</t>
  </si>
  <si>
    <t>Ф.F2s разд.5 стл.4 стр.31=0</t>
  </si>
  <si>
    <t>Ф.F2s разд.5 стл.5 стр.31=0</t>
  </si>
  <si>
    <t>Ф.F2s разд.5 стл.6 стр.31=0</t>
  </si>
  <si>
    <t>Ф.F2s разд.5 стл.7 стр.31=0</t>
  </si>
  <si>
    <t>Ф.F2s разд.5 стл.8 стр.31=0</t>
  </si>
  <si>
    <t>Ф.F2s разд.5 стл.9 стр.31=0</t>
  </si>
  <si>
    <t>Ф.F2s разд.5 стл.12 стр.19=0</t>
  </si>
  <si>
    <t>(r,g,s,v) в разд. 5 гр. 2 стр. 19 - указать реквизиты постановления и решения на постановление на листе ФЛК информационный</t>
  </si>
  <si>
    <t>Воспрепятствование оказанию медицинской помощи</t>
  </si>
  <si>
    <t>6.36</t>
  </si>
  <si>
    <t xml:space="preserve"> ст. 8.28 ч. 2</t>
  </si>
  <si>
    <t>8.28.1;  
8.31 ч. 2, 3</t>
  </si>
  <si>
    <t>Уклонение от исполнения требований к обеспечению доступности для инвалидов объектов социальной, инженерной и транспортной инфраструктур и предоставляемых услуг;  отказ от производства транспортных средств общего пользования, приспособленных для использования инвалидами</t>
  </si>
  <si>
    <t xml:space="preserve"> Организация транспортного обслуживания населения без создания условий доступности для инвалидов</t>
  </si>
  <si>
    <t>11.24</t>
  </si>
  <si>
    <t>Нарушение изготовителем, исполнителем (лицом, выполняющим функции иностранного изготовителя), продавцом требований технических регламентов</t>
  </si>
  <si>
    <t>14.43</t>
  </si>
  <si>
    <t>Непринятие изготовителем (исполнителем, продавцом, лицом, выполняющим функции иностранного изготовителя) мер по предотвращению причинения вреда при обращении продукции, не соответствующей требованиям технических регламентов</t>
  </si>
  <si>
    <t>14.46.2</t>
  </si>
  <si>
    <t>Ношение огнестрельного оружия лицом, находящимся в состоянии опьянения</t>
  </si>
  <si>
    <t>областной суд</t>
  </si>
  <si>
    <t>Помещение иностранных граждан или лиц без гражданства, подлежащих административному выдворению за пределы Российской Федерации в форме принудительного выдворения, в специальные учреждения, предусмотренные ФЗ  "О правовом положении иностранных граждан в Российской Федерации" от 25.07.2002 N 115-ФЗ</t>
  </si>
  <si>
    <r>
      <t>Поступило повторно   после отмены постановлений, решений в связи с:</t>
    </r>
    <r>
      <rPr>
        <b/>
        <vertAlign val="superscript"/>
        <sz val="16"/>
        <rFont val="Times New Roman"/>
        <family val="1"/>
        <charset val="204"/>
      </rPr>
      <t xml:space="preserve">2 
</t>
    </r>
    <r>
      <rPr>
        <b/>
        <sz val="16"/>
        <rFont val="Times New Roman"/>
        <family val="1"/>
        <charset val="204"/>
      </rPr>
      <t>(из строки 1 графы 4 раздела 1; 
из строки 1 графы 2 раздела 4; 
из строки 1 графы 2 раздела 6; 
из строки 1 графы 2 раздела 7)</t>
    </r>
  </si>
  <si>
    <t>Контрольное равенство: сумма строк 1-14 раздела 3 меньше или равна графе 3 строки 1 раздела 1.</t>
  </si>
  <si>
    <t xml:space="preserve"> Направлено по подведомственности, производство по жалобе (протесту) прекращено,  оставлено без рассмотрения в связи с пропуском срока на обжалование</t>
  </si>
  <si>
    <t>Возвращено, оставлено без рассмотрения, кассационное производство по жалобе (протесту) прекращено</t>
  </si>
  <si>
    <t>01OS0000</t>
  </si>
  <si>
    <t>02OS0000</t>
  </si>
  <si>
    <t>03OS0000</t>
  </si>
  <si>
    <t>04OS0000</t>
  </si>
  <si>
    <t>05OS0000</t>
  </si>
  <si>
    <t>06OS0000</t>
  </si>
  <si>
    <t>07OS0000</t>
  </si>
  <si>
    <t>08OS0000</t>
  </si>
  <si>
    <t>09OS0000</t>
  </si>
  <si>
    <t>10OS0000</t>
  </si>
  <si>
    <t>11OS0000</t>
  </si>
  <si>
    <t>91OS0000</t>
  </si>
  <si>
    <t>12OS0000</t>
  </si>
  <si>
    <t>13OS0000</t>
  </si>
  <si>
    <t>16OS0000</t>
  </si>
  <si>
    <t>17OS0000</t>
  </si>
  <si>
    <t>14OS0000</t>
  </si>
  <si>
    <t>15OS0000</t>
  </si>
  <si>
    <t>18OS0000</t>
  </si>
  <si>
    <t>19OS0000</t>
  </si>
  <si>
    <t>21OS0000</t>
  </si>
  <si>
    <t>20OS0000</t>
  </si>
  <si>
    <t>22OS0000</t>
  </si>
  <si>
    <t>75OS0000</t>
  </si>
  <si>
    <t>41OS0000</t>
  </si>
  <si>
    <t>23OS0000</t>
  </si>
  <si>
    <t>24OS0000</t>
  </si>
  <si>
    <t>59OS0000</t>
  </si>
  <si>
    <t>25OS0000</t>
  </si>
  <si>
    <t>26OS0000</t>
  </si>
  <si>
    <t>27OS0000</t>
  </si>
  <si>
    <t>28OS0000</t>
  </si>
  <si>
    <t>29OS0000</t>
  </si>
  <si>
    <t>30OS0000</t>
  </si>
  <si>
    <t>31OS0000</t>
  </si>
  <si>
    <t>32OS0000</t>
  </si>
  <si>
    <t>33OS0000</t>
  </si>
  <si>
    <t>35OS0000</t>
  </si>
  <si>
    <t>34OS0000</t>
  </si>
  <si>
    <t>36OS0000</t>
  </si>
  <si>
    <t>37OS0000</t>
  </si>
  <si>
    <t>38OS0000</t>
  </si>
  <si>
    <t>40OS0000</t>
  </si>
  <si>
    <t>39OS0000</t>
  </si>
  <si>
    <t>42OS0000</t>
  </si>
  <si>
    <t>43OS0000</t>
  </si>
  <si>
    <t>44OS0000</t>
  </si>
  <si>
    <t>45OS0000</t>
  </si>
  <si>
    <t>46OS0000</t>
  </si>
  <si>
    <t>47OS0000</t>
  </si>
  <si>
    <t>48OS0000</t>
  </si>
  <si>
    <t>49OS0000</t>
  </si>
  <si>
    <t>77OS0000</t>
  </si>
  <si>
    <t>50OS0000</t>
  </si>
  <si>
    <t>51OS0000</t>
  </si>
  <si>
    <t>52OS0000</t>
  </si>
  <si>
    <t>53OS0000</t>
  </si>
  <si>
    <t>54OS0000</t>
  </si>
  <si>
    <t>55OS0000</t>
  </si>
  <si>
    <t>56OS0000</t>
  </si>
  <si>
    <t>57OS0000</t>
  </si>
  <si>
    <t>58OS0000</t>
  </si>
  <si>
    <t>60OS0000</t>
  </si>
  <si>
    <t>61OS0000</t>
  </si>
  <si>
    <t>62OS0000</t>
  </si>
  <si>
    <t>63OS0000</t>
  </si>
  <si>
    <t>78OS0000</t>
  </si>
  <si>
    <t>64OS0000</t>
  </si>
  <si>
    <t>65OS0000</t>
  </si>
  <si>
    <t>66OS0000</t>
  </si>
  <si>
    <t xml:space="preserve">Севастопольский городской суд </t>
  </si>
  <si>
    <t>92OS0000</t>
  </si>
  <si>
    <t>67OS0000</t>
  </si>
  <si>
    <t>68OS0000</t>
  </si>
  <si>
    <t>69OS0000</t>
  </si>
  <si>
    <t>70OS0000</t>
  </si>
  <si>
    <t>71OS0000</t>
  </si>
  <si>
    <t>72OS0000</t>
  </si>
  <si>
    <t>73OS0000</t>
  </si>
  <si>
    <t>74OS0000</t>
  </si>
  <si>
    <t>76OS0000</t>
  </si>
  <si>
    <t>79OS0000</t>
  </si>
  <si>
    <t>83OS0000</t>
  </si>
  <si>
    <t>86OS0000</t>
  </si>
  <si>
    <t>87OS0000</t>
  </si>
  <si>
    <t>89OS0000</t>
  </si>
  <si>
    <t>00UD0000</t>
  </si>
  <si>
    <t>Центральный ОВС</t>
  </si>
  <si>
    <t>1-й Восточный ОВС</t>
  </si>
  <si>
    <t>2-й Восточный ОВС</t>
  </si>
  <si>
    <t>1-й Западный ОВС</t>
  </si>
  <si>
    <t>2-й Западный ОВС</t>
  </si>
  <si>
    <t>Южный ОВС</t>
  </si>
  <si>
    <t xml:space="preserve">Из строки 1: </t>
  </si>
  <si>
    <t>Из графы 2:</t>
  </si>
  <si>
    <r>
      <t xml:space="preserve">Из графы 7: </t>
    </r>
    <r>
      <rPr>
        <b/>
        <sz val="17"/>
        <color indexed="8"/>
        <rFont val="Times New Roman CYR"/>
        <family val="1"/>
        <charset val="204"/>
      </rPr>
      <t xml:space="preserve">в сроки, свыше установленных ст.30.5 КоАП РФ </t>
    </r>
  </si>
  <si>
    <t>рассмотрено ходатайств прокурора о наложении ареста на имущество (ч.6 ст. 27.20 КоАП РФ)</t>
  </si>
  <si>
    <t>рассмотрено ходатайств  об отмене ареста на имущество ч.11 ст. 27.20  КоАП РФ</t>
  </si>
  <si>
    <t xml:space="preserve">рассмотрено материалов  о помещении в специальные учреждения иностранных граждан или лиц без гражданства, подлежащих административному выдворению за пределы  
Российской Федерации </t>
  </si>
  <si>
    <t>рассмотрено материалов, связанных с исполнением административных наказаний (ст. 31.8 КоАП РФ)</t>
  </si>
  <si>
    <t>рассмотрено материалов с заменой административного наказания в виде административного штрафа на предупреждение (ст. 4.1.1 КоАП РФ)</t>
  </si>
  <si>
    <t>Арест имущества в целях обеспечения исполнения постановления о назначении административного наказания по ст. 19.28 КоАП РФ</t>
  </si>
  <si>
    <t>Примечания к расделу 7:</t>
  </si>
  <si>
    <t xml:space="preserve">1 Учитываются постановления, которые не вступили в силу и не обжаловались, или решением суда постановления, прошедшие процедуру обжалования, были оставлены без изменения. </t>
  </si>
  <si>
    <t>2 Учитываются вступившие в силу постановления по делам об административных правонарушениях, прошедшие процедуру обжалования,   которые были отменены или изменены вышестоящими судебными инстанциями.</t>
  </si>
  <si>
    <t>Объединено дел в отчетном периоде</t>
  </si>
  <si>
    <t>Суммы административных штрафов (руб.)</t>
  </si>
  <si>
    <t>административный штраф</t>
  </si>
  <si>
    <t xml:space="preserve">Раздел 9. Сведения о лицах, которым судьей назначено административное наказание либо освобождены судьей от административной ответственности за совершение административных правонарушений в области законодательства о наркотических средствах, психотропных веществах и об их прекурсорах с возложением обязанности пройти диагностику, профилактические мероприятия, лечение от наркомании и (или) медицинскую и (или) социальную реабилитацию
</t>
  </si>
  <si>
    <t xml:space="preserve">Раздел 10. Использование видеo-конференц-связи в судебных заседаниях при рассмотрении  дел об административных правонарушениях  и материалов, рассматриваемых судьями в порядке судопроизводства по  КоАП РФ </t>
  </si>
  <si>
    <t>Возвращено, оставлено без рассмотрения, производство по жалобе (протесту) прекращено</t>
  </si>
  <si>
    <t>оставлены без изменения постановление и все решения по делу</t>
  </si>
  <si>
    <t>Оставлены без изменения решения вышестоящих инстанций, отменивших или изменивших постановления или решения</t>
  </si>
  <si>
    <t>Рассмотрено из числа оконченных дел по  жалобам (протестам) на определение (постановление) не по существу дела (в том числе промежуточное)</t>
  </si>
  <si>
    <t>отменено полностью с направлением дела по подведомственности, подсудности</t>
  </si>
  <si>
    <t>на постановление органа (должностного лица)</t>
  </si>
  <si>
    <t>на постановление судьи районного, гарнизонного военного суда</t>
  </si>
  <si>
    <t>административного штрафа мировыми судьями, районными, гарнизонными военными судами</t>
  </si>
  <si>
    <t>лишение специального права, предоставленного физическому лицу (основной вид наказания)</t>
  </si>
  <si>
    <t>административное выдворение за пределы Российской Федерации иностранного гражданина или лица без гражданства (основной вид наказания)</t>
  </si>
  <si>
    <t>конфискация орудия совершения или предмета административного правонарушения (основной вид наказания)</t>
  </si>
  <si>
    <t xml:space="preserve"> административное выдворение за пределы Российской Федерации иностранного гражданина или лица без гражданства (дополнительный вид наказания)</t>
  </si>
  <si>
    <t>конфискация орудия совершения или предмета административного правонарушения (дополнительный вид наказания)</t>
  </si>
  <si>
    <r>
      <t xml:space="preserve">лишения специального права, </t>
    </r>
    <r>
      <rPr>
        <b/>
        <sz val="15"/>
        <rFont val="Times New Roman CYR"/>
        <charset val="204"/>
      </rPr>
      <t xml:space="preserve">предоставленного физическому лицу </t>
    </r>
  </si>
  <si>
    <t>конфискация орудия совершения или предмета административного правонарушения (как единственная мера наказания)</t>
  </si>
  <si>
    <t>административное выдворение за пределы Российской Федерации иностранного гражданина или лица без гражданства (как единственная мера наказания)</t>
  </si>
  <si>
    <r>
      <t xml:space="preserve">конфискации </t>
    </r>
    <r>
      <rPr>
        <b/>
        <sz val="15"/>
        <rFont val="Times New Roman CYR"/>
        <charset val="204"/>
      </rPr>
      <t>орудия совершения или предмета административного правонарушения</t>
    </r>
  </si>
  <si>
    <r>
      <t>административного выдворения</t>
    </r>
    <r>
      <rPr>
        <b/>
        <sz val="15"/>
        <rFont val="Times New Roman CYR"/>
        <family val="1"/>
        <charset val="204"/>
      </rPr>
      <t xml:space="preserve"> </t>
    </r>
    <r>
      <rPr>
        <b/>
        <sz val="15"/>
        <rFont val="Times New Roman CYR"/>
        <charset val="204"/>
      </rPr>
      <t xml:space="preserve">за пределы Российской Федерации иностранного гражданина или лица без гражданства </t>
    </r>
  </si>
  <si>
    <r>
      <t xml:space="preserve">лишения специального права управления </t>
    </r>
    <r>
      <rPr>
        <b/>
        <sz val="15"/>
        <rFont val="Times New Roman CYR"/>
        <charset val="204"/>
      </rPr>
      <t xml:space="preserve">транспортным средством </t>
    </r>
  </si>
  <si>
    <t>Из графы 10: назначены административные наказания</t>
  </si>
  <si>
    <t>лишение специального права, предоставленного физическому лицу</t>
  </si>
  <si>
    <t xml:space="preserve"> административное приостановление деятельности</t>
  </si>
  <si>
    <t xml:space="preserve"> административное выдворение за пределы Российской Федерации иностранного гражданина или лица без гражданства</t>
  </si>
  <si>
    <t>конфискация орудия совершения или предмета административного правонарушения</t>
  </si>
  <si>
    <t>лишение специального права
управления  транспортным средством</t>
  </si>
  <si>
    <t>Рассмотрено дел, по которым вынесены определения (постановления) об изъятии из незаконного владения лица, совершившего административное правонарушение, орудия совершения или предмета административного правонарушения  (cт. 3.7 ч. 3 КоАП РФ)     (из граф 8-10 строки 1 раздела 1)</t>
  </si>
  <si>
    <t>(r,g,s,v) разд. 5 гр. 13 по стр. 36-44 не заполняется</t>
  </si>
  <si>
    <t>Контрольные равенства:  1) сумма граф 1 и 2 равна сумме граф 3, 4, 20;  2) строка 1 равна сумме строк 15, 25, 37, 46, 54, 64, 72, 85, 95 по всем графам; 3) строка 96 равна сумме строк 97 -105 по всем графам; 4) графа 4 равна сумме граф 7-17,19; 5) сумма строк 1, 96  равна строке 1 раздела 7 по всем графам (в отчетах кассационных судов общей юрисдикции и кассационного военного суда)</t>
  </si>
  <si>
    <t xml:space="preserve"> Окончено производств по делам, жалобам или протестам в отчетном периоде</t>
  </si>
  <si>
    <t xml:space="preserve">Из графы 4: </t>
  </si>
  <si>
    <r>
      <t>Оставлены без изменения постановление и все решения по делу</t>
    </r>
    <r>
      <rPr>
        <b/>
        <vertAlign val="superscript"/>
        <sz val="16"/>
        <rFont val="Times New Roman"/>
        <family val="1"/>
        <charset val="204"/>
      </rPr>
      <t>1</t>
    </r>
  </si>
  <si>
    <r>
      <t>Оставлены без изменения решения вышестоящих инстанций, отменивших или изменивших постановления или решения</t>
    </r>
    <r>
      <rPr>
        <b/>
        <vertAlign val="superscript"/>
        <sz val="16"/>
        <rFont val="Times New Roman CYR"/>
        <charset val="204"/>
      </rPr>
      <t>2</t>
    </r>
  </si>
  <si>
    <t>Из граф 8-15: по протесту 
прокурора</t>
  </si>
  <si>
    <t>рассмотрено с нарушением срока (ч. 3 ст. 30.16 КоАП РФ)</t>
  </si>
  <si>
    <t xml:space="preserve"> по протесту прокурора</t>
  </si>
  <si>
    <t>7.32.6</t>
  </si>
  <si>
    <t>9.1.1</t>
  </si>
  <si>
    <t>9. 22</t>
  </si>
  <si>
    <t>9.24</t>
  </si>
  <si>
    <t>13.14</t>
  </si>
  <si>
    <t>13.14.1</t>
  </si>
  <si>
    <t>14.17</t>
  </si>
  <si>
    <t>15.11</t>
  </si>
  <si>
    <t>15.25</t>
  </si>
  <si>
    <t>15.37</t>
  </si>
  <si>
    <t>20.12 ч. 4</t>
  </si>
  <si>
    <t>20.16</t>
  </si>
  <si>
    <t>20.33</t>
  </si>
  <si>
    <t>20.35</t>
  </si>
  <si>
    <t>Число дел (материалов) рассмотренных с использованием ВКС (первая  инстанция)</t>
  </si>
  <si>
    <t>Число судебных заседаний (количество дней) с использованием ВКС(первая инстанция)</t>
  </si>
  <si>
    <t xml:space="preserve">Число дел (материалов) рассмотренных с использованием ВКС (первый пересмотр) </t>
  </si>
  <si>
    <t xml:space="preserve">Число судебных заседаний (количество дней) с использованием ВКС (первый пересмотр) </t>
  </si>
  <si>
    <t xml:space="preserve">Число дел (материалов) рассмотренных с использованием ВКС (второй пересмотр) </t>
  </si>
  <si>
    <t xml:space="preserve">Число судебных заседаний (количество дней) с использованием ВКС (второй пересмотр) </t>
  </si>
  <si>
    <t>Резервная графа</t>
  </si>
  <si>
    <t>Резервная строка</t>
  </si>
  <si>
    <t>Из графы 4: рассмотрено  
с нарушением срока (ст. 30.5 КоАП РФ)</t>
  </si>
  <si>
    <t>Рассмотрено из числа оконченных  жалоб (протестов) на определение (постановление) не по существу дела (в том числе промежуточное)</t>
  </si>
  <si>
    <r>
      <t xml:space="preserve">Контрольные равенства:  1) сумма граф 1 и 2 равна сумме граф 3, 4, </t>
    </r>
    <r>
      <rPr>
        <sz val="12"/>
        <rFont val="Times New Roman CYR"/>
        <charset val="204"/>
      </rPr>
      <t>20;</t>
    </r>
    <r>
      <rPr>
        <sz val="12"/>
        <rFont val="Times New Roman CYR"/>
        <family val="1"/>
        <charset val="204"/>
      </rPr>
      <t xml:space="preserve"> </t>
    </r>
    <r>
      <rPr>
        <sz val="12"/>
        <rFont val="Times New Roman CYR"/>
        <charset val="204"/>
      </rPr>
      <t xml:space="preserve"> 2) строка 1 равна сумме строк 2-4; 3) строка 5 меньше или равна строки 1; 4) строка 6 меньше или равна строки 1; 5) строка 7 меньше или равна строки 1 </t>
    </r>
  </si>
  <si>
    <t>по протесту прокурора</t>
  </si>
  <si>
    <t>на постановление государственного несудебного органа</t>
  </si>
  <si>
    <t xml:space="preserve">на постановление районного, гарнизонного военного суда </t>
  </si>
  <si>
    <t xml:space="preserve">Из строки 1 на постановления суда и иного органа, вынесенные в соответствии с Кодексом Российской Федерации об административных правонарушениях и другими законами об административной ответственности: </t>
  </si>
  <si>
    <t>Из строки 1  на постановления о наложении административного наказания в виде:</t>
  </si>
  <si>
    <t>Из графы 2 поступило повторно: по подсудности,  
после устранения недостатков протоколов,  
после отмены постановления, решения</t>
  </si>
  <si>
    <t>Из графы 3 в сроки, свыше установленных ст. 29.6 КоАП РФ 
и другими нормативными актами</t>
  </si>
  <si>
    <t xml:space="preserve">Из графы 16: административный штраф назначен менее минимального размера по санкции в соответствии со ст. 4.1 КоАП РФ               </t>
  </si>
  <si>
    <t>с передачей материалов прокурору, в орган 
предварительного следствия, орган дознания</t>
  </si>
  <si>
    <t>наложенные по вынесенным постановлениям 
в отчетном периоде (1 инстанция)</t>
  </si>
  <si>
    <t>из графы 28:</t>
  </si>
  <si>
    <t>административное выдворение  
за пределы Российской Федерации 
 иностранного гражданина 
или лица без гражданства
(как единственная мера наказания)</t>
  </si>
  <si>
    <t>конфискация орудия совершения 
или предмета административного правонарушения 
(как единственная мера наказания)</t>
  </si>
  <si>
    <t xml:space="preserve">взысканные принудительно и уплаченные добровольно                                                                                                                                                                                                                                                                                                                                 </t>
  </si>
  <si>
    <t>Нарушение порядка участия средств массовой информации в информационном обеспечении выборов, референдумов, общероссийского голосования</t>
  </si>
  <si>
    <t>Незаконное использование денежных средств при финансировании избирательной кампании кандидата, избирательного объединения, деятельности инициативной группы по проведению референдума, иной группы участников референдума; использование незаконной материальной поддержки при финансировании избирательной кампании, кампании референдума; незаконное финансирование избирательной кампании кандидата, избирательного объединения, кампании  референдума, оказание запрещенной законом материальной поддержки, связанные с проведением выборов, референдума, выполнение работ, оказание услуг, реализация товаров бесплатно или по необоснованно заниженным (завышенным) расценкам</t>
  </si>
  <si>
    <t>Иные административные правонарушения, связанные с избирательными правами</t>
  </si>
  <si>
    <t>5.3; 5.4; 
5.6-5.8; 5.10; 
5.12-5.15; 5.17; 
5.22-5.25; 
5.48-5.51;
5.56; 5.58; 5.69</t>
  </si>
  <si>
    <t>Нарушение прав инвалидов в области трудоустройства и занятости; нарушение требований законодательства, предусматривающих выделение на автомобильных стоянках (остановках) мест для специальных автотранспортных средств инвалидов</t>
  </si>
  <si>
    <t>Подделка подписей избирателей, участников референдума; сбор подписей избирателей, участников референдума в запрещенных местах, а также сбор подписей лицами, которым участие в этом запрещено федеральным законом</t>
  </si>
  <si>
    <t>Клевета</t>
  </si>
  <si>
    <t>5.61.1</t>
  </si>
  <si>
    <t>Нарушение порядка или срока представления сведений о поступлении и расходовании средств политической партии, сводного финансового отчета политической партии; незаконное использование политической партией денежных средств и иного имущества при финансировании своей деятельности, не связанной с участием в выборах и референдумах; незаконное финансирование деятельности политических партий, не связанной с участием в выборах и референдумах;  нарушение срока возврата жертвователю, перечисления (передачи) в доход Российской Федерации пожертвований политической партии; нарушение установленных законодательством Российской Федерации о политических партиях требований об обязательном аудите</t>
  </si>
  <si>
    <t>Иные административные правонарушения, посягающие на права граждан</t>
  </si>
  <si>
    <t>Нарушение законодательства в области обеспечения санитарно-эпидемиологического благополучия населения, выразившееся в нарушении действующих санитарных правил и гигиенических нормативов, невыполнении санитарно-гигиенических и противоэпидемических мероприятий</t>
  </si>
  <si>
    <t>6.3 ч. 1</t>
  </si>
  <si>
    <t xml:space="preserve"> Нарушение законодательства в области обеспечения санитарно-эпидемиологического благополучия населения, совершенное в период режима чрезвычайной ситуации или при возникновении угрозы распространения заболевания, представляющего опасность для окружающих, либо в период осуществления на соответствующей территории ограничительных мероприятий (карантина), либо невыполнение в установленный срок выданного в указанные периоды законного предписания (постановления) или требования органа (должностного лица), осуществляющего федеральный государственный санитарно-эпидемиологический надзор, о проведении санитарно-противоэпидемических (профилактических) мероприятий</t>
  </si>
  <si>
    <t>6.3 ч. 2</t>
  </si>
  <si>
    <t>Действия (бездействие), предусмотренные частью 2 статьи 6.3 КоАП РФ, повлекшие причинение вреда здоровью человека или смерть человека, если эти действия (бездействие) не содержат уголовно наказуемого деяния</t>
  </si>
  <si>
    <t>6.3 ч. 3</t>
  </si>
  <si>
    <t>Нарушение санитарно-эпидемиологических требований к эксплуатации жилых помещений и общественных помещений, зданий, сооружений и транспорта; нарушение санитарно-эпидемиологических требований к питьевой воде; нарушение санитарно-эпидемиологических требований к организации питания населения</t>
  </si>
  <si>
    <t>6.4 - 6.6</t>
  </si>
  <si>
    <t>Иные административные правонарушения, посягающие на здоровье, санитарно-эпидемиологическое благополучие населения и общественную нравственность</t>
  </si>
  <si>
    <t>Самовольная добыча янтаря, нефрита или иных полудрагоценных камней</t>
  </si>
  <si>
    <t>Нарушение требований законодательства об охране объектов культурного наследия (памятников истории и культуры) народов Российской Федерации; организация или проведение земляных, строительных или иных работ без разрешения органа, осуществляющего государственный надзор за состоянием, содержанием, сохранением, использованием, популяризацией и государственной охраной объектов культурного наследия</t>
  </si>
  <si>
    <t>Проведение археологических полевых работ без разрешения; незаконный оборот археологических предметов</t>
  </si>
  <si>
    <t>Нарушение требований законодательства о передаче технической документации на многоквартирный дом и иных связанных с управлением таким многоквартирным домом документов</t>
  </si>
  <si>
    <t>Нарушение порядка осуществления закупок товаров, работ, услуг для обеспечения государственных и муниципальных нужд</t>
  </si>
  <si>
    <t>Нарушение порядка ведения реестра контрактов, заключенных заказчиками, реестра контрактов, содержащего сведения, составляющие государственную тайну, реестра недобросовестных поставщиков (подрядчиков, исполнителей); нарушение порядка осуществления закупки товаров, работ, услуг отдельными видами юридических лиц; нарушение порядка согласования при совершении сделки по распоряжению государственным (муниципальным) имуществом</t>
  </si>
  <si>
    <t>Иные административные правонарушения в области охраны собственности</t>
  </si>
  <si>
    <t>Невыполнение или несвоевременное выполнение обязанностей по приведению водных объектов, их водоохранных зон и прибрежных защитных полос в состояние, пригодное для пользования;   
нарушение правил водопользования  при заборе воды, без изъятия воды и при сбросе сточных вод в водные объекты</t>
  </si>
  <si>
    <t>Нарушение правил проведения ресурсных или морских научных исследований во внутренних морских водах, в территориальном море, на континентальном шельфе и (или) в исключительной экономической зоне Российской Федерации</t>
  </si>
  <si>
    <t>Незаконная передача минеральных и (или) живых ресурсов на континентальном шельфе и (или) в исключительной экономической зоне Российской Федерации</t>
  </si>
  <si>
    <t>Незаконная рубка, повреждение лесных насаждений или самовольное выкапывание в лесах деревьев, кустарников, лиан,  совершенные с применением механизмов, автомототранспортных средств, самоходных машин и других видов техники, либо совершенные в лесопарковом зеленом поясе, если эти действия не содержат уголовно наказуемого деяния</t>
  </si>
  <si>
    <t>Нарушение порядка создания, использования или транспортировки биологических коллекций; уничтожение редких и находящихся под угрозой исчезновения видов животных или растений</t>
  </si>
  <si>
    <t>Иные административные  правонарушения в области охраны окружающей среды и природопользования</t>
  </si>
  <si>
    <t>9.1 
ч. 2, 4</t>
  </si>
  <si>
    <t>Нарушение обязательных требований в области строительства и применения стройматериалов (изделий); нарушение установленного порядка строительства, реконструкции, капитального ремонта объекта капитального строительства, ввода в эксплуатацию; выполнение работ по инженерным изысканиям, по подготовке проектной документации, по строительству, реконструкции, капитальному ремонту объектов капитального строительства лицом, не являющимся членом саморегулируемой организации в области инженерных изысканий, архитектурно-строительного проектирования, строительства, реконструкции, капитального ремонта объектов капитального строительства, или с нарушением требований, установленных законодательством о градостроительной деятельности, к лицам, имеющим право на выполнение таких работ по соответствующему договору, заключенному с использованием конкурентных способов заключения договоров</t>
  </si>
  <si>
    <t xml:space="preserve">9.4 ч. 2, 3;
9.5;
9.5.1
</t>
  </si>
  <si>
    <t>Нарушение правил использования атомной энергии и учета ядерных материалов и радиоактивных веществ;  ввод в эксплуатацию топливо- и энергопотребляющих объектов без разрешения соответствующих органов; нарушение правил пользования топливом и энергией, правил устройства, эксплуатации топливо- и энергопотребляющих установок, тепловых сетей, объектов хранения, содержания, реализации и транспортировки энергоносителей, топлива и продуктов его переработки; нарушение законодательства об энергосбережении и о повышении энергетической эффективности; нарушение нормативов запасов топлива, порядка создания и использования тепловыми электростанциями и котельными запасов топлива;  нарушение порядка вывода объектов электроэнергетики в ремонт</t>
  </si>
  <si>
    <t>9.6; 
9.9; 
9.11; 
9.16; 
9.17; 
9.18</t>
  </si>
  <si>
    <t>9.13;
9.14</t>
  </si>
  <si>
    <t>9.21 ч. 2; 
9.22</t>
  </si>
  <si>
    <t xml:space="preserve"> Нарушение правил обеспечения безопасного использования и содержания внутридомового и внутриквартирного газового оборудования</t>
  </si>
  <si>
    <t>Иные административные правонарушения в промышленности, строительстве и энергетике</t>
  </si>
  <si>
    <t>Нарушение правил производства, заготовки, перевозки, хранения, переработки, использования и реализации подкарантинной продукции (подкарантинного материала, подкарантинного груза); нарушение правил карантина  животных или других ветеринарно-санитарных правил;  правил перевозки или убоя животных, переработки, хранения или реализации продуктов животноводства; нарушение норм и правил ведения племенного животноводства</t>
  </si>
  <si>
    <t>Иные административные правонарушения в сельском хозяйстве, ветеринарии и мелиорации земель</t>
  </si>
  <si>
    <t xml:space="preserve">Применение на территории аэропорта, аэродрома, вертодрома или посадочной площадки либо в полосе воздушных подходов к аэродрому, вертодрому или посадочной площадке пиротехнических изделий без разрешения администрации аэропорта, аэродрома, вертодрома или посадочной площадки </t>
  </si>
  <si>
    <t>Нарушение правил безопасности эксплуатации воздушных судов; нарушение правил съемки с борта воздушного судна; нарушение правил фотографирования, видео- и киносъемки либо пользования средствами радиосвязи с борта воздушного судна, невыполнение лицами, находящимися на борту воздушного судна, законных распоряжений командира воздушного судна</t>
  </si>
  <si>
    <t>Иные административные правонарушения на транспорте</t>
  </si>
  <si>
    <t>Управление ТС при наличии условий, при которых эксплуатация ТС запрещена или транспортным средством, на котором незаконно установлен опознавательный знак "Инвалид"</t>
  </si>
  <si>
    <t>Управление транспортным средством водителем, находящимся в состоянии опьянения, если такие действия не содержат уголовно наказуемого деяния</t>
  </si>
  <si>
    <t>Управление транспортным средством водителем, находящимся в состоянии опьянения и не имеющим права управления транспортными средствами либо лишенным права управления транспортными средствами, если такие действия не содержат уголовно наказуемого деяния</t>
  </si>
  <si>
    <t>Повторное превышение установленной скорости движения транспортного средства</t>
  </si>
  <si>
    <t>Выезд в нарушение Правил дорожного движения на полосу, предназначенную для встречного движения, либо на трамвайные пути встречного направления</t>
  </si>
  <si>
    <t>Нарушение требований к перевозке детей в ночное время, установленных Правилами организованной перевозки группы детей автобусами</t>
  </si>
  <si>
    <t>Нарушение Правил дорожного движения или правил эксплуатации транспортного средства, повлекшее причинение легкого или средней тяжести вреда здоровью потерпевшего</t>
  </si>
  <si>
    <t>Невыполнение водителем транспортного средства требования о прохождении медицинского освидетельствования на состояние опьянения</t>
  </si>
  <si>
    <t xml:space="preserve">Оставление водителем в нарушение Правил дорожного движения места дорожно-транспортного происшествия, участником которого он являлся, при отсутствии признаков уголовно наказуемого деяния </t>
  </si>
  <si>
    <t>Иные административные правонарушения в области дорожного движения</t>
  </si>
  <si>
    <t>Нарушение требований к использованию радиочастотного спектра, правил радиообмена или использования радиочастот, несоблюдение норм или параметров радиоизлучения</t>
  </si>
  <si>
    <t>13.4</t>
  </si>
  <si>
    <t xml:space="preserve"> Использование средств связи или несертифицированных средств кодирования (шифрования), не прошедших процедуру подтверждения их соответствия установленным требованиям; несоблюдение установленных правил и норм, регулирующих порядок проектирования, строительства и эксплуатации сетей и сооружений связи; изготовление, реализация или эксплуатация технических средств, не соответствующих стандартам или нормам, регулирующим допустимые уровни индустриальных радиопомех</t>
  </si>
  <si>
    <r>
      <t>Нарушение законодательства Российской Федерации в области персональных данных;  распространение информации о свободных рабочих местах или вакантных должностях, содержащей ограничения дискриминационного характера; нарушение правил защиты информации; разглашение информации с ограниченным доступом</t>
    </r>
    <r>
      <rPr>
        <b/>
        <strike/>
        <sz val="16"/>
        <rFont val="Times New Roman"/>
        <family val="1"/>
        <charset val="204"/>
      </rPr>
      <t/>
    </r>
  </si>
  <si>
    <t xml:space="preserve">ст. 13.15  ч. 1-8 </t>
  </si>
  <si>
    <t xml:space="preserve">ст. 13.15 ч. 9-11 </t>
  </si>
  <si>
    <t>13.19.1; 
13.19.2; 
13.19.3</t>
  </si>
  <si>
    <t>Неисполнение обязанностей организатором распространения информации в сети  "Интернет"</t>
  </si>
  <si>
    <t>13.31 
ч. 1.1, 2-4</t>
  </si>
  <si>
    <t>Иные административные правонарушения в области связи и информации</t>
  </si>
  <si>
    <t>14.1.1 
ч. 1, 1.1-1.2, 5; 
14.1.1-1</t>
  </si>
  <si>
    <t>Нарушение требований законодательства в области технического осмотра транспортных средств</t>
  </si>
  <si>
    <t xml:space="preserve">14.4.1 
ч. 3 ,4, 6, 7          </t>
  </si>
  <si>
    <t>14.5 ч. 3</t>
  </si>
  <si>
    <t>14.6 ч. 1, 2</t>
  </si>
  <si>
    <t>14.7 ч. 2</t>
  </si>
  <si>
    <t xml:space="preserve">14.9 ч. 2
</t>
  </si>
  <si>
    <t>Незаконное получение кредита  или займа</t>
  </si>
  <si>
    <t xml:space="preserve">Нарушение правил продажи этилового спирта, алкогольной и спиртосодержащей продукции; </t>
  </si>
  <si>
    <t>14.16 
ч. 1, 2, 3</t>
  </si>
  <si>
    <t>Розничная продажа алкогольной продукции в полимерной потребительской таре (потребительской таре либо упаковке, полностью изготовленных из полиэтилена, полистирола, полиэтилентерефталата или иного полимерного материала) объемом более 1500 миллилитров</t>
  </si>
  <si>
    <t>Незаконное перемещение физическими лицами алкогольной продукции</t>
  </si>
  <si>
    <t>14.17.2</t>
  </si>
  <si>
    <t>Использование этилового спирта, произведенного из непищевого сырья, и спиртосодержащей непищевой продукции, фармацевтической субстанции спирта этилового (этанола) для производства алкогольной и спиртосодержащей пищевой продукции</t>
  </si>
  <si>
    <t>Необоснованное принятие органом, осуществляющим региональный государственный контроль (надзор) в области долевого строительства многоквартирных домов и (или) иных объектов недвижимости, решения о выдаче заключения о соответствии застройщика и проектной декларации требованиям, установленным законодательством об участии в долевом строительстве многоквартирных домов и (или) иных объектов недвижимости, или об отказе в выдаче такого заключения, если эти действия не содержат уголовно наказуемого деяния</t>
  </si>
  <si>
    <t>Иные административные правонарушения в области предпринимательской деятельности и деятельности саморегулируемых организаций</t>
  </si>
  <si>
    <t>15.22
ч. 1, 2, 3</t>
  </si>
  <si>
    <t>Недоставка товаров, перевозимых в соответствии с таможенным транзитом, в место доставки либо выдача (передача) без разрешения таможенного органа или утрата товаров, находящихся под таможенным контролем</t>
  </si>
  <si>
    <t>Иные административные правонарушения в области таможенного дела (нарушение таможенных правил)</t>
  </si>
  <si>
    <t>Воспрепятствование законной деятельности должностного лица органа, уполномоченного на осуществление функций по принудительному исполнению исполнительных документов и обеспечению установленного порядка деятельности судов</t>
  </si>
  <si>
    <t>17.11; 
 ст. 17.12 ч. 1</t>
  </si>
  <si>
    <t>Незаконное распространение сведений о защищаемых лицах</t>
  </si>
  <si>
    <t>Иные административные правонарушения, посягающие на институты государственной власти</t>
  </si>
  <si>
    <t>Нарушение пограничного режима в территориальном море и во внутренних морских водах Российской Федерации; нарушение режима в пунктах пропуска через Государственную границу Российской Федерации иностранным гражданином или лицом без гражданства; неповиновение законному распоряжению или требованию военнослужащего в связи с исполнением им обязанностей по охране Государственной границы Российской Федерации</t>
  </si>
  <si>
    <t>Нарушение иммиграционных правил; нарушение беженцем или вынужденным переселенцем правил пребывания (проживания) в Российской Федерации</t>
  </si>
  <si>
    <t>Непредставление или несвоевременное представление документов или информации об иностранных гражданах или лицах без гражданства</t>
  </si>
  <si>
    <t>18.11 ч. 2</t>
  </si>
  <si>
    <t xml:space="preserve">Иные административные правонарушения в области защиты Государственной границы Российской Федерации и обеспечения режима пребывания иностранных граждан или лиц без гражданства на территории Российской Федерации </t>
  </si>
  <si>
    <t>Представление при осуществлении миграционного учета заведомо ложных сведений либо подложных документов иностранным гражданином или лицом без гражданства, если эти действия не содержат признаков уголовно наказуемого деяния; нарушение, предусмотренное частью 1 статьи 19.27 КоАП РФ, совершенное в городе федерального значения Москве или Санкт-Петербурге либо в Московской или Ленинградской области</t>
  </si>
  <si>
    <t>Нарушение требований к ведению образовательной деятельности и организации образовательного процесса; нарушение требований к проведению экзамена по русскому языку как иностранному, истории России и основам законодательства Российской Федерации; непредставление или несвоевременное представление сведений либо нарушение порядка внесения сведений в федеральную информационную систему "Федеральный реестр сведений о документах об образовании и (или) о квалификации, документах об обучении"</t>
  </si>
  <si>
    <t>19.30-19.30.2</t>
  </si>
  <si>
    <t>Иные административные правонарушения против порядка управления</t>
  </si>
  <si>
    <t>Невыполнение правил поведения при чрезвычайной ситуации или угрозе ее возникновения</t>
  </si>
  <si>
    <t>20.6.1</t>
  </si>
  <si>
    <t xml:space="preserve">ст.20.8 
ч. 3-4, 4.2- 6 </t>
  </si>
  <si>
    <t xml:space="preserve"> ст. 20.8 ч. 4.1</t>
  </si>
  <si>
    <t>Установка на гражданском или служебном оружии приспособления для бесшумной стрельбы или прицела ночного видения</t>
  </si>
  <si>
    <t>20.9</t>
  </si>
  <si>
    <t>ст. 20.23 ч. 2; 
20.24</t>
  </si>
  <si>
    <t>Иные административные правонарушения, посягающие на общественный порядок и общественную безопасность</t>
  </si>
  <si>
    <t>Иные административные правонарушения, предусмотренные КоАП РФ</t>
  </si>
  <si>
    <t>Б. АДМИНИСТРАТИВНЫЕ ПРАВОНАРУШЕНИЯ, ПРЕДУСМОТРЕННЫЕ ЗАКОНАМИ РОССИЙСКОЙ ФЕДЕРАЦИИ, НОРМЫ КОТОРЫХ НЕ ВКЛЮЧЕНЫ В КоАП РФ</t>
  </si>
  <si>
    <t>В. АДМИНИСТРАТИВНЫЕ ПРАВОНАРУШЕНИЯ, ПРЕДУСМОТРЕННЫЕ НОРМАТИВНЫМИ АКТАМИ СУБЪЕКТОВ РОССИЙСКОЙ ФЕДЕРАЦИИ</t>
  </si>
  <si>
    <t>Из стр. 1 по административным правонарушениям, совершенным юридическими лицами</t>
  </si>
  <si>
    <t>Из стр.1 лицами, осуществляющими предпринимательскую деятельность без образования юридического лица</t>
  </si>
  <si>
    <t>Из стр. 1 должностными лицами</t>
  </si>
  <si>
    <t>Из стр. 1 по административным правонарушениям, совершенным военнослужащими</t>
  </si>
  <si>
    <t>Из стр. 1 по  административным правонарушениям, совершенным иностранными гражданами и лицами без гражданства</t>
  </si>
  <si>
    <t>из
12.8 ч.1, 3</t>
  </si>
  <si>
    <t>из
20.20 ч. 2</t>
  </si>
  <si>
    <t>из
20.20 ч. 3</t>
  </si>
  <si>
    <t>из
20.25 ч.1</t>
  </si>
  <si>
    <t>Ф.F2s разд.6 стл.14 стр.1=Ф.F2s разд.6 стл.14 сумма стр.2-4</t>
  </si>
  <si>
    <t>Ф.F2s разд.6 стл.14 стр.5&lt;=Ф.F2s разд.6 стл.14 стр.1</t>
  </si>
  <si>
    <t>Ф.F2s разд.6 сумма стл.1-2 стр.1=Ф.F2s разд.6 сумма стл.3-4 стр.1+Ф.F2s разд.6 стл.14 стр.1</t>
  </si>
  <si>
    <t>(s,v,q,b) разд. 6 сумма гр. 1-2 должна быть равна сумме гр. 3, 4, 14</t>
  </si>
  <si>
    <t>Ф.F2s разд.6 сумма стл.1-2 стр.2=Ф.F2s разд.6 сумма стл.3-4 стр.2+Ф.F2s разд.6 стл.14 стр.2</t>
  </si>
  <si>
    <t>Ф.F2s разд.6 сумма стл.1-2 стр.3=Ф.F2s разд.6 сумма стл.3-4 стр.3+Ф.F2s разд.6 стл.14 стр.3</t>
  </si>
  <si>
    <t>Ф.F2s разд.6 сумма стл.1-2 стр.4=Ф.F2s разд.6 сумма стл.3-4 стр.4+Ф.F2s разд.6 стл.14 стр.4</t>
  </si>
  <si>
    <t>Ф.F2s разд.6 сумма стл.1-2 стр.5=Ф.F2s разд.6 сумма стл.3-4 стр.5+Ф.F2s разд.6 стл.14 стр.5</t>
  </si>
  <si>
    <t xml:space="preserve">(s,v,q,b) разд. 6 стр. 4 гр. 6-12 не заполняется. Жалобы (протесты) на не вступившие в законную силу решения по постановлениям 1 инстанции учитываются в разделах 4-5, по вступившим в силу в разделе 7 </t>
  </si>
  <si>
    <t>Ф.F2s разд.6 стл.12 стр.4=0</t>
  </si>
  <si>
    <t>(s,v) разд. 10 гр. 1-2 не заполняются</t>
  </si>
  <si>
    <t>Ф.F2s разд.10 стл.1 стр.6=0</t>
  </si>
  <si>
    <t>Ф.F2s разд.10 стл.2 стр.6=0</t>
  </si>
  <si>
    <t>Ф.F2s разд.10 стл.7 стр.1=0</t>
  </si>
  <si>
    <t>(s,v) разд. 10 гр. 5-9 не заполняются</t>
  </si>
  <si>
    <t>Ф.F2s разд.10 стл.7 стр.2=0</t>
  </si>
  <si>
    <t>Ф.F2s разд.10 стл.7 стр.3=0</t>
  </si>
  <si>
    <t>Ф.F2s разд.10 стл.7 стр.4=0</t>
  </si>
  <si>
    <t>Ф.F2s разд.10 стл.7 стр.5=0</t>
  </si>
  <si>
    <t>Ф.F2s разд.10 стл.7 стр.6=0</t>
  </si>
  <si>
    <t>Ф.F2s разд.10 стл.8 стр.1=0</t>
  </si>
  <si>
    <t>Ф.F2s разд.10 стл.8 стр.2=0</t>
  </si>
  <si>
    <t>Ф.F2s разд.10 стл.8 стр.3=0</t>
  </si>
  <si>
    <t>Ф.F2s разд.10 стл.8 стр.4=0</t>
  </si>
  <si>
    <t>Ф.F2s разд.10 стл.8 стр.5=0</t>
  </si>
  <si>
    <t>Ф.F2s разд.10 стл.8 стр.6=0</t>
  </si>
  <si>
    <t>Ф.F2s разд.10 стл.9 стр.1=0</t>
  </si>
  <si>
    <t>Ф.F2s разд.10 стл.9 стр.2=0</t>
  </si>
  <si>
    <t>Ф.F2s разд.10 стл.9 стр.3=0</t>
  </si>
  <si>
    <t>Ф.F2s разд.10 стл.9 стр.4=0</t>
  </si>
  <si>
    <t>Ф.F2s разд.10 стл.9 стр.5=0</t>
  </si>
  <si>
    <t>Ф.F2s разд.10 стл.9 стр.6=0</t>
  </si>
  <si>
    <t>(s,q) разд. 6 стр. 3 гр. 6-12 не заполняется. Жалобы (протесты) на не вступившие в законную силу решения по постановлениям 1 инстанции учитываются в разделах 4-5, по вступившим в силу в разделе 7 адм.правонарушении возможно только в случае вынесения несудебным госорганом. Однако рассмотрение жалоб (протестов) на решения райсудов по постановлениям мировых судей не противоречит статье 30.9 КоАП РФ</t>
  </si>
  <si>
    <t>Ф.F2s разд.6 стл.12 стр.3=0</t>
  </si>
  <si>
    <t>Ф.F2s разд.6 стл.5 стр.1&lt;=Ф.F2s разд.6 стл.4 стр.1</t>
  </si>
  <si>
    <t>(s,v,q,b) разд. 6 гр. 5 меньше или равна гр. 4 по каждой строке</t>
  </si>
  <si>
    <t>Ф.F2s разд.6 стл.5 стр.2&lt;=Ф.F2s разд.6 стл.4 стр.2</t>
  </si>
  <si>
    <t>Ф.F2s разд.6 стл.5 стр.3&lt;=Ф.F2s разд.6 стл.4 стр.3</t>
  </si>
  <si>
    <t>Ф.F2s разд.6 стл.5 стр.4&lt;=Ф.F2s разд.6 стл.4 стр.4</t>
  </si>
  <si>
    <t>Ф.F2s разд.6 стл.5 стр.5&lt;=Ф.F2s разд.6 стл.4 стр.5</t>
  </si>
  <si>
    <t>Ф.F2s разд.8 стл.1 сумма стр.5-6=0</t>
  </si>
  <si>
    <t>Ф.F2s разд.8 стл.10 сумма стр.5-6=0</t>
  </si>
  <si>
    <t>Ф.F2s разд.8 стл.11 сумма стр.5-6=0</t>
  </si>
  <si>
    <t>Ф.F2s разд.8 стл.12 сумма стр.5-6=0</t>
  </si>
  <si>
    <t>Ф.F2s разд.8 стл.13 сумма стр.5-6=0</t>
  </si>
  <si>
    <t>Ф.F2s разд.8 стл.14 сумма стр.5-6=0</t>
  </si>
  <si>
    <t>Ф.F2s разд.8 стл.15 сумма стр.5-6=0</t>
  </si>
  <si>
    <t>Ф.F2s разд.8 стл.16 сумма стр.5-6=0</t>
  </si>
  <si>
    <t>Ф.F2s разд.8 стл.17 сумма стр.5-6=0</t>
  </si>
  <si>
    <t>Ф.F2s разд.8 стл.18 сумма стр.5-6=0</t>
  </si>
  <si>
    <t>Ф.F2s разд.8 стл.19 сумма стр.5-6=0</t>
  </si>
  <si>
    <t>Ф.F2s разд.8 стл.2 сумма стр.5-6=0</t>
  </si>
  <si>
    <t>Ф.F2s разд.8 стл.20 сумма стр.5-6=0</t>
  </si>
  <si>
    <t>Ф.F2s разд.8 стл.21 сумма стр.5-6=0</t>
  </si>
  <si>
    <t>Ф.F2s разд.8 стл.22 сумма стр.5-6=0</t>
  </si>
  <si>
    <t>Ф.F2s разд.8 стл.23 сумма стр.5-6=0</t>
  </si>
  <si>
    <t>Ф.F2s разд.8 стл.24 сумма стр.5-6=0</t>
  </si>
  <si>
    <t>Ф.F2s разд.8 стл.25 сумма стр.5-6=0</t>
  </si>
  <si>
    <t>Ф.F2s разд.8 стл.26 сумма стр.5-6=0</t>
  </si>
  <si>
    <t>Ф.F2s разд.8 стл.3 сумма стр.5-6=0</t>
  </si>
  <si>
    <t>Ф.F2s разд.8 стл.4 сумма стр.5-6=0</t>
  </si>
  <si>
    <t>Ф.F2s разд.8 стл.5 сумма стр.5-6=0</t>
  </si>
  <si>
    <t>Ф.F2s разд.8 стл.6 сумма стр.5-6=0</t>
  </si>
  <si>
    <t>Ф.F2s разд.8 стл.7 сумма стр.5-6=0</t>
  </si>
  <si>
    <t>Ф.F2s разд.8 стл.8 сумма стр.5-6=0</t>
  </si>
  <si>
    <t>Ф.F2s разд.8 стл.9 сумма стр.5-6=0</t>
  </si>
  <si>
    <t>Ф.F2s разд.10 стл.3 стр.6=0</t>
  </si>
  <si>
    <t>(s,v) разд. 10 гр. 3-6 по стр. 6 не заполняются</t>
  </si>
  <si>
    <t>Ф.F2s разд.10 стл.4 стр.6=0</t>
  </si>
  <si>
    <t>Ф.F2s разд.10 стл.5 стр.6=0</t>
  </si>
  <si>
    <t>Ф.F2s разд.10 стл.6 стр.6=0</t>
  </si>
  <si>
    <t>(r,g,s,v) разд. 5 гр. 13 по стр. 33-44 не заполняется</t>
  </si>
  <si>
    <t>(r,g,s,v) в разд. 4 стр.5 меньше или равна стр.1</t>
  </si>
  <si>
    <t>(r,g,s,v) в разд. 4 гр. 8 меньше или равна гр. 7 - в сроки свыше установленных ст.30.5</t>
  </si>
  <si>
    <t>Нарушение установленного порядка организации либо проведения собрания, митинга, демонстрации, шествия или пикетирования;
организация массового одновременного пребывания и (или) передвижения граждан в общественных местах, повлекших нарушение общественного порядка</t>
  </si>
  <si>
    <t>20.2; 
20.2.2</t>
  </si>
  <si>
    <t>Пропаганда и публичное демонстрирование нацистской атрибутики или символики, либо атрибутики или символики экстремистских организаций, либо иных атрибутики или символики, пропаганда либо публичное демонстрирование которых запрещены федеральными законами;
возбуждение  ненависти либо  вражды,  а  равно унижение человеческого достоинства</t>
  </si>
  <si>
    <t xml:space="preserve">20.3;
20.3.1
</t>
  </si>
  <si>
    <t>Публичные действия, направленные на дискредитацию использования Вооруженных Сил Российской Федерации в целях защиты интересов Российской Федерации и ее граждан, поддержания международного мира и безопасности</t>
  </si>
  <si>
    <t>20.3.3</t>
  </si>
  <si>
    <r>
      <t xml:space="preserve">Публичные призывы к осуществлению действий, направленных на нарушение территориальной целостности Российской Федерации;
</t>
    </r>
    <r>
      <rPr>
        <b/>
        <sz val="10"/>
        <rFont val="Arial"/>
        <family val="2"/>
        <charset val="204"/>
      </rPr>
      <t>п</t>
    </r>
    <r>
      <rPr>
        <b/>
        <sz val="16"/>
        <rFont val="Times New Roman"/>
        <family val="1"/>
        <charset val="204"/>
      </rPr>
      <t>ризывы к введению мер ограничительного характера в отношении Российской Федерации, граждан Российской Федерации или российских юридических лиц</t>
    </r>
  </si>
  <si>
    <t xml:space="preserve">20.3.2;
20.3.4
</t>
  </si>
  <si>
    <t>Неисполнение оператором связи, оказывающим услуги по предоставлению доступа к информационно-телекоммуникационной сети "Интернет", обязанности по ограничению или возобновлению доступа к информации, доступ к которой должен быть ограничен или возобновлен на основании сведений, полученных от федерального органа исполнительной власти, осуществляющего функции по контролю и надзору в сфере связи, информационных технологий и массовых коммуникаций;
несвоевременная или неполная уплата оператором сети связи общего пользования обязательных отчислений (неналоговых платежей) в резерв универсального обслуживания</t>
  </si>
  <si>
    <t>13.34;
13.38</t>
  </si>
  <si>
    <t>Нарушение порядка ограничения доступа к информации, информационным ресурсам, доступ к которым подлежит ограничению в соответствии с законодательством Российской Федерации об информации, информационных технологиях и о защите информации, и (или) порядка удаления указанной информации</t>
  </si>
  <si>
    <t>13.41</t>
  </si>
  <si>
    <t>административного штрафа органами (должностными лицами)</t>
  </si>
  <si>
    <t>наложенные по вступившим в силу постановлениям, вынесенным в предыдущих отчетных периодах</t>
  </si>
  <si>
    <t>7.23.2 ч. 2</t>
  </si>
  <si>
    <t xml:space="preserve">Иные административные правонарушения в области финансов, налогов и сборов, страхования, рынка ценных бумаг, добычи, производства, использования и обращения драгоценных металлов и драгоценных камней </t>
  </si>
  <si>
    <t>Ф.F2s разд.6 стл.4 стр.1=Ф.F2s разд.6 сумма стл.6-13 стр.1</t>
  </si>
  <si>
    <t>(s,v,q,b) разд. 6 гр. 4 равна сумме гр. 6-13</t>
  </si>
  <si>
    <t>Ф.F2s разд.6 стл.4 стр.2=Ф.F2s разд.6 сумма стл.6-13 стр.2</t>
  </si>
  <si>
    <t>Ф.F2s разд.6 стл.4 стр.3=Ф.F2s разд.6 сумма стл.6-13 стр.3</t>
  </si>
  <si>
    <t>Ф.F2s разд.6 стл.4 стр.4=Ф.F2s разд.6 сумма стл.6-13 стр.4</t>
  </si>
  <si>
    <t>Ф.F2s разд.6 стл.4 стр.5=Ф.F2s разд.6 сумма стл.6-13 стр.5</t>
  </si>
  <si>
    <t>Ф.F2s разд.6 стл.6 стр.4=0</t>
  </si>
  <si>
    <t>Ф.F2s разд.6 стл.7 стр.4=0</t>
  </si>
  <si>
    <r>
      <t>Возвращено для устранения недостатков протоколов 
(ст. 29.4 ч. 1 п. 4 КоАП РФ)</t>
    </r>
    <r>
      <rPr>
        <b/>
        <vertAlign val="superscript"/>
        <sz val="16"/>
        <color indexed="8"/>
        <rFont val="Times New Roman"/>
        <family val="1"/>
        <charset val="204"/>
      </rPr>
      <t>1</t>
    </r>
  </si>
  <si>
    <t>Остаток неоконченных дел 
на конец отчетного периода</t>
  </si>
  <si>
    <r>
      <t xml:space="preserve">лица, осуществляющие предпринимательскую  
деятельность без образования юридического лица </t>
    </r>
    <r>
      <rPr>
        <b/>
        <vertAlign val="superscript"/>
        <sz val="16"/>
        <color indexed="8"/>
        <rFont val="Times New Roman"/>
        <family val="1"/>
        <charset val="204"/>
      </rPr>
      <t>3</t>
    </r>
  </si>
  <si>
    <r>
      <t>наложенные по вступившим в законную силу  постановлениям  в отчетном периоде</t>
    </r>
    <r>
      <rPr>
        <b/>
        <vertAlign val="superscript"/>
        <sz val="16"/>
        <color indexed="8"/>
        <rFont val="Times New Roman"/>
        <family val="1"/>
        <charset val="204"/>
      </rPr>
      <t>2</t>
    </r>
  </si>
  <si>
    <t>Нарушение законодательства в области охраны окружающей среды</t>
  </si>
  <si>
    <t>8.51 
ч. 3</t>
  </si>
  <si>
    <t>Управление транспортным средством водителем, лишенным права управления транспортными средствами; 
повторное совершение административного правонарушения, предусмотренного частью 2 настоящей статьи, если такое действие не содержит признаков уголовно наказуемого деяния</t>
  </si>
  <si>
    <t>12.7 
ч. 2, 4</t>
  </si>
  <si>
    <t>Неисполнение обязанностей оператором поисковой системы</t>
  </si>
  <si>
    <t>13.40 
ч. 4-7</t>
  </si>
  <si>
    <t>Нарушение требований законодательства к обеспечению функционирования точек обмена трафиком либо требований законодательства к обеспечению устойчивого функционирования средств связи, обеспечивающих взаимодействие с иными средствами связи; нарушение требований законодательства о централизованном управлении сетью связи общего пользования</t>
  </si>
  <si>
    <t>13.43;
13.45</t>
  </si>
  <si>
    <t>Неисполнение обязанности по использованию в целях выявления в информационно-телекоммуникационной сети "Интернет" сетевых адресов, соответствующих доменным именам технических и программных средств (в том числе средств связи), функционирующих в соответствии с установленными уполномоченным федеральным органом исполнительной власти требованиями, а также национальной системы доменных имен</t>
  </si>
  <si>
    <t>13.44</t>
  </si>
  <si>
    <t>Нарушение правил использования на территории Российской Федерации спутниковых сетей связи, находящихся под юрисдикцией иностранных государств</t>
  </si>
  <si>
    <t>13.47</t>
  </si>
  <si>
    <t>Нарушение установленного федеральным законом запрета публичного отождествления целей, решений и действий руководства СССР, командования и военнослужащих СССР с целями, решениями и действиями руководства нацистской Германии, командования и военнослужащих нацистской Германии и европейских стран оси в ходе Второй мировой войны, а также отрицания решающей роли советского народа в разгроме нацистской Германии и гуманитарной миссии СССР при освобождении стран Европы</t>
  </si>
  <si>
    <t>13.48</t>
  </si>
  <si>
    <t>Неисполнение обязанностей, предусмотренных законодательством о деятельности иностранных лиц в информационно-телекоммуникационной сети "Интернет" на территории Российской Федерации</t>
  </si>
  <si>
    <t>13.49</t>
  </si>
  <si>
    <t>Неисполнение иностранным лицом, осуществляющим деятельность в информационно-телекоммуникационной сети "Интернет" на территории Российской Федерации, решения органа, осуществляющего функции по контролю и надзору в сфере связи, информационных технологий и массовых коммуникаций</t>
  </si>
  <si>
    <t>19.5.2</t>
  </si>
  <si>
    <t>19.7.10      
 ч. 1.2, 1.3, 2</t>
  </si>
  <si>
    <t>(резервная строка)</t>
  </si>
  <si>
    <t>с решением Европейского Суда по правам человека (утратило силу в соотв. с ФЗ от 11.06.2022 № 183-ФЗ "О внесении изменений в отдельные законодательные акты РФ и признании утратившими силу отдельных положений законодательных актов РФ")</t>
  </si>
  <si>
    <t>7.32 ч. 7</t>
  </si>
  <si>
    <t>8.51 ч. 3</t>
  </si>
  <si>
    <t xml:space="preserve"> 9.21 ч. 2</t>
  </si>
  <si>
    <r>
      <t>Дисквалификация назначена на срок</t>
    </r>
    <r>
      <rPr>
        <b/>
        <sz val="16"/>
        <color indexed="8"/>
        <rFont val="Times New Roman CYR"/>
        <family val="1"/>
        <charset val="204"/>
      </rPr>
      <t xml:space="preserve"> свыше 
1,5 до 3 лет</t>
    </r>
  </si>
  <si>
    <t>9.23 ч. 6</t>
  </si>
  <si>
    <t>13.19.3 ч. 2</t>
  </si>
  <si>
    <t>13.48 ч. 2</t>
  </si>
  <si>
    <t>14.4.1 ч. 7</t>
  </si>
  <si>
    <t>14.40 ч. 6</t>
  </si>
  <si>
    <r>
      <t>Дисквалификация назначена на срок</t>
    </r>
    <r>
      <rPr>
        <b/>
        <sz val="16"/>
        <color indexed="8"/>
        <rFont val="Times New Roman CYR"/>
        <family val="1"/>
        <charset val="204"/>
      </rPr>
      <t xml:space="preserve"> свыше  1,5 до 3 лет</t>
    </r>
  </si>
  <si>
    <t>19.4 ч. 7</t>
  </si>
  <si>
    <t>20.6.1 ч. 2</t>
  </si>
  <si>
    <t xml:space="preserve">Число дел (материалов) рассмотренных с использованием ВКС (пересмотр вступивших в силу постановлений) </t>
  </si>
  <si>
    <t xml:space="preserve">Число судебных заседаний (количество дней) с использованием ВКС (пересмотр вступивших в силу постановлений) </t>
  </si>
  <si>
    <t>Пропаганда нетрадиционных сексуальных отношений и (или) предпочтений, смены пола; пропаганда педофилии; распространение среди несовершеннолетних информации, демонстрирующей нетрадиционные сексуальные отношения и (или) предпочтения либо способной вызвать у несовершеннолетних желание сменить пол</t>
  </si>
  <si>
    <t>6.21; 
6.21.1; 
6.21.2</t>
  </si>
  <si>
    <t>Несоблюдение требований в области охраны окружающей среды при обращении с отходами производства и потребления; нарушение правил обращения с пестицидами и агрохимикатами</t>
  </si>
  <si>
    <r>
      <t xml:space="preserve">Нарушение правил плавания; </t>
    </r>
    <r>
      <rPr>
        <b/>
        <sz val="16"/>
        <rFont val="Times New Roman CYR"/>
        <charset val="204"/>
      </rPr>
      <t>несоблюдение мер по обеспечению безопасности судоходства в зонах безопасности, установленных вокруг искусственных островов, установок и сооружений, расположенных на континентальном шельфе Российской Федерации;</t>
    </r>
    <r>
      <rPr>
        <b/>
        <sz val="16"/>
        <rFont val="Times New Roman CYR"/>
        <family val="1"/>
        <charset val="204"/>
      </rPr>
      <t xml:space="preserve"> управление судном судоводителем или иным лицом, находящимися в состоянии опьянения; нарушение правил погрузки и разгрузки судов; </t>
    </r>
    <r>
      <rPr>
        <b/>
        <sz val="16"/>
        <rFont val="Times New Roman CYR"/>
        <charset val="204"/>
      </rPr>
      <t xml:space="preserve">нарушение правил погрузки и разгрузки судов </t>
    </r>
  </si>
  <si>
    <r>
      <t xml:space="preserve">Нарушение правил </t>
    </r>
    <r>
      <rPr>
        <b/>
        <sz val="16"/>
        <rFont val="Times New Roman CYR"/>
        <charset val="204"/>
      </rPr>
      <t>использования полосы отвода и придорожных полос автомобильной дороги; нарушение землепользователями правил охраны автомобильных дорог или дорожных сооружений</t>
    </r>
  </si>
  <si>
    <r>
      <t xml:space="preserve">Управление транспортным средством без государственных регистрационных знаков, а равно управление транспортным средством без установленных на предусмотренных для этого местах государственных регистрационных знаков либо управление транспортным средством с государственными регистрационными знаками, видоизмененными или оборудованными с применением устройств или материалов, препятствующих идентификации государственных регистрационных знаков либо позволяющих их видоизменить или скрыть, </t>
    </r>
    <r>
      <rPr>
        <b/>
        <sz val="16"/>
        <rFont val="Times New Roman CYR"/>
        <charset val="204"/>
      </rPr>
      <t>управление транспортным средством</t>
    </r>
    <r>
      <rPr>
        <b/>
        <sz val="16"/>
        <rFont val="Times New Roman CYR"/>
        <family val="1"/>
        <charset val="204"/>
      </rPr>
      <t xml:space="preserve">
с заведомо подложными государственными регистрационными знаками</t>
    </r>
  </si>
  <si>
    <t>13.11; 13.11.1; 13.12 ч. 2, 4; 13.14</t>
  </si>
  <si>
    <r>
      <t xml:space="preserve">Злоупотребление свободой массовой информации </t>
    </r>
    <r>
      <rPr>
        <b/>
        <sz val="14"/>
        <rFont val="Times New Roman"/>
        <family val="1"/>
        <charset val="204"/>
      </rPr>
      <t>(</t>
    </r>
    <r>
      <rPr>
        <b/>
        <i/>
        <sz val="14"/>
        <rFont val="Times New Roman"/>
        <family val="1"/>
        <charset val="204"/>
      </rPr>
      <t>Обо всех случаях возбуждения дел об административных правонарушениях, предусмотренных частями 9 - 11 настоящей статьи, в течение двадцати четырех часов уведомляются органы прокуратуры Российской Федерации).</t>
    </r>
  </si>
  <si>
    <t>13.42;
13.42.1;
 13.46</t>
  </si>
  <si>
    <t>14.16
ч. 2.1</t>
  </si>
  <si>
    <t>19.34</t>
  </si>
  <si>
    <t>Из стр. 130, 132: в состоянии опьянения наркотическими средствами или психотропными  веществами
(при наличии в материалах дела заключения об установлении факта опьянения этими веществами)</t>
  </si>
  <si>
    <t>Нарушение требований законодательства к установке технических средств противодействия угрозам устойчивости, безопасности и целостности функционирования на территории Российской Федерации информационно-телекоммуникационной сети "Интернет" и сети связи общего пользования либо технических средств контроля за соблюдением операторами связи, собственниками или иными владельцами технологических сетей связи требований законодательства, предусматривающих ограничение доступа к информации; нарушение требований к пропуску трафика через технические средства противодействия угрозам устойчивости, безопасности и целостности функционирования на территории Российской Федерации информационно-телекоммуникационной сети "Интернет" и сети связи общего пользования; неисполнение обязанности по реализации требований к сетям и средствам связи, используемым для проведения мероприятий уполномоченными государственными органами, осуществляющими оперативно-разыскную деятельность или обеспечение безопасности Российской Федерации</t>
  </si>
  <si>
    <t>Ф.F2s разд.8 стл.1 сумма стр.7-8=0</t>
  </si>
  <si>
    <t>Ф.F2s разд.8 стл.10 сумма стр.7-8=0</t>
  </si>
  <si>
    <t>Ф.F2s разд.8 стл.11 сумма стр.7-8=0</t>
  </si>
  <si>
    <t>Ф.F2s разд.8 стл.12 сумма стр.7-8=0</t>
  </si>
  <si>
    <t>Ф.F2s разд.8 стл.13 сумма стр.7-8=0</t>
  </si>
  <si>
    <t>Ф.F2s разд.8 стл.14 сумма стр.7-8=0</t>
  </si>
  <si>
    <t>Ф.F2s разд.8 стл.15 сумма стр.7-8=0</t>
  </si>
  <si>
    <t>Ф.F2s разд.8 стл.16 сумма стр.7-8=0</t>
  </si>
  <si>
    <t>Ф.F2s разд.8 стл.17 сумма стр.7-8=0</t>
  </si>
  <si>
    <t>Ф.F2s разд.8 стл.18 сумма стр.7-8=0</t>
  </si>
  <si>
    <t>Ф.F2s разд.8 стл.19 сумма стр.7-8=0</t>
  </si>
  <si>
    <t>Ф.F2s разд.8 стл.2 сумма стр.7-8=0</t>
  </si>
  <si>
    <t>Ф.F2s разд.8 стл.20 сумма стр.7-8=0</t>
  </si>
  <si>
    <t>Ф.F2s разд.8 стл.21 сумма стр.7-8=0</t>
  </si>
  <si>
    <t>Ф.F2s разд.8 стл.22 сумма стр.7-8=0</t>
  </si>
  <si>
    <t>Ф.F2s разд.8 стл.23 сумма стр.7-8=0</t>
  </si>
  <si>
    <t>Ф.F2s разд.8 стл.24 сумма стр.7-8=0</t>
  </si>
  <si>
    <t>Ф.F2s разд.8 стл.25 сумма стр.7-8=0</t>
  </si>
  <si>
    <t>Ф.F2s разд.8 стл.26 сумма стр.7-8=0</t>
  </si>
  <si>
    <t>Ф.F2s разд.8 стл.3 сумма стр.7-8=0</t>
  </si>
  <si>
    <t>Ф.F2s разд.8 стл.4 сумма стр.7-8=0</t>
  </si>
  <si>
    <t>Ф.F2s разд.8 стл.5 сумма стр.7-8=0</t>
  </si>
  <si>
    <t>Ф.F2s разд.8 стл.6 сумма стр.7-8=0</t>
  </si>
  <si>
    <t>Ф.F2s разд.8 стл.7 сумма стр.7-8=0</t>
  </si>
  <si>
    <t>Ф.F2s разд.8 стл.8 сумма стр.7-8=0</t>
  </si>
  <si>
    <t>Ф.F2s разд.8 стл.9 сумма стр.7-8=0</t>
  </si>
  <si>
    <t>Верховный суд Донецкой Народной Республики</t>
  </si>
  <si>
    <t>93OS0000</t>
  </si>
  <si>
    <t>Верховный суд Луганской Народной Республики</t>
  </si>
  <si>
    <t>94OS0000</t>
  </si>
  <si>
    <t>96OS0000</t>
  </si>
  <si>
    <t>Ф.F2s разд.5 стл.7 стр.1=Ф.F2s разд.5 стл.7 стр.37</t>
  </si>
  <si>
    <t>(r,g,s,v) разд. 5 стр. 1 гр. 7 д/б равна гр. 7 стр. 37  (обжаловано приостановление деятельности как вид. административного наказания)</t>
  </si>
  <si>
    <t>Ф.F2s разд.5 стл.9 сумма стр.3-4=Ф.F2s разд.5 стл.9 стр.41</t>
  </si>
  <si>
    <t>(r,s,v) разд. 5 сумма стр. 3-4 гр. 9 д/б равна гр. 9 стр. 41 (обжалована конфискация как единственное наказание)</t>
  </si>
  <si>
    <t>Ф.F2s разд.5 стл.8 сумма стр.3-4=Ф.F2s разд.5 стл.8 стр.39</t>
  </si>
  <si>
    <t>(r,s,v) разд. 5 сумма стр. 3-4 гр. 8 д/б равна гр. 8 стр. 39 (обжалованы обязательные работы)</t>
  </si>
  <si>
    <t>Ф.F2s разд.5 стл.6 сумма стр.3-4=Ф.F2s разд.5 стл.6 стр.36</t>
  </si>
  <si>
    <t>(r,s,v) разд. 5 сумма стр. 3-4 гр. 6 д/б равна гр. 6 стр. 36 (обжалована дисквалификация как основной вид административного наказания по судебным постановлениям)</t>
  </si>
  <si>
    <t>Ф.F2s разд.5 стл.5 сумма стр.3-4=Ф.F2s разд.5 стл.5 стр.35</t>
  </si>
  <si>
    <t>(r,s,v) разд. 5 сумма стр. 3-4 гр. 5 д/б равна гр. 5 стр. 35 (обжалован административный арест как основной вид административного наказания по судебным постановлениям)</t>
  </si>
  <si>
    <t>Ф.F2s разд.5 стл.4 сумма стр.3-4=Ф.F2s разд.5 стл.4 стр.34</t>
  </si>
  <si>
    <t>(r,s,v) разд. 5 сумма стр. 3-4 гр. 4 д/б равна гр. 4 стр. 34 (обжаловано лишение специального права как основной вид административного наказания по судебным постановлениям)</t>
  </si>
  <si>
    <t>Ф.F2s разд.5 стл.3 сумма стр.3-4=Ф.F2s разд.5 стл.3 стр.32</t>
  </si>
  <si>
    <t>(r,s,v) разд. 5 сумма стр. 3-4 гр. 3 д/б равна гр. 3 стр. 32 (обжалован административный штраф как основной вид административного наказания по судебным постановлениям)</t>
  </si>
  <si>
    <t>Ф.F2s разд.5 стл.15 стр.1=Ф.F2s разд.5 стл.15 стр.46</t>
  </si>
  <si>
    <t>(r,g,s,v) разд. 5 стр. 1 гр. 15 д/б равна гр. 15 стр. 46 (обжаловано лишение права управления транспортным средством вид дополнительный административного наказания)</t>
  </si>
  <si>
    <t>Ф.F2s разд.5 стл.14 стр.1=Ф.F2s разд.5 стл.14 стр.43</t>
  </si>
  <si>
    <t>(r,g,s,v) разд. 5 стр. 1 гр. 14 д/б равна гр. 14 стр. 43  (обжаловано административное выдворение как дополнительный вид административного наказания)</t>
  </si>
  <si>
    <t>Ф.F2s разд.5 стл.13 стр.1=Ф.F2s разд.5 стл.13 стр.45</t>
  </si>
  <si>
    <t>(r,g,s,v) разд. 5 стр. 1 гр. 13 д/б равна гр. 13 стр. 45  (обжалован запрет посещения официальных спортивных соревнований как дополнительный вид административного наказания)</t>
  </si>
  <si>
    <t>Ф.F2s разд.5 стл.12 стр.1=Ф.F2s разд.5 стл.12 стр.44</t>
  </si>
  <si>
    <t>(r,g,s,v) разд. 5 стр. 1 гр. 12 д/б равна гр. 12 стр. 44 (обжалована конфискация как дополнительный вид административного наказания)</t>
  </si>
  <si>
    <t>Ф.F2s разд.5 стл.11 стр.1=Ф.F2s разд.5 стл.11 стр.42</t>
  </si>
  <si>
    <t>(r,g,s,v) разд. 5 стр. 1 гр. 11 д/б равна гр. 11 стр. 42  (обжалован запрет посещения официальных спортивных соревнований как основной вид административного наказания)</t>
  </si>
  <si>
    <t>Ф.F2s разд.5 стл.10 стр.1=Ф.F2s разд.5 стл.10 стр.38</t>
  </si>
  <si>
    <t>(r,g,s,v) разд. 5 стр. 1 гр. 10 д/б равна гр. 10 стр. 38  (обжаловано административное выдворение как единственный вид административного наказания)</t>
  </si>
  <si>
    <t>Ф.F2s разд.5 стл.2 стр.1=Ф.F2s разд.5 стл.2 стр.40</t>
  </si>
  <si>
    <t>(r,g,s,v) разд. 5 стр. 1 гр. 2 д/б равна гр. 2 стр. 40  (обжаловано предупреждение как вид. административного наказания)</t>
  </si>
  <si>
    <t xml:space="preserve">ИТОГО 
по всем кассационным судам общей юрисдикции 
(без Кассационного военного суда)
</t>
  </si>
  <si>
    <t>В том числе по делам гарнизонных военных судов, относящихся к военным округам ОВС ОФС</t>
  </si>
  <si>
    <r>
      <t>Суды субъектов, включенных в состав Российской Федерации федеральными конституционными законами</t>
    </r>
    <r>
      <rPr>
        <b/>
        <vertAlign val="superscript"/>
        <sz val="16"/>
        <rFont val="Times New Roman"/>
        <family val="1"/>
        <charset val="204"/>
      </rPr>
      <t>3</t>
    </r>
  </si>
  <si>
    <t xml:space="preserve"> Донецкая Народная Республика </t>
  </si>
  <si>
    <t>106</t>
  </si>
  <si>
    <t xml:space="preserve">Луганская Народная Республика </t>
  </si>
  <si>
    <t>107</t>
  </si>
  <si>
    <t>Запорожская область</t>
  </si>
  <si>
    <t>108</t>
  </si>
  <si>
    <t>Херсонская область</t>
  </si>
  <si>
    <t>109</t>
  </si>
  <si>
    <t>110</t>
  </si>
  <si>
    <t>111</t>
  </si>
  <si>
    <t>112</t>
  </si>
  <si>
    <t>113</t>
  </si>
  <si>
    <t>114</t>
  </si>
  <si>
    <t>115</t>
  </si>
  <si>
    <t>3 Федеральные конституционные законы от 04.10.2022 № 5-ФКЗ «О принятии в Российскую Федерацию Донецкой Народной Республики и образовании в составе Российской Федерации нового субъекта – Донецкой Народной Республики», от 04.10.2022 № 6-ФКЗ «О принятии в Российскую Федерацию Луганской Народной Республики и образовании в составе Российской Федерации нового субъекта – Луганской Народной Республики», от 04.10.2022 № 7-ФКЗ «О принятии в Российскую Федерацию Запорожской области и образовании в составе Российской Федерации нового субъекта – Запорожской области», от 04.10.2022 № 8-ФКЗ «О принятии в Российскую Федерацию Херсонской области и образовании в составе Российской Федерации нового субъекта – Херсонской области».  Дела судов субъектов пересматриваются во Втором кассационном суде общей юрисдикции и кассационном военном суде.</t>
  </si>
  <si>
    <t>Ф.F2s разд.7 сумма стл.1-20 сумма стр.1-7=0</t>
  </si>
  <si>
    <t xml:space="preserve">(r,g,w,s,v) Раздел 7 не должен заполняться </t>
  </si>
  <si>
    <t>Ф.F2s разд.5 стл.1 стр.2=Ф.F2s разд.5 стл.1 сумма стр.5-13</t>
  </si>
  <si>
    <t>(s) разд. 5 стр. 2 равна сумме стр. 5-13</t>
  </si>
  <si>
    <t>Ф.F2s разд.5 стл.10 стр.2=Ф.F2s разд.5 стл.10 сумма стр.5-13</t>
  </si>
  <si>
    <t>Ф.F2s разд.5 стл.11 стр.2=Ф.F2s разд.5 стл.11 сумма стр.5-13</t>
  </si>
  <si>
    <t>Ф.F2s разд.5 стл.12 стр.2=Ф.F2s разд.5 стл.12 сумма стр.5-13</t>
  </si>
  <si>
    <t>Ф.F2s разд.5 стл.13 стр.2=Ф.F2s разд.5 стл.13 сумма стр.5-13</t>
  </si>
  <si>
    <t>Ф.F2s разд.5 стл.14 стр.2=Ф.F2s разд.5 стл.14 сумма стр.5-13</t>
  </si>
  <si>
    <t>Ф.F2s разд.5 стл.15 стр.2=Ф.F2s разд.5 стл.15 сумма стр.5-13</t>
  </si>
  <si>
    <t>Ф.F2s разд.5 стл.16 стр.2=Ф.F2s разд.5 стл.16 сумма стр.5-13</t>
  </si>
  <si>
    <t>Ф.F2s разд.5 стл.17 стр.2=Ф.F2s разд.5 стл.17 сумма стр.5-13</t>
  </si>
  <si>
    <t>Ф.F2s разд.5 стл.18 стр.2=Ф.F2s разд.5 стл.18 сумма стр.5-13</t>
  </si>
  <si>
    <t>Ф.F2s разд.5 стл.19 стр.2=Ф.F2s разд.5 стл.19 сумма стр.5-13</t>
  </si>
  <si>
    <t>Ф.F2s разд.5 стл.2 стр.2=Ф.F2s разд.5 стл.2 сумма стр.5-13</t>
  </si>
  <si>
    <t>Ф.F2s разд.5 стл.20 стр.2=Ф.F2s разд.5 стл.20 сумма стр.5-13</t>
  </si>
  <si>
    <t>Ф.F2s разд.5 стл.21 стр.2=Ф.F2s разд.5 стл.21 сумма стр.5-13</t>
  </si>
  <si>
    <t>Ф.F2s разд.5 стл.22 стр.2=Ф.F2s разд.5 стл.22 сумма стр.5-13</t>
  </si>
  <si>
    <t>Ф.F2s разд.5 стл.23 стр.2=Ф.F2s разд.5 стл.23 сумма стр.5-13</t>
  </si>
  <si>
    <t>Ф.F2s разд.5 стл.24 стр.2=Ф.F2s разд.5 стл.24 сумма стр.5-13</t>
  </si>
  <si>
    <t>Ф.F2s разд.5 стл.25 стр.2=Ф.F2s разд.5 стл.25 сумма стр.5-13</t>
  </si>
  <si>
    <t>Ф.F2s разд.5 стл.26 стр.2=Ф.F2s разд.5 стл.26 сумма стр.5-13</t>
  </si>
  <si>
    <t>Ф.F2s разд.5 стл.27 стр.2=Ф.F2s разд.5 стл.27 сумма стр.5-13</t>
  </si>
  <si>
    <t>Ф.F2s разд.5 стл.28 стр.2=Ф.F2s разд.5 стл.28 сумма стр.5-13</t>
  </si>
  <si>
    <t>Ф.F2s разд.5 стл.29 стр.2=Ф.F2s разд.5 стл.29 сумма стр.5-13</t>
  </si>
  <si>
    <t>Ф.F2s разд.5 стл.3 стр.2=Ф.F2s разд.5 стл.3 сумма стр.5-13</t>
  </si>
  <si>
    <t>Ф.F2s разд.5 стл.30 стр.2=Ф.F2s разд.5 стл.30 сумма стр.5-13</t>
  </si>
  <si>
    <t>Ф.F2s разд.5 стл.31 стр.2=Ф.F2s разд.5 стл.31 сумма стр.5-13</t>
  </si>
  <si>
    <t>Ф.F2s разд.5 стл.4 стр.2=Ф.F2s разд.5 стл.4 сумма стр.5-13</t>
  </si>
  <si>
    <t>Ф.F2s разд.5 стл.5 стр.2=Ф.F2s разд.5 стл.5 сумма стр.5-13</t>
  </si>
  <si>
    <t>Ф.F2s разд.5 стл.6 стр.2=Ф.F2s разд.5 стл.6 сумма стр.5-13</t>
  </si>
  <si>
    <t>Ф.F2s разд.5 стл.7 стр.2=Ф.F2s разд.5 стл.7 сумма стр.5-13</t>
  </si>
  <si>
    <t>Ф.F2s разд.5 стл.8 стр.2=Ф.F2s разд.5 стл.8 сумма стр.5-13</t>
  </si>
  <si>
    <t>Ф.F2s разд.5 стл.9 стр.2=Ф.F2s разд.5 стл.9 сумма стр.5-13</t>
  </si>
  <si>
    <t>Запорожский областной суд</t>
  </si>
  <si>
    <t>90OS0000</t>
  </si>
  <si>
    <t>Херсонский областной суд</t>
  </si>
  <si>
    <t xml:space="preserve">Контрольные равенства:  1) графа 3 равна сумме граф 6-10; 2) графа 10 равна сумме граф 11-14, 3) графа 10 раздела 1 равна сумме граф 15-23 и графы 1 раздела 2 строки 13 по строкам 1 и 2 раздела 1; сумме граф 15-23 раздела 1 по строкам 3-374 и 382-394; 4) сумма граф 1 и 2 равна сумме граф 3 и 32, 36 для строки 1; 5) графа 11 строки 1 равна графе 11 строки 377; 6) графа  10 строки 377 равна графе 11 строки 377; 7) графа 12 строки 1 равна графе 12 строки 379; 8) графа 10 строки 379 равна графе 12 строки 379 ; 9) графа 13 строки 1 равна графе 13 строки 378; 10) графа 10 строки 378 равна  графе 13 строки 378;  11) графа 10 строки 380 равна  графе 33 строки 380; 12) графа 33 строки 1 равна графе 33 строки 380; 13) графа 10 строки 381 равна графе 34 строки 381; 14) графа </t>
  </si>
  <si>
    <t>женщины</t>
  </si>
  <si>
    <t>Всего (сумма строк 2, 375-376)</t>
  </si>
  <si>
    <t>А. ПРАВОНАРУШЕНИЯ, ПРЕДУСМОТРЕННЫЕ КоАП РФ (сумма строк 3-374)</t>
  </si>
  <si>
    <t>Незаконное использование принадлежащих иностранным юридическим лицам и (или) иностранным гражданам информационных систем и (или) программ для электронных вычислительных машин</t>
  </si>
  <si>
    <t>13.11.2</t>
  </si>
  <si>
    <t>Неисполнение обязанностей владельцем социальной сети</t>
  </si>
  <si>
    <t>13.50</t>
  </si>
  <si>
    <t>Нарушение требований к производству или обороту этилового спирта, алкогольной и спиртосодержащей продукции</t>
  </si>
  <si>
    <t>Розничная продажа алкогольной и спиртосодержащей пищевой продукции физическими лицами</t>
  </si>
  <si>
    <t>14.17.1 ч.1</t>
  </si>
  <si>
    <t>Незаконная розничная продажа алкогольной и спиртосодержащей пищевой продукции физическими лицами</t>
  </si>
  <si>
    <t>14.17.1 ч.2</t>
  </si>
  <si>
    <t>Совершение в интересах юридического лица сделок или финансовых операций с имуществом, полученным преступным путем</t>
  </si>
  <si>
    <t>15.27.3</t>
  </si>
  <si>
    <t xml:space="preserve">Незаконная добыча драгоценных металлов и (или) драгоценных камней </t>
  </si>
  <si>
    <t xml:space="preserve">ст 15.44 
ч. 1 </t>
  </si>
  <si>
    <t>Неисполнение законного распоряжения судьи о прекращении действий, нарушающих установленные в суде правила</t>
  </si>
  <si>
    <t>17.3 ч. 1</t>
  </si>
  <si>
    <t>Неисполнение законного распоряжения судебного пристава по обеспечению установленного порядка деятельности судов о прекращении действий, нарушающих установленные в суде правила</t>
  </si>
  <si>
    <t>17.3 ч. 2</t>
  </si>
  <si>
    <t>17.3 ч. 3</t>
  </si>
  <si>
    <t>Неисполнение владельцем социальной сети предписания федерального органа исполнительной власти, осуществляющего функции по контролю и надзору в сфере средств массовой информации, массовых коммуникаций, информационных технологий и связи</t>
  </si>
  <si>
    <t>19.7.10-4</t>
  </si>
  <si>
    <t>Участие в деятельности на территории Российской Федерации иностранной или международной некоммерческой неправительственной организации, сведения о структурных подразделениях которой отсутствуют в реестре филиалов и представительств международных организаций и иностранных некоммерческих неправительственных организаций или которая не имеет зарегистрированного в порядке, предусмотренном законодательством Российской Федерации о некоммерческих организациях, структурного подразделения - отделения</t>
  </si>
  <si>
    <t>19.34.2</t>
  </si>
  <si>
    <t>Нарушение требований к антитеррористической защищенности объектов (территорий) либо воспрепятствование деятельности лица по осуществлению возложенной на него обязанности по выполнению или обеспечению требований к антитеррористической защищенности объектов (территорий)</t>
  </si>
  <si>
    <t>20.35 ч. 1</t>
  </si>
  <si>
    <t>20.35 ч. 2</t>
  </si>
  <si>
    <t xml:space="preserve">Из стр. 356: в случае потребления наркотических средств или психотропных веществ без назначения врача, новых потенциально опасных психоактивных или одурманивающих веществ в общественных местах, либо невыполнение требования должностного лица о прохождении медицинского освидетельствования на состояние опьянения гражданином (при наличии в материалах дела заключения об установлении факта опьянения этими веществами) </t>
  </si>
  <si>
    <t xml:space="preserve">Из стр. 357:  в случае потребления наркотических средств или психотропных веществ без назначения врача, новых потенциально опасных психоактивных веществ или одурманивающих веществ в общественных местах либо невыполнение требования должностного лица о прохождении медицинского освидетельствования на состояние опьянения,  совершенные иностранным гражданином или лицом без гражданства в случае потребления (при наличии в материалах дела заключения об установлении факта опьянения этими веществами) </t>
  </si>
  <si>
    <t>Из стр. 358: в состоянии опьянения наркотическими средствами или психотропными  веществами
(при наличии в материалах дела заключения об установлении факта опьянения этими веществами)</t>
  </si>
  <si>
    <t>Из стр. 360: дело об административном правонарушении возбуждено по протоколу, поступившему из подразделения ССП</t>
  </si>
  <si>
    <r>
      <t>1</t>
    </r>
    <r>
      <rPr>
        <b/>
        <sz val="16"/>
        <rFont val="Times New Roman CYR"/>
        <family val="1"/>
        <charset val="204"/>
      </rPr>
      <t>После устранения недостатков протокол не был направлен в суд вновь в 3-дневный срок (в срок, предусмотренный ст. 29.4 КоАП РФ).</t>
    </r>
  </si>
  <si>
    <r>
      <rPr>
        <b/>
        <vertAlign val="superscript"/>
        <sz val="16"/>
        <rFont val="Times New Roman CYR"/>
        <charset val="204"/>
      </rPr>
      <t>2</t>
    </r>
    <r>
      <rPr>
        <b/>
        <sz val="16"/>
        <rFont val="Times New Roman CYR"/>
        <family val="1"/>
        <charset val="204"/>
      </rPr>
      <t>Суммы указываются с учетом результатов пересмотров  не вступивших в законную силу постановлений, решений независимо от даты вынесения судебного постановления судом первой инстанции.</t>
    </r>
  </si>
  <si>
    <r>
      <rPr>
        <b/>
        <vertAlign val="superscript"/>
        <sz val="16"/>
        <rFont val="Times New Roman CYR"/>
        <charset val="204"/>
      </rPr>
      <t>3</t>
    </r>
    <r>
      <rPr>
        <b/>
        <sz val="16"/>
        <rFont val="Times New Roman CYR"/>
        <charset val="204"/>
      </rPr>
      <t>В графе 13 учитываются лица, являющиеся по роду занятий индивидуальными предпринимателями, если они выделены в качестве отдельного субъекта правонарушения, а также в случаях, когда несут ответственность как должностные лица (в соответствии с примечаниями к статье 2.4 КоАП РФ) или как юридические лица по главе 16 КоАП РФ</t>
    </r>
  </si>
  <si>
    <t>Контрольные равенства: 1) строка 12 меньше или равна строке 11; 2) сумма строк 2 - 5 раздела 2 меньше или равна графе 5 раздела 1; 3) сумма строк 6-8 раздела 2 меньше или равна графе 9 раздела 1; 4) сумма строк 9-10 раздела 2 меньше или равна графе 10 строки 1 раздела 1; 5) строка 11 раздела 2 меньше или равна графам 8, 10 строки 1 раздела 1; 6) строка 13 раздела 2 меньше или равна графе 10 строки 369 раздела 1; 7) строка 14 раздела 2 меньше или равна графе 10 строки 369 раздела 1; 8) строка 16 раздела 2 меньше или равна графе 15 строки 1 раздела 1;  9) сумма строк 28-31 раздела 2 меньше или равна сумме графы 4 строки 1 раздела 1, графы 2 строки 1 раздела 4, графы 2 строки 1 раздела 6,  графы 2 строки  1 раздела 7</t>
  </si>
  <si>
    <t>Применено наказание в виде  «административного запрета на посещение мест проведения официальных спортивных соревнований в дни их проведения»  (как основной вид наказания)    
(из графы 10 строки 369 раздела 1)</t>
  </si>
  <si>
    <t>Применено наказание в виде «административного запрета на посещение мест проведения официальных спортивных соревнований в дни их проведения» (как дополнительный вид наказания)    
(из графы 10 строки 369 раздела 1)</t>
  </si>
  <si>
    <t>Примечания к разделу 2:</t>
  </si>
  <si>
    <r>
      <t xml:space="preserve">  1 </t>
    </r>
    <r>
      <rPr>
        <b/>
        <sz val="14"/>
        <rFont val="Times New Roman"/>
        <family val="1"/>
        <charset val="204"/>
      </rPr>
      <t>Оружие, наркотики, сильнодействующие медицинские препараты, контрафактные товары и другие</t>
    </r>
  </si>
  <si>
    <r>
      <t xml:space="preserve">  2 </t>
    </r>
    <r>
      <rPr>
        <b/>
        <sz val="14"/>
        <rFont val="Times New Roman"/>
        <family val="1"/>
        <charset val="204"/>
      </rPr>
      <t>Указывается суммарное значение показателей по всем инстанциям.</t>
    </r>
  </si>
  <si>
    <t>14.4.2 ч. 1.1</t>
  </si>
  <si>
    <t>Примечания к разделу 11:</t>
  </si>
  <si>
    <t>Ф.F2s разд.1 сумма стл.1-36 сумма стр.1-394=0</t>
  </si>
  <si>
    <t>Ф.F2s разд.2 стл.1 сумма стр.1-16=0</t>
  </si>
  <si>
    <t>(s,v,q) разд. 2 стр. 1-16 не заполняются</t>
  </si>
  <si>
    <t>Ф.F2s разд.2 стл.1 стр.27=Ф.F2s разд.2 стл.1 стр.17+Ф.F2s разд.2 стл.1 стр.19+Ф.F2s разд.2 стл.1 стр.21+Ф.F2s разд.2 стл.1 сумма стр.23-26</t>
  </si>
  <si>
    <t>(r,g,w,s,v,k,kv,q) разд. 2 стр. 27 д/б равна сумме стр. 17, 19, 21, 23-26 разд. 2</t>
  </si>
  <si>
    <t>Ф.F2s разд.2 стл.1 сумма стр.28-31&lt;=Ф.F2s разд.1 стл.4 стр.1+Ф.F2s разд.4 стл.2 стр.1+Ф.F2s разд.6 стл.2 стр.1+Ф.F2s разд.7 стл.2 стр.1</t>
  </si>
  <si>
    <t>(r,g,w,s,v,k,kv,q) разд. 2 сумма стр. 28-31 меньше или равна сумме разд. 1 гр. 4 стр. 1, разд. 4 гр. 2 стр. 1, разд. 6 гр. 2 стр. 1, разд. 7 гр. 2 стр. 1</t>
  </si>
  <si>
    <t>Ф.F2s разд.2 стл.1 стр.32&gt;0</t>
  </si>
  <si>
    <t xml:space="preserve">(r,g,w,s,v,k,kv,q) разд. 2 стр. 32 - Штатная численность судей суда (судов, мировых участков) на конец отчетного периода </t>
  </si>
  <si>
    <t>Ф.F2s разд.2 стл.1 стр.33&gt;0</t>
  </si>
  <si>
    <t>(r,g,w,s,v,k,kv,q) разд. 2 стр. 33 -  Количество судов (мировых участков), по которым составлен отчет</t>
  </si>
  <si>
    <t>Ф.F2s разд.2 стл.1 стр.22&lt;=Ф.F2s разд.2 стл.1 стр.21</t>
  </si>
  <si>
    <t>(r,g,w,s,v,q) разд. 2 стр. 22 меньше или равна стр. 21 разд. 2</t>
  </si>
  <si>
    <t>Ф.F2s разд.2 стл.1 стр.20&lt;=Ф.F2s разд.2 стл.1 стр.19</t>
  </si>
  <si>
    <t>(r,g,w,s,v,q) разд. 2 стр. 20 меньше или равна стр. 19 разд. 2</t>
  </si>
  <si>
    <t>Ф.F2s разд.2 стл.1 стр.18&lt;=Ф.F2s разд.2 стл.1 стр.17</t>
  </si>
  <si>
    <t>(r,g,w,s,v,q) разд. 2 стр. 18 меньше или равна стр. 17 разд. 2</t>
  </si>
  <si>
    <t>(s,v,q) разд. 2 по стр. 17-26 внести подтверждение на лист ФЛК информационный</t>
  </si>
  <si>
    <t>Ф.F2s разд.2 стл.1 стр.26=0</t>
  </si>
  <si>
    <t>Административное принудительное выдворение за пределы Российской Федерации иностранных граждан или лиц без гражданства (из граф 22 и 24 строки 1 раздела 1)</t>
  </si>
  <si>
    <t xml:space="preserve"> из строки 17: передано вышестоящим судом по подсудности </t>
  </si>
  <si>
    <t>из строки 19 : удовлетворено  ходатайств прокурора о наложении ареста на имущество (ч.6 ст. 27.20 КоАП РФ)</t>
  </si>
  <si>
    <t>из строки 21: удовлетворено ходатайств  об отмене ареста на имущество ч.11 ст. 27.20  КоАП РФ</t>
  </si>
  <si>
    <t>рассмотрено иных материалов в порядке законодательства об административных правонарушениях</t>
  </si>
  <si>
    <t>всего материалов по делам об административных правонарушениях в разделе 2  
(сумма стр. 17, 19, 21, 23-26)</t>
  </si>
  <si>
    <t xml:space="preserve">Передача либо попытка передачи запрещенных предметов лицу, содержащемуся в учреждениии уголовно-исполнительной системы, или месте содержания под стражей </t>
  </si>
  <si>
    <t xml:space="preserve">Нарушение порядка деятельности иностранного агента; </t>
  </si>
  <si>
    <t>Утверждена 
приказом Судебного департамента
при Верховном Суде Российской Федерации
от 11.04.2017 № 65 
(в редакции приказа от 26.06.2024 № 153)</t>
  </si>
  <si>
    <t>Ф.F2s разд.5 стл.21 стр.32=0</t>
  </si>
  <si>
    <t>Ф.F2s разд.5 стл.21 стр.33=0</t>
  </si>
  <si>
    <t>Ф.F2s разд.5 стл.21 стр.34=0</t>
  </si>
  <si>
    <t>Ф.F2s разд.5 стл.21 стр.35=0</t>
  </si>
  <si>
    <t>Ф.F2s разд.5 стл.21 стр.36=0</t>
  </si>
  <si>
    <t>Ф.F2s разд.5 стл.21 стр.37=0</t>
  </si>
  <si>
    <t>Ф.F2s разд.5 стл.21 стр.38=0</t>
  </si>
  <si>
    <t>Ф.F2s разд.5 стл.21 стр.39=0</t>
  </si>
  <si>
    <t>Ф.F2s разд.5 стл.21 стр.40=0</t>
  </si>
  <si>
    <t>Ф.F2s разд.5 стл.21 стр.41=0</t>
  </si>
  <si>
    <t>Ф.F2s разд.5 стл.21 стр.42=0</t>
  </si>
  <si>
    <t>Ф.F2s разд.5 стл.21 стр.43=0</t>
  </si>
  <si>
    <t>Ф.F2s разд.5 стл.21 стр.44=0</t>
  </si>
  <si>
    <t>Ф.F2s разд.5 стл.21 стр.45=0</t>
  </si>
  <si>
    <t>Ф.F2s разд.5 стл.21 стр.46=0</t>
  </si>
  <si>
    <t>727555</t>
  </si>
  <si>
    <t>727556</t>
  </si>
  <si>
    <t>727557</t>
  </si>
  <si>
    <t>727558</t>
  </si>
  <si>
    <t>727559</t>
  </si>
  <si>
    <t>727560</t>
  </si>
  <si>
    <t>727561</t>
  </si>
  <si>
    <t>727562</t>
  </si>
  <si>
    <t>727563</t>
  </si>
  <si>
    <t>727564</t>
  </si>
  <si>
    <t>727565</t>
  </si>
  <si>
    <t>727566</t>
  </si>
  <si>
    <t>727567</t>
  </si>
  <si>
    <t>727568</t>
  </si>
  <si>
    <t>727569</t>
  </si>
  <si>
    <t>727570</t>
  </si>
  <si>
    <t>727571</t>
  </si>
  <si>
    <t>727572</t>
  </si>
  <si>
    <t>727573</t>
  </si>
  <si>
    <t>727576</t>
  </si>
  <si>
    <t>727577</t>
  </si>
  <si>
    <t>727578</t>
  </si>
  <si>
    <t>727579</t>
  </si>
  <si>
    <t>727580</t>
  </si>
  <si>
    <t>727581</t>
  </si>
  <si>
    <t>727582</t>
  </si>
  <si>
    <t>727583</t>
  </si>
  <si>
    <t>727584</t>
  </si>
  <si>
    <t>727585</t>
  </si>
  <si>
    <t>727586</t>
  </si>
  <si>
    <t>727587</t>
  </si>
  <si>
    <t>727588</t>
  </si>
  <si>
    <t>727589</t>
  </si>
  <si>
    <t>727590</t>
  </si>
  <si>
    <t>727591</t>
  </si>
  <si>
    <t>727592</t>
  </si>
  <si>
    <t>727593</t>
  </si>
  <si>
    <t>727594</t>
  </si>
  <si>
    <t>727595</t>
  </si>
  <si>
    <t>727596</t>
  </si>
  <si>
    <t>727597</t>
  </si>
  <si>
    <t>727598</t>
  </si>
  <si>
    <t>727599</t>
  </si>
  <si>
    <t>727600</t>
  </si>
  <si>
    <t>727601</t>
  </si>
  <si>
    <t>727602</t>
  </si>
  <si>
    <t>727603</t>
  </si>
  <si>
    <t>727604</t>
  </si>
  <si>
    <t>727605</t>
  </si>
  <si>
    <t>727606</t>
  </si>
  <si>
    <t>727607</t>
  </si>
  <si>
    <t>727608</t>
  </si>
  <si>
    <t>727609</t>
  </si>
  <si>
    <t>727610</t>
  </si>
  <si>
    <t>727611</t>
  </si>
  <si>
    <t>727612</t>
  </si>
  <si>
    <t>727613</t>
  </si>
  <si>
    <t>727614</t>
  </si>
  <si>
    <t>727615</t>
  </si>
  <si>
    <t>727616</t>
  </si>
  <si>
    <t>727617</t>
  </si>
  <si>
    <t>727618</t>
  </si>
  <si>
    <t>727619</t>
  </si>
  <si>
    <t>727620</t>
  </si>
  <si>
    <t>727621</t>
  </si>
  <si>
    <t>727622</t>
  </si>
  <si>
    <t>727623</t>
  </si>
  <si>
    <t>727624</t>
  </si>
  <si>
    <t>727625</t>
  </si>
  <si>
    <t>727626</t>
  </si>
  <si>
    <t>727627</t>
  </si>
  <si>
    <t>727628</t>
  </si>
  <si>
    <t>727629</t>
  </si>
  <si>
    <t>727630</t>
  </si>
  <si>
    <t>727631</t>
  </si>
  <si>
    <t>727632</t>
  </si>
  <si>
    <t>727633</t>
  </si>
  <si>
    <t>727634</t>
  </si>
  <si>
    <t>727635</t>
  </si>
  <si>
    <t>727636</t>
  </si>
  <si>
    <t>727637</t>
  </si>
  <si>
    <t>727638</t>
  </si>
  <si>
    <t>727639</t>
  </si>
  <si>
    <t>727640</t>
  </si>
  <si>
    <t>727641</t>
  </si>
  <si>
    <t>727642</t>
  </si>
  <si>
    <t>727643</t>
  </si>
  <si>
    <t>727644</t>
  </si>
  <si>
    <t>727645</t>
  </si>
  <si>
    <t>727646</t>
  </si>
  <si>
    <t>727647</t>
  </si>
  <si>
    <t>727648</t>
  </si>
  <si>
    <t>727649</t>
  </si>
  <si>
    <t>727650</t>
  </si>
  <si>
    <t>727651</t>
  </si>
  <si>
    <t>727652</t>
  </si>
  <si>
    <t>727653</t>
  </si>
  <si>
    <t>727654</t>
  </si>
  <si>
    <t>727655</t>
  </si>
  <si>
    <t>727656</t>
  </si>
  <si>
    <t>727661</t>
  </si>
  <si>
    <t>727662</t>
  </si>
  <si>
    <t>727663</t>
  </si>
  <si>
    <t>727664</t>
  </si>
  <si>
    <t>727665</t>
  </si>
  <si>
    <t>727666</t>
  </si>
  <si>
    <t>727667</t>
  </si>
  <si>
    <t>727668</t>
  </si>
  <si>
    <t>727669</t>
  </si>
  <si>
    <t>727670</t>
  </si>
  <si>
    <t>727671</t>
  </si>
  <si>
    <t>727672</t>
  </si>
  <si>
    <t>727673</t>
  </si>
  <si>
    <t>727674</t>
  </si>
  <si>
    <t>727675</t>
  </si>
  <si>
    <t>727680</t>
  </si>
  <si>
    <t>727681</t>
  </si>
  <si>
    <t>727682</t>
  </si>
  <si>
    <t>727683</t>
  </si>
  <si>
    <t>727684</t>
  </si>
  <si>
    <t>727685</t>
  </si>
  <si>
    <t>727686</t>
  </si>
  <si>
    <t>727687</t>
  </si>
  <si>
    <t>727688</t>
  </si>
  <si>
    <t>727689</t>
  </si>
  <si>
    <t>727690</t>
  </si>
  <si>
    <t>746002</t>
  </si>
  <si>
    <t>Ф.F2s разд.10 стл.2 стр.1&gt;=Ф.F2s разд.10 стл.1 стр.1</t>
  </si>
  <si>
    <t>(r,w,g,s,v) разд. 10 гр. 2 должна быть больше или равна гр. 1 по каждой строке (по одному делу может быть проведено несколько заседаний)</t>
  </si>
  <si>
    <t>Ф.F2s разд.10 стл.2 стр.2&gt;=Ф.F2s разд.10 стл.1 стр.2</t>
  </si>
  <si>
    <t>Ф.F2s разд.10 стл.2 стр.3&gt;=Ф.F2s разд.10 стл.1 стр.3</t>
  </si>
  <si>
    <t>Ф.F2s разд.10 стл.2 стр.4&gt;=Ф.F2s разд.10 стл.1 стр.4</t>
  </si>
  <si>
    <t>Ф.F2s разд.10 стл.2 стр.5&gt;=Ф.F2s разд.10 стл.1 стр.5</t>
  </si>
  <si>
    <t>Ф.F2s разд.10 стл.2 стр.6&gt;=Ф.F2s разд.10 стл.1 стр.6</t>
  </si>
  <si>
    <t>746012</t>
  </si>
  <si>
    <t>Ф.F2s разд.11 сумма стл.1-20 сумма стр.1-115=0</t>
  </si>
  <si>
    <t xml:space="preserve">(r,g,w,s,v) Раздел 11 не должен заполняться </t>
  </si>
  <si>
    <t>727574</t>
  </si>
  <si>
    <t>727575</t>
  </si>
  <si>
    <t>727676</t>
  </si>
  <si>
    <t>прекращено в связи с истечением сроков давности привлечения к административной ответственности (ст. 24. 5 ч. 1 п. 6 КоАП РФ)</t>
  </si>
  <si>
    <t>Бумажный вариант электронной версии не представлять</t>
  </si>
  <si>
    <t>Нарушение установленных законодательством Российской Федерации об индивидуальном (персонифицированном) учете в системах обязательного пенсионного страхования и обязательного социального страхования порядка и сроков представления сведений (документов) в территориальные органы Фонда пенсионного и социального страхования Российской Федерации</t>
  </si>
  <si>
    <t/>
  </si>
</sst>
</file>

<file path=xl/styles.xml><?xml version="1.0" encoding="utf-8"?>
<styleSheet xmlns="http://schemas.openxmlformats.org/spreadsheetml/2006/main" xmlns:mc="http://schemas.openxmlformats.org/markup-compatibility/2006" xmlns:x14ac="http://schemas.microsoft.com/office/spreadsheetml/2009/9/ac" mc:Ignorable="x14ac">
  <fonts count="157" x14ac:knownFonts="1">
    <font>
      <sz val="10"/>
      <name val="Arial"/>
      <charset val="204"/>
    </font>
    <font>
      <b/>
      <sz val="8"/>
      <name val="Times New Roman"/>
      <family val="1"/>
      <charset val="204"/>
    </font>
    <font>
      <sz val="8"/>
      <name val="Times New Roman"/>
      <family val="1"/>
      <charset val="204"/>
    </font>
    <font>
      <sz val="10"/>
      <name val="Times New Roman"/>
      <family val="1"/>
      <charset val="204"/>
    </font>
    <font>
      <b/>
      <sz val="10"/>
      <name val="Times New Roman"/>
      <family val="1"/>
      <charset val="204"/>
    </font>
    <font>
      <b/>
      <sz val="10"/>
      <color indexed="17"/>
      <name val="Times New Roman"/>
      <family val="1"/>
      <charset val="204"/>
    </font>
    <font>
      <sz val="6"/>
      <name val="Times New Roman"/>
      <family val="1"/>
      <charset val="204"/>
    </font>
    <font>
      <sz val="8"/>
      <name val="Arial"/>
      <family val="2"/>
      <charset val="204"/>
    </font>
    <font>
      <b/>
      <sz val="14"/>
      <name val="Arial"/>
      <family val="2"/>
      <charset val="204"/>
    </font>
    <font>
      <b/>
      <sz val="12"/>
      <name val="Times New Roman"/>
      <family val="1"/>
      <charset val="204"/>
    </font>
    <font>
      <b/>
      <sz val="14"/>
      <name val="Times New Roman"/>
      <family val="1"/>
      <charset val="204"/>
    </font>
    <font>
      <sz val="10"/>
      <color indexed="10"/>
      <name val="Times New Roman"/>
      <family val="1"/>
      <charset val="204"/>
    </font>
    <font>
      <sz val="10"/>
      <color indexed="9"/>
      <name val="Times New Roman"/>
      <family val="1"/>
      <charset val="204"/>
    </font>
    <font>
      <sz val="8"/>
      <color indexed="10"/>
      <name val="Times New Roman"/>
      <family val="1"/>
      <charset val="204"/>
    </font>
    <font>
      <b/>
      <sz val="13"/>
      <name val="Times New Roman"/>
      <family val="1"/>
      <charset val="204"/>
    </font>
    <font>
      <b/>
      <sz val="10"/>
      <name val="Times New Roman CYR"/>
      <family val="1"/>
      <charset val="204"/>
    </font>
    <font>
      <sz val="10"/>
      <name val="Times New Roman CYR"/>
      <family val="1"/>
      <charset val="204"/>
    </font>
    <font>
      <sz val="8"/>
      <name val="Times New Roman CYR"/>
      <family val="1"/>
      <charset val="204"/>
    </font>
    <font>
      <b/>
      <sz val="12"/>
      <color indexed="8"/>
      <name val="Times New Roman"/>
      <family val="1"/>
      <charset val="204"/>
    </font>
    <font>
      <sz val="10"/>
      <color indexed="8"/>
      <name val="Times New Roman"/>
      <family val="1"/>
      <charset val="204"/>
    </font>
    <font>
      <b/>
      <sz val="10"/>
      <color indexed="8"/>
      <name val="Times New Roman"/>
      <family val="1"/>
      <charset val="204"/>
    </font>
    <font>
      <b/>
      <sz val="12"/>
      <name val="Times New Roman Cyr"/>
      <family val="1"/>
      <charset val="204"/>
    </font>
    <font>
      <b/>
      <sz val="10"/>
      <name val="Times New Roman CYR"/>
      <charset val="204"/>
    </font>
    <font>
      <b/>
      <sz val="12"/>
      <name val="Times New Roman CYR"/>
      <charset val="204"/>
    </font>
    <font>
      <b/>
      <sz val="16"/>
      <name val="Times New Roman"/>
      <family val="1"/>
      <charset val="204"/>
    </font>
    <font>
      <sz val="8"/>
      <color indexed="8"/>
      <name val="Times New Roman"/>
      <family val="1"/>
      <charset val="204"/>
    </font>
    <font>
      <sz val="10"/>
      <name val="Times New Roman CYR"/>
      <charset val="204"/>
    </font>
    <font>
      <sz val="10"/>
      <name val="Arial"/>
      <family val="2"/>
      <charset val="204"/>
    </font>
    <font>
      <b/>
      <sz val="14"/>
      <name val="Times New Roman CYR"/>
      <family val="1"/>
      <charset val="204"/>
    </font>
    <font>
      <b/>
      <sz val="12"/>
      <color indexed="12"/>
      <name val="Times New Roman"/>
      <family val="1"/>
      <charset val="204"/>
    </font>
    <font>
      <b/>
      <sz val="8"/>
      <color indexed="12"/>
      <name val="Times New Roman"/>
      <family val="1"/>
      <charset val="204"/>
    </font>
    <font>
      <sz val="8"/>
      <color indexed="12"/>
      <name val="Times New Roman"/>
      <family val="1"/>
      <charset val="204"/>
    </font>
    <font>
      <b/>
      <sz val="8"/>
      <color indexed="10"/>
      <name val="Times New Roman"/>
      <family val="1"/>
      <charset val="204"/>
    </font>
    <font>
      <b/>
      <sz val="14"/>
      <name val="Times New Roman CYR"/>
      <charset val="204"/>
    </font>
    <font>
      <b/>
      <sz val="16"/>
      <name val="Times New Roman CYR"/>
      <charset val="204"/>
    </font>
    <font>
      <b/>
      <i/>
      <sz val="16"/>
      <name val="Times New Roman"/>
      <family val="1"/>
      <charset val="204"/>
    </font>
    <font>
      <b/>
      <sz val="18"/>
      <name val="Times New Roman CYR"/>
      <family val="1"/>
      <charset val="204"/>
    </font>
    <font>
      <sz val="12"/>
      <name val="Times New Roman"/>
      <family val="1"/>
      <charset val="204"/>
    </font>
    <font>
      <b/>
      <sz val="12"/>
      <color indexed="10"/>
      <name val="Times New Roman"/>
      <family val="1"/>
      <charset val="204"/>
    </font>
    <font>
      <b/>
      <sz val="12"/>
      <color indexed="62"/>
      <name val="Times New Roman"/>
      <family val="1"/>
      <charset val="204"/>
    </font>
    <font>
      <sz val="8"/>
      <name val="Arial"/>
      <family val="2"/>
      <charset val="204"/>
    </font>
    <font>
      <b/>
      <sz val="20"/>
      <name val="Times New Roman CYR"/>
      <family val="1"/>
      <charset val="204"/>
    </font>
    <font>
      <sz val="14"/>
      <name val="Times New Roman"/>
      <family val="1"/>
      <charset val="204"/>
    </font>
    <font>
      <sz val="12"/>
      <name val="Times New Roman CYR"/>
      <family val="1"/>
      <charset val="204"/>
    </font>
    <font>
      <sz val="10"/>
      <color indexed="64"/>
      <name val="Arial"/>
      <family val="2"/>
      <charset val="204"/>
    </font>
    <font>
      <sz val="10"/>
      <color indexed="64"/>
      <name val="Arial"/>
      <family val="2"/>
      <charset val="204"/>
    </font>
    <font>
      <sz val="18"/>
      <name val="Times New Roman CYR"/>
      <family val="1"/>
      <charset val="204"/>
    </font>
    <font>
      <sz val="16"/>
      <name val="Arial"/>
      <family val="2"/>
      <charset val="204"/>
    </font>
    <font>
      <b/>
      <sz val="16"/>
      <name val="Times New Roman CYR"/>
      <family val="1"/>
      <charset val="204"/>
    </font>
    <font>
      <sz val="16"/>
      <name val="Times New Roman CYR"/>
      <charset val="204"/>
    </font>
    <font>
      <sz val="16"/>
      <name val="Times New Roman CYR"/>
      <family val="1"/>
      <charset val="204"/>
    </font>
    <font>
      <b/>
      <sz val="28"/>
      <name val="Times New Roman"/>
      <family val="1"/>
      <charset val="204"/>
    </font>
    <font>
      <b/>
      <vertAlign val="superscript"/>
      <sz val="16"/>
      <name val="Times New Roman"/>
      <family val="1"/>
      <charset val="204"/>
    </font>
    <font>
      <b/>
      <vertAlign val="superscript"/>
      <sz val="16"/>
      <name val="Times New Roman CYR"/>
      <charset val="204"/>
    </font>
    <font>
      <b/>
      <sz val="13"/>
      <name val="Times New Roman CYR"/>
      <charset val="204"/>
    </font>
    <font>
      <b/>
      <sz val="22"/>
      <name val="Times New Roman"/>
      <family val="1"/>
      <charset val="204"/>
    </font>
    <font>
      <sz val="10"/>
      <color indexed="64"/>
      <name val="Arial"/>
      <family val="2"/>
      <charset val="204"/>
    </font>
    <font>
      <b/>
      <sz val="22"/>
      <color indexed="10"/>
      <name val="Times New Roman"/>
      <family val="1"/>
      <charset val="204"/>
    </font>
    <font>
      <b/>
      <sz val="20"/>
      <name val="Times New Roman CYR"/>
      <charset val="204"/>
    </font>
    <font>
      <b/>
      <sz val="18"/>
      <name val="Times New Roman"/>
      <family val="1"/>
      <charset val="204"/>
    </font>
    <font>
      <b/>
      <sz val="15"/>
      <name val="Times New Roman"/>
      <family val="1"/>
      <charset val="204"/>
    </font>
    <font>
      <sz val="14"/>
      <name val="Arial"/>
      <family val="2"/>
      <charset val="204"/>
    </font>
    <font>
      <sz val="11"/>
      <name val="Arial"/>
      <family val="2"/>
      <charset val="204"/>
    </font>
    <font>
      <b/>
      <sz val="15"/>
      <name val="Times New Roman CYR"/>
      <family val="1"/>
      <charset val="204"/>
    </font>
    <font>
      <b/>
      <sz val="11"/>
      <name val="Times New Roman CYR"/>
      <family val="1"/>
      <charset val="204"/>
    </font>
    <font>
      <sz val="11"/>
      <name val="Times New Roman CYR"/>
      <family val="1"/>
      <charset val="204"/>
    </font>
    <font>
      <sz val="14"/>
      <name val="Times New Roman CYR"/>
      <charset val="204"/>
    </font>
    <font>
      <b/>
      <sz val="24"/>
      <name val="Times New Roman CYR"/>
      <charset val="204"/>
    </font>
    <font>
      <b/>
      <sz val="24"/>
      <name val="Times New Roman CYR"/>
      <family val="1"/>
      <charset val="204"/>
    </font>
    <font>
      <b/>
      <sz val="15"/>
      <name val="Times New Roman CYR"/>
      <charset val="204"/>
    </font>
    <font>
      <b/>
      <sz val="24"/>
      <name val="Times New Roman"/>
      <family val="1"/>
      <charset val="204"/>
    </font>
    <font>
      <b/>
      <i/>
      <sz val="11"/>
      <name val="Times New Roman"/>
      <family val="1"/>
      <charset val="204"/>
    </font>
    <font>
      <b/>
      <i/>
      <sz val="10"/>
      <name val="Times New Roman"/>
      <family val="1"/>
      <charset val="204"/>
    </font>
    <font>
      <sz val="12"/>
      <name val="Times New Roman CYR"/>
      <charset val="204"/>
    </font>
    <font>
      <sz val="12"/>
      <name val="Arial"/>
      <family val="2"/>
      <charset val="204"/>
    </font>
    <font>
      <b/>
      <sz val="11"/>
      <name val="Times New Roman"/>
      <family val="1"/>
      <charset val="204"/>
    </font>
    <font>
      <b/>
      <sz val="18"/>
      <color indexed="8"/>
      <name val="Times New Roman CYR"/>
      <charset val="204"/>
    </font>
    <font>
      <b/>
      <sz val="17"/>
      <color indexed="8"/>
      <name val="Times New Roman CYR"/>
      <family val="1"/>
      <charset val="204"/>
    </font>
    <font>
      <sz val="10"/>
      <name val="Arial Cyr"/>
      <charset val="204"/>
    </font>
    <font>
      <b/>
      <sz val="22"/>
      <color indexed="8"/>
      <name val="Times New Roman CYR"/>
      <family val="1"/>
      <charset val="204"/>
    </font>
    <font>
      <b/>
      <sz val="22"/>
      <color indexed="8"/>
      <name val="Times New Roman CYR"/>
      <charset val="204"/>
    </font>
    <font>
      <sz val="12"/>
      <name val="Times New Roman"/>
      <family val="1"/>
    </font>
    <font>
      <b/>
      <sz val="16"/>
      <name val="Times New Roman"/>
      <family val="1"/>
    </font>
    <font>
      <b/>
      <sz val="12"/>
      <name val="Times New Roman"/>
      <family val="1"/>
    </font>
    <font>
      <b/>
      <sz val="10"/>
      <name val="Times New Roman"/>
      <family val="1"/>
    </font>
    <font>
      <sz val="16"/>
      <name val="Arial Cyr"/>
      <charset val="204"/>
    </font>
    <font>
      <b/>
      <sz val="17"/>
      <name val="Times New Roman CYR"/>
      <family val="1"/>
      <charset val="204"/>
    </font>
    <font>
      <b/>
      <sz val="20"/>
      <name val="Times New Roman"/>
      <family val="1"/>
      <charset val="204"/>
    </font>
    <font>
      <sz val="10"/>
      <color indexed="64"/>
      <name val="Arial"/>
      <family val="2"/>
      <charset val="204"/>
    </font>
    <font>
      <b/>
      <sz val="14"/>
      <name val="Times New Roman"/>
      <family val="1"/>
    </font>
    <font>
      <b/>
      <sz val="26"/>
      <name val="Times New Roman"/>
      <family val="1"/>
      <charset val="204"/>
    </font>
    <font>
      <b/>
      <strike/>
      <sz val="16"/>
      <name val="Times New Roman"/>
      <family val="1"/>
      <charset val="204"/>
    </font>
    <font>
      <b/>
      <sz val="10"/>
      <name val="Arial"/>
      <family val="2"/>
      <charset val="204"/>
    </font>
    <font>
      <b/>
      <sz val="16"/>
      <color indexed="8"/>
      <name val="Times New Roman CYR"/>
      <family val="1"/>
      <charset val="204"/>
    </font>
    <font>
      <b/>
      <vertAlign val="superscript"/>
      <sz val="16"/>
      <color indexed="8"/>
      <name val="Times New Roman"/>
      <family val="1"/>
      <charset val="204"/>
    </font>
    <font>
      <b/>
      <sz val="16"/>
      <name val="Cambria"/>
      <family val="1"/>
      <charset val="204"/>
    </font>
    <font>
      <b/>
      <i/>
      <sz val="16"/>
      <name val="Cambria"/>
      <family val="1"/>
      <charset val="204"/>
    </font>
    <font>
      <b/>
      <sz val="9"/>
      <name val="Times New Roman"/>
      <family val="1"/>
      <charset val="204"/>
    </font>
    <font>
      <sz val="9"/>
      <name val="Times New Roman"/>
      <family val="1"/>
      <charset val="204"/>
    </font>
    <font>
      <b/>
      <i/>
      <sz val="14"/>
      <name val="Times New Roman"/>
      <family val="1"/>
      <charset val="204"/>
    </font>
    <font>
      <b/>
      <sz val="18"/>
      <name val="Times New Roman CYR"/>
      <charset val="204"/>
    </font>
    <font>
      <b/>
      <vertAlign val="superscript"/>
      <sz val="14"/>
      <name val="Times New Roman"/>
      <family val="1"/>
      <charset val="204"/>
    </font>
    <font>
      <b/>
      <sz val="11"/>
      <name val="Times New Roman CYR"/>
      <charset val="204"/>
    </font>
    <font>
      <sz val="10"/>
      <color indexed="64"/>
      <name val="Arial"/>
      <family val="2"/>
      <charset val="204"/>
    </font>
    <font>
      <sz val="12"/>
      <color theme="1"/>
      <name val="Times New Roman"/>
      <family val="2"/>
      <charset val="204"/>
    </font>
    <font>
      <sz val="12"/>
      <color theme="0"/>
      <name val="Times New Roman"/>
      <family val="1"/>
      <charset val="204"/>
    </font>
    <font>
      <sz val="8"/>
      <color theme="1"/>
      <name val="Times New Roman"/>
      <family val="1"/>
      <charset val="204"/>
    </font>
    <font>
      <b/>
      <sz val="14"/>
      <color theme="1"/>
      <name val="Times New Roman"/>
      <family val="1"/>
      <charset val="204"/>
    </font>
    <font>
      <sz val="10"/>
      <color theme="1"/>
      <name val="Times New Roman CYR"/>
      <family val="1"/>
      <charset val="204"/>
    </font>
    <font>
      <b/>
      <sz val="13.5"/>
      <color theme="1"/>
      <name val="Times New Roman CYR"/>
      <family val="1"/>
      <charset val="204"/>
    </font>
    <font>
      <b/>
      <sz val="20"/>
      <color theme="1"/>
      <name val="Times New Roman CYR"/>
      <family val="1"/>
      <charset val="204"/>
    </font>
    <font>
      <b/>
      <sz val="20"/>
      <color theme="1"/>
      <name val="Times New Roman CYR"/>
      <charset val="204"/>
    </font>
    <font>
      <sz val="16"/>
      <color theme="1"/>
      <name val="Times New Roman CYR"/>
      <charset val="204"/>
    </font>
    <font>
      <sz val="8"/>
      <color theme="1"/>
      <name val="Times New Roman CYR"/>
      <family val="1"/>
      <charset val="204"/>
    </font>
    <font>
      <sz val="12"/>
      <color theme="1"/>
      <name val="Times New Roman CYR"/>
      <family val="1"/>
      <charset val="204"/>
    </font>
    <font>
      <b/>
      <sz val="11"/>
      <color theme="1"/>
      <name val="Times New Roman CYR"/>
      <charset val="204"/>
    </font>
    <font>
      <b/>
      <sz val="16"/>
      <color theme="1"/>
      <name val="Times New Roman"/>
      <family val="1"/>
      <charset val="204"/>
    </font>
    <font>
      <b/>
      <sz val="10"/>
      <color theme="1"/>
      <name val="Times New Roman CYR"/>
      <family val="1"/>
      <charset val="204"/>
    </font>
    <font>
      <sz val="16"/>
      <color theme="1"/>
      <name val="Times New Roman CYR"/>
      <family val="1"/>
      <charset val="204"/>
    </font>
    <font>
      <b/>
      <sz val="12"/>
      <color theme="1"/>
      <name val="Times New Roman CYR"/>
      <family val="1"/>
      <charset val="204"/>
    </font>
    <font>
      <b/>
      <sz val="17"/>
      <color theme="1"/>
      <name val="Times New Roman CYR"/>
      <family val="1"/>
      <charset val="204"/>
    </font>
    <font>
      <b/>
      <sz val="14"/>
      <color theme="1"/>
      <name val="Times New Roman CYR"/>
      <family val="1"/>
      <charset val="204"/>
    </font>
    <font>
      <b/>
      <sz val="13"/>
      <color theme="1"/>
      <name val="Times New Roman CYR"/>
      <family val="1"/>
      <charset val="204"/>
    </font>
    <font>
      <b/>
      <sz val="18"/>
      <color theme="1"/>
      <name val="Times New Roman CYR"/>
      <charset val="204"/>
    </font>
    <font>
      <sz val="10"/>
      <color theme="1"/>
      <name val="Arial"/>
      <family val="2"/>
      <charset val="204"/>
    </font>
    <font>
      <sz val="8"/>
      <color theme="1"/>
      <name val="Arial"/>
      <family val="2"/>
      <charset val="204"/>
    </font>
    <font>
      <sz val="12"/>
      <color theme="1"/>
      <name val="Times New Roman"/>
      <family val="1"/>
      <charset val="204"/>
    </font>
    <font>
      <sz val="10"/>
      <color rgb="FF0070C0"/>
      <name val="Arial"/>
      <family val="2"/>
      <charset val="204"/>
    </font>
    <font>
      <b/>
      <sz val="12"/>
      <color rgb="FFFF0000"/>
      <name val="Times New Roman"/>
      <family val="1"/>
      <charset val="204"/>
    </font>
    <font>
      <sz val="10"/>
      <color theme="1"/>
      <name val="Times New Roman"/>
      <family val="1"/>
      <charset val="204"/>
    </font>
    <font>
      <sz val="12"/>
      <color theme="1"/>
      <name val="Arial"/>
      <family val="2"/>
      <charset val="204"/>
    </font>
    <font>
      <sz val="14"/>
      <color theme="1"/>
      <name val="Arial"/>
      <family val="2"/>
      <charset val="204"/>
    </font>
    <font>
      <b/>
      <sz val="10"/>
      <color theme="1"/>
      <name val="Times New Roman"/>
      <family val="1"/>
      <charset val="204"/>
    </font>
    <font>
      <b/>
      <sz val="16"/>
      <color theme="1"/>
      <name val="Times New Roman CYR"/>
      <charset val="204"/>
    </font>
    <font>
      <b/>
      <sz val="14"/>
      <color theme="1"/>
      <name val="Times New Roman CYR"/>
      <charset val="204"/>
    </font>
    <font>
      <b/>
      <sz val="13"/>
      <color theme="1"/>
      <name val="Times New Roman"/>
      <family val="1"/>
      <charset val="204"/>
    </font>
    <font>
      <b/>
      <sz val="11"/>
      <color theme="1"/>
      <name val="Times New Roman"/>
      <family val="1"/>
      <charset val="204"/>
    </font>
    <font>
      <b/>
      <sz val="12"/>
      <color theme="1"/>
      <name val="Times New Roman"/>
      <family val="1"/>
      <charset val="204"/>
    </font>
    <font>
      <sz val="14"/>
      <color theme="1"/>
      <name val="Times New Roman"/>
      <family val="1"/>
      <charset val="204"/>
    </font>
    <font>
      <b/>
      <sz val="16"/>
      <color theme="0" tint="-0.499984740745262"/>
      <name val="Times New Roman"/>
      <family val="1"/>
      <charset val="204"/>
    </font>
    <font>
      <b/>
      <sz val="12"/>
      <color rgb="FF0070C0"/>
      <name val="Times New Roman"/>
      <family val="1"/>
      <charset val="204"/>
    </font>
    <font>
      <b/>
      <sz val="12"/>
      <color theme="1"/>
      <name val="Times New Roman CYR"/>
      <charset val="204"/>
    </font>
    <font>
      <sz val="10"/>
      <color rgb="FFFF0000"/>
      <name val="Times New Roman"/>
      <family val="1"/>
      <charset val="204"/>
    </font>
    <font>
      <sz val="12"/>
      <color rgb="FFFF0000"/>
      <name val="Times New Roman"/>
      <family val="1"/>
      <charset val="204"/>
    </font>
    <font>
      <sz val="10"/>
      <color rgb="FFFF0000"/>
      <name val="Arial"/>
      <family val="2"/>
      <charset val="204"/>
    </font>
    <font>
      <b/>
      <vertAlign val="superscript"/>
      <sz val="14"/>
      <color theme="1"/>
      <name val="Times New Roman"/>
      <family val="1"/>
      <charset val="204"/>
    </font>
    <font>
      <b/>
      <sz val="18"/>
      <color rgb="FFFF0000"/>
      <name val="Times New Roman CYR"/>
      <charset val="204"/>
    </font>
    <font>
      <b/>
      <sz val="16"/>
      <color rgb="FFFF0000"/>
      <name val="Times New Roman"/>
      <family val="1"/>
      <charset val="204"/>
    </font>
    <font>
      <b/>
      <sz val="12"/>
      <color rgb="FF009900"/>
      <name val="Times New Roman"/>
      <family val="1"/>
      <charset val="204"/>
    </font>
    <font>
      <b/>
      <sz val="18"/>
      <color theme="1"/>
      <name val="Times New Roman"/>
      <family val="1"/>
      <charset val="204"/>
    </font>
    <font>
      <b/>
      <sz val="22"/>
      <color theme="1"/>
      <name val="Times New Roman CYR"/>
      <charset val="204"/>
    </font>
    <font>
      <b/>
      <sz val="17"/>
      <color theme="1"/>
      <name val="Times New Roman CYR"/>
      <charset val="204"/>
    </font>
    <font>
      <b/>
      <sz val="16"/>
      <color theme="1"/>
      <name val="Times New Roman CYR"/>
      <family val="1"/>
      <charset val="204"/>
    </font>
    <font>
      <b/>
      <sz val="22"/>
      <color theme="1"/>
      <name val="Times New Roman CYR"/>
      <family val="1"/>
      <charset val="204"/>
    </font>
    <font>
      <b/>
      <sz val="11"/>
      <color theme="1"/>
      <name val="Times New Roman CYR"/>
      <family val="1"/>
      <charset val="204"/>
    </font>
    <font>
      <sz val="11"/>
      <color theme="1"/>
      <name val="Arial"/>
      <family val="2"/>
      <charset val="204"/>
    </font>
    <font>
      <b/>
      <sz val="22"/>
      <color theme="1"/>
      <name val="Times New Roman"/>
      <family val="1"/>
      <charset val="204"/>
    </font>
  </fonts>
  <fills count="14">
    <fill>
      <patternFill patternType="none"/>
    </fill>
    <fill>
      <patternFill patternType="gray125"/>
    </fill>
    <fill>
      <patternFill patternType="solid">
        <fgColor indexed="26"/>
        <bgColor indexed="64"/>
      </patternFill>
    </fill>
    <fill>
      <patternFill patternType="solid">
        <fgColor indexed="9"/>
        <bgColor indexed="64"/>
      </patternFill>
    </fill>
    <fill>
      <patternFill patternType="solid">
        <fgColor indexed="22"/>
        <bgColor indexed="64"/>
      </patternFill>
    </fill>
    <fill>
      <patternFill patternType="solid">
        <fgColor indexed="43"/>
        <bgColor indexed="64"/>
      </patternFill>
    </fill>
    <fill>
      <patternFill patternType="solid">
        <fgColor indexed="47"/>
        <bgColor indexed="64"/>
      </patternFill>
    </fill>
    <fill>
      <patternFill patternType="solid">
        <fgColor theme="0"/>
        <bgColor indexed="64"/>
      </patternFill>
    </fill>
    <fill>
      <patternFill patternType="solid">
        <fgColor rgb="FF66FFFF"/>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rgb="FF00FFFF"/>
        <bgColor indexed="64"/>
      </patternFill>
    </fill>
  </fills>
  <borders count="40">
    <border>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s>
  <cellStyleXfs count="28">
    <xf numFmtId="0" fontId="0" fillId="0" borderId="0"/>
    <xf numFmtId="0" fontId="78" fillId="0" borderId="0"/>
    <xf numFmtId="0" fontId="78" fillId="0" borderId="0"/>
    <xf numFmtId="0" fontId="78" fillId="0" borderId="0"/>
    <xf numFmtId="0" fontId="88" fillId="0" borderId="0" applyNumberFormat="0"/>
    <xf numFmtId="0" fontId="78" fillId="0" borderId="0"/>
    <xf numFmtId="0" fontId="44" fillId="0" borderId="0" applyNumberFormat="0"/>
    <xf numFmtId="0" fontId="27" fillId="0" borderId="0"/>
    <xf numFmtId="0" fontId="27" fillId="0" borderId="0"/>
    <xf numFmtId="0" fontId="44" fillId="0" borderId="0" applyNumberFormat="0"/>
    <xf numFmtId="0" fontId="44" fillId="0" borderId="0" applyNumberFormat="0"/>
    <xf numFmtId="0" fontId="103" fillId="0" borderId="0" applyNumberFormat="0"/>
    <xf numFmtId="0" fontId="44" fillId="0" borderId="0"/>
    <xf numFmtId="0" fontId="27" fillId="0" borderId="0"/>
    <xf numFmtId="0" fontId="27" fillId="0" borderId="0"/>
    <xf numFmtId="0" fontId="44" fillId="0" borderId="0"/>
    <xf numFmtId="0" fontId="44" fillId="0" borderId="0"/>
    <xf numFmtId="0" fontId="27" fillId="0" borderId="0"/>
    <xf numFmtId="0" fontId="45" fillId="0" borderId="0"/>
    <xf numFmtId="0" fontId="44" fillId="0" borderId="0"/>
    <xf numFmtId="0" fontId="44" fillId="0" borderId="0"/>
    <xf numFmtId="0" fontId="56" fillId="0" borderId="0"/>
    <xf numFmtId="0" fontId="44" fillId="0" borderId="0"/>
    <xf numFmtId="0" fontId="44" fillId="0" borderId="0"/>
    <xf numFmtId="0" fontId="27" fillId="0" borderId="0"/>
    <xf numFmtId="0" fontId="104" fillId="0" borderId="0"/>
    <xf numFmtId="0" fontId="44" fillId="0" borderId="0" applyNumberFormat="0"/>
    <xf numFmtId="0" fontId="27" fillId="0" borderId="0"/>
  </cellStyleXfs>
  <cellXfs count="717">
    <xf numFmtId="0" fontId="0" fillId="0" borderId="0" xfId="0"/>
    <xf numFmtId="0" fontId="1" fillId="0" borderId="0" xfId="0" applyFont="1" applyBorder="1" applyAlignment="1" applyProtection="1">
      <alignment wrapText="1"/>
    </xf>
    <xf numFmtId="0" fontId="1" fillId="0" borderId="1" xfId="0" applyFont="1" applyBorder="1" applyAlignment="1" applyProtection="1">
      <alignment wrapText="1"/>
    </xf>
    <xf numFmtId="0" fontId="1" fillId="0" borderId="2" xfId="0" applyFont="1" applyBorder="1" applyAlignment="1" applyProtection="1">
      <alignment wrapText="1"/>
    </xf>
    <xf numFmtId="0" fontId="1" fillId="0" borderId="3" xfId="0" applyFont="1" applyBorder="1" applyAlignment="1" applyProtection="1">
      <alignment wrapText="1"/>
    </xf>
    <xf numFmtId="0" fontId="3" fillId="0" borderId="0" xfId="0" applyFont="1" applyProtection="1"/>
    <xf numFmtId="0" fontId="4" fillId="0" borderId="0" xfId="0" applyFont="1" applyProtection="1"/>
    <xf numFmtId="0" fontId="3" fillId="0" borderId="0" xfId="0" applyFont="1" applyBorder="1" applyProtection="1"/>
    <xf numFmtId="0" fontId="3" fillId="0" borderId="4" xfId="0" applyFont="1" applyBorder="1" applyProtection="1"/>
    <xf numFmtId="0" fontId="2" fillId="0" borderId="0" xfId="0" applyFont="1" applyProtection="1"/>
    <xf numFmtId="0" fontId="4" fillId="0" borderId="4" xfId="0" applyFont="1" applyBorder="1" applyAlignment="1" applyProtection="1">
      <alignment horizontal="left"/>
    </xf>
    <xf numFmtId="0" fontId="4" fillId="0" borderId="5" xfId="0" applyFont="1" applyBorder="1" applyAlignment="1" applyProtection="1">
      <alignment horizontal="left"/>
    </xf>
    <xf numFmtId="0" fontId="11" fillId="0" borderId="0" xfId="0" applyFont="1" applyProtection="1"/>
    <xf numFmtId="0" fontId="12" fillId="0" borderId="0" xfId="0" applyFont="1" applyFill="1" applyAlignment="1" applyProtection="1">
      <alignment shrinkToFit="1"/>
    </xf>
    <xf numFmtId="0" fontId="13" fillId="0" borderId="0" xfId="0" applyFont="1" applyProtection="1"/>
    <xf numFmtId="0" fontId="3" fillId="0" borderId="6" xfId="0" applyFont="1" applyBorder="1" applyProtection="1"/>
    <xf numFmtId="0" fontId="10" fillId="0" borderId="0" xfId="0" applyFont="1" applyAlignment="1" applyProtection="1">
      <alignment horizontal="right"/>
    </xf>
    <xf numFmtId="14" fontId="3" fillId="0" borderId="0" xfId="0" applyNumberFormat="1" applyFont="1" applyProtection="1"/>
    <xf numFmtId="0" fontId="16" fillId="0" borderId="0" xfId="0" applyFont="1" applyFill="1"/>
    <xf numFmtId="0" fontId="16" fillId="0" borderId="0" xfId="0" applyFont="1" applyFill="1" applyBorder="1"/>
    <xf numFmtId="0" fontId="17" fillId="0" borderId="0" xfId="0" applyFont="1" applyFill="1" applyBorder="1" applyAlignment="1">
      <alignment horizontal="center" vertical="center" wrapText="1"/>
    </xf>
    <xf numFmtId="0" fontId="16" fillId="0" borderId="0" xfId="0" applyFont="1" applyFill="1" applyBorder="1" applyAlignment="1">
      <alignment horizontal="center"/>
    </xf>
    <xf numFmtId="0" fontId="22" fillId="0" borderId="0" xfId="0" applyFont="1" applyFill="1" applyBorder="1" applyAlignment="1"/>
    <xf numFmtId="0" fontId="16" fillId="0" borderId="0" xfId="0" applyFont="1" applyFill="1" applyAlignment="1">
      <alignment vertical="top"/>
    </xf>
    <xf numFmtId="0" fontId="25" fillId="0" borderId="0" xfId="0" applyFont="1" applyFill="1" applyBorder="1" applyAlignment="1" applyProtection="1"/>
    <xf numFmtId="0" fontId="19" fillId="0" borderId="0" xfId="0" applyFont="1" applyFill="1" applyProtection="1"/>
    <xf numFmtId="0" fontId="19" fillId="0" borderId="7" xfId="0" applyFont="1" applyFill="1" applyBorder="1" applyProtection="1"/>
    <xf numFmtId="0" fontId="25" fillId="0" borderId="0" xfId="0" applyFont="1" applyFill="1" applyBorder="1" applyAlignment="1" applyProtection="1">
      <alignment vertical="top" wrapText="1"/>
    </xf>
    <xf numFmtId="0" fontId="27" fillId="0" borderId="0" xfId="0" applyFont="1" applyFill="1"/>
    <xf numFmtId="0" fontId="29" fillId="0" borderId="2" xfId="0" applyFont="1" applyBorder="1" applyAlignment="1" applyProtection="1">
      <alignment horizontal="right" wrapText="1"/>
    </xf>
    <xf numFmtId="0" fontId="29" fillId="2" borderId="2" xfId="0" applyFont="1" applyFill="1" applyBorder="1" applyAlignment="1" applyProtection="1">
      <alignment horizontal="center" wrapText="1"/>
      <protection locked="0"/>
    </xf>
    <xf numFmtId="0" fontId="29" fillId="0" borderId="2" xfId="0" applyFont="1" applyBorder="1" applyAlignment="1" applyProtection="1">
      <alignment horizontal="center" wrapText="1"/>
    </xf>
    <xf numFmtId="0" fontId="29" fillId="0" borderId="2" xfId="0" applyFont="1" applyBorder="1" applyAlignment="1" applyProtection="1">
      <alignment wrapText="1"/>
    </xf>
    <xf numFmtId="0" fontId="30" fillId="0" borderId="6" xfId="0" applyFont="1" applyBorder="1" applyAlignment="1" applyProtection="1">
      <alignment horizontal="left"/>
    </xf>
    <xf numFmtId="0" fontId="30" fillId="0" borderId="4" xfId="0" applyFont="1" applyBorder="1" applyAlignment="1" applyProtection="1">
      <alignment horizontal="left"/>
    </xf>
    <xf numFmtId="0" fontId="2" fillId="0" borderId="0" xfId="0" applyFont="1" applyFill="1" applyBorder="1" applyAlignment="1" applyProtection="1">
      <alignment vertical="top" wrapText="1"/>
    </xf>
    <xf numFmtId="0" fontId="2" fillId="0" borderId="0" xfId="0" applyFont="1" applyFill="1" applyProtection="1"/>
    <xf numFmtId="49" fontId="16" fillId="0" borderId="0" xfId="0" applyNumberFormat="1" applyFont="1" applyFill="1" applyAlignment="1">
      <alignment horizontal="left" vertical="top"/>
    </xf>
    <xf numFmtId="49" fontId="16" fillId="0" borderId="0" xfId="0" applyNumberFormat="1" applyFont="1" applyFill="1" applyAlignment="1">
      <alignment horizontal="left"/>
    </xf>
    <xf numFmtId="0" fontId="32" fillId="0" borderId="0" xfId="0" applyFont="1" applyProtection="1"/>
    <xf numFmtId="0" fontId="3" fillId="0" borderId="0" xfId="0" applyFont="1"/>
    <xf numFmtId="0" fontId="3" fillId="0" borderId="0" xfId="0" applyFont="1" applyFill="1"/>
    <xf numFmtId="0" fontId="3" fillId="2" borderId="8" xfId="0" applyFont="1" applyFill="1" applyBorder="1" applyAlignment="1" applyProtection="1">
      <alignment wrapText="1"/>
      <protection locked="0"/>
    </xf>
    <xf numFmtId="0" fontId="3" fillId="0" borderId="0" xfId="0" applyFont="1" applyAlignment="1" applyProtection="1">
      <alignment wrapText="1"/>
    </xf>
    <xf numFmtId="14" fontId="3" fillId="0" borderId="0" xfId="0" applyNumberFormat="1" applyFont="1" applyProtection="1">
      <protection locked="0"/>
    </xf>
    <xf numFmtId="3" fontId="10" fillId="0" borderId="0" xfId="0" applyNumberFormat="1" applyFont="1" applyFill="1" applyBorder="1" applyAlignment="1">
      <alignment horizontal="right" vertical="center" wrapText="1"/>
    </xf>
    <xf numFmtId="0" fontId="21" fillId="0" borderId="0" xfId="0" applyFont="1" applyFill="1" applyAlignment="1">
      <alignment horizontal="center" vertical="center" wrapText="1"/>
    </xf>
    <xf numFmtId="0" fontId="21" fillId="0" borderId="9" xfId="0" applyFont="1" applyFill="1" applyBorder="1" applyAlignment="1">
      <alignment horizontal="center" vertical="center" wrapText="1"/>
    </xf>
    <xf numFmtId="0" fontId="9" fillId="0" borderId="0" xfId="0" applyFont="1" applyFill="1" applyBorder="1" applyAlignment="1">
      <alignment vertical="center" wrapText="1"/>
    </xf>
    <xf numFmtId="0" fontId="34" fillId="0" borderId="0" xfId="0" applyFont="1" applyFill="1" applyBorder="1" applyAlignment="1">
      <alignment horizontal="center" vertical="center" wrapText="1"/>
    </xf>
    <xf numFmtId="0" fontId="47" fillId="0" borderId="0" xfId="0" applyFont="1" applyFill="1" applyAlignment="1">
      <alignment horizontal="left"/>
    </xf>
    <xf numFmtId="0" fontId="34" fillId="0" borderId="0" xfId="0" applyFont="1" applyFill="1" applyBorder="1" applyAlignment="1">
      <alignment horizontal="left"/>
    </xf>
    <xf numFmtId="49" fontId="50" fillId="0" borderId="0" xfId="0" applyNumberFormat="1" applyFont="1" applyFill="1" applyAlignment="1">
      <alignment horizontal="left"/>
    </xf>
    <xf numFmtId="49" fontId="50" fillId="0" borderId="0" xfId="0" applyNumberFormat="1" applyFont="1" applyFill="1" applyAlignment="1">
      <alignment horizontal="left" vertical="top"/>
    </xf>
    <xf numFmtId="0" fontId="23" fillId="0" borderId="10" xfId="0" quotePrefix="1" applyFont="1" applyFill="1" applyBorder="1" applyAlignment="1">
      <alignment wrapText="1"/>
    </xf>
    <xf numFmtId="0" fontId="23" fillId="0" borderId="0" xfId="0" quotePrefix="1" applyFont="1" applyFill="1" applyBorder="1" applyAlignment="1">
      <alignment wrapText="1"/>
    </xf>
    <xf numFmtId="0" fontId="27" fillId="0" borderId="10" xfId="0" applyFont="1" applyFill="1" applyBorder="1"/>
    <xf numFmtId="0" fontId="9" fillId="0" borderId="10" xfId="0" applyFont="1" applyFill="1" applyBorder="1" applyAlignment="1">
      <alignment vertical="center" wrapText="1"/>
    </xf>
    <xf numFmtId="0" fontId="27" fillId="0" borderId="11" xfId="0" applyFont="1" applyFill="1" applyBorder="1"/>
    <xf numFmtId="0" fontId="21" fillId="0" borderId="0" xfId="0" applyFont="1" applyFill="1" applyBorder="1" applyAlignment="1">
      <alignment horizontal="center" vertical="center" wrapText="1"/>
    </xf>
    <xf numFmtId="0" fontId="28" fillId="0" borderId="0" xfId="0" applyFont="1" applyFill="1" applyBorder="1" applyAlignment="1">
      <alignment horizontal="left" vertical="center"/>
    </xf>
    <xf numFmtId="0" fontId="28" fillId="0" borderId="0" xfId="0" applyFont="1" applyFill="1" applyAlignment="1">
      <alignment horizontal="left" vertical="center"/>
    </xf>
    <xf numFmtId="0" fontId="23" fillId="0" borderId="0" xfId="0" applyFont="1" applyFill="1" applyBorder="1" applyAlignment="1">
      <alignment horizontal="left" vertical="center"/>
    </xf>
    <xf numFmtId="49" fontId="22" fillId="0" borderId="0" xfId="0" applyNumberFormat="1" applyFont="1" applyFill="1" applyBorder="1" applyAlignment="1">
      <alignment vertical="center"/>
    </xf>
    <xf numFmtId="49" fontId="16" fillId="0" borderId="0" xfId="0" applyNumberFormat="1" applyFont="1" applyFill="1" applyAlignment="1">
      <alignment vertical="center" wrapText="1"/>
    </xf>
    <xf numFmtId="0" fontId="25" fillId="0" borderId="0" xfId="0" applyFont="1" applyFill="1" applyBorder="1" applyAlignment="1" applyProtection="1">
      <alignment horizontal="center" vertical="center" wrapText="1"/>
      <protection locked="0"/>
    </xf>
    <xf numFmtId="0" fontId="25" fillId="0" borderId="2" xfId="0" applyFont="1" applyFill="1" applyBorder="1" applyAlignment="1" applyProtection="1">
      <alignment horizontal="center" vertical="center" wrapText="1"/>
      <protection locked="0"/>
    </xf>
    <xf numFmtId="0" fontId="3" fillId="0" borderId="0" xfId="0" applyFont="1" applyFill="1" applyBorder="1"/>
    <xf numFmtId="0" fontId="105" fillId="0" borderId="0" xfId="0" applyFont="1" applyFill="1" applyAlignment="1" applyProtection="1">
      <alignment shrinkToFit="1"/>
    </xf>
    <xf numFmtId="49" fontId="27" fillId="0" borderId="0" xfId="0" applyNumberFormat="1" applyFont="1" applyFill="1" applyAlignment="1">
      <alignment vertical="center"/>
    </xf>
    <xf numFmtId="0" fontId="27" fillId="0" borderId="0" xfId="0" applyFont="1" applyFill="1" applyAlignment="1">
      <alignment horizontal="left"/>
    </xf>
    <xf numFmtId="0" fontId="23" fillId="0" borderId="0" xfId="0" quotePrefix="1" applyFont="1" applyFill="1" applyBorder="1" applyAlignment="1">
      <alignment vertical="top" wrapText="1"/>
    </xf>
    <xf numFmtId="0" fontId="23" fillId="0" borderId="0" xfId="0" applyFont="1" applyFill="1" applyBorder="1" applyAlignment="1">
      <alignment vertical="center" wrapText="1"/>
    </xf>
    <xf numFmtId="0" fontId="23" fillId="0" borderId="0" xfId="0" quotePrefix="1" applyFont="1" applyFill="1" applyBorder="1" applyAlignment="1">
      <alignment horizontal="left" vertical="top" wrapText="1"/>
    </xf>
    <xf numFmtId="0" fontId="16" fillId="0" borderId="0" xfId="0" applyFont="1" applyFill="1" applyAlignment="1">
      <alignment vertical="center"/>
    </xf>
    <xf numFmtId="0" fontId="43" fillId="0" borderId="0" xfId="0" applyFont="1" applyFill="1"/>
    <xf numFmtId="0" fontId="62" fillId="0" borderId="0" xfId="0" applyFont="1" applyFill="1"/>
    <xf numFmtId="0" fontId="65" fillId="0" borderId="0" xfId="0" applyFont="1" applyFill="1" applyAlignment="1">
      <alignment vertical="top"/>
    </xf>
    <xf numFmtId="0" fontId="65" fillId="0" borderId="0" xfId="0" applyFont="1" applyFill="1"/>
    <xf numFmtId="0" fontId="27" fillId="0" borderId="0" xfId="0" applyFont="1" applyFill="1" applyAlignment="1"/>
    <xf numFmtId="0" fontId="68" fillId="0" borderId="0" xfId="0" applyFont="1" applyFill="1" applyBorder="1" applyAlignment="1">
      <alignment horizontal="left" vertical="center" wrapText="1"/>
    </xf>
    <xf numFmtId="0" fontId="9" fillId="0" borderId="0" xfId="0" applyFont="1" applyFill="1" applyBorder="1"/>
    <xf numFmtId="0" fontId="37" fillId="0" borderId="0" xfId="0" applyFont="1" applyFill="1"/>
    <xf numFmtId="0" fontId="9" fillId="0" borderId="0" xfId="0" applyFont="1" applyFill="1" applyBorder="1" applyAlignment="1">
      <alignment vertical="center"/>
    </xf>
    <xf numFmtId="0" fontId="3" fillId="0" borderId="0" xfId="0" applyFont="1" applyFill="1" applyBorder="1" applyAlignment="1"/>
    <xf numFmtId="0" fontId="71" fillId="0" borderId="0" xfId="0" applyFont="1" applyFill="1" applyBorder="1" applyAlignment="1">
      <alignment horizontal="left" vertical="center" wrapText="1"/>
    </xf>
    <xf numFmtId="0" fontId="72" fillId="0" borderId="0" xfId="0" applyFont="1" applyFill="1" applyBorder="1" applyAlignment="1">
      <alignment horizontal="center" vertical="center" wrapText="1"/>
    </xf>
    <xf numFmtId="3" fontId="35" fillId="0" borderId="0" xfId="0" applyNumberFormat="1" applyFont="1" applyFill="1" applyBorder="1" applyAlignment="1">
      <alignment horizontal="right" vertical="center" wrapText="1"/>
    </xf>
    <xf numFmtId="3" fontId="58" fillId="0" borderId="0" xfId="0" applyNumberFormat="1" applyFont="1" applyFill="1" applyBorder="1" applyAlignment="1">
      <alignment horizontal="right" vertical="center" wrapText="1"/>
    </xf>
    <xf numFmtId="0" fontId="24" fillId="0" borderId="8" xfId="0" applyFont="1" applyFill="1" applyBorder="1" applyAlignment="1">
      <alignment horizontal="center" vertical="center" textRotation="90" wrapText="1"/>
    </xf>
    <xf numFmtId="0" fontId="25" fillId="0" borderId="7" xfId="0" applyFont="1" applyFill="1" applyBorder="1" applyAlignment="1" applyProtection="1">
      <alignment vertical="center" wrapText="1"/>
      <protection locked="0"/>
    </xf>
    <xf numFmtId="0" fontId="25" fillId="0" borderId="0" xfId="0" applyFont="1" applyFill="1" applyBorder="1" applyAlignment="1" applyProtection="1">
      <alignment vertical="center" wrapText="1"/>
      <protection locked="0"/>
    </xf>
    <xf numFmtId="0" fontId="34" fillId="0" borderId="12" xfId="0" quotePrefix="1" applyFont="1" applyFill="1" applyBorder="1" applyAlignment="1">
      <alignment horizontal="left" vertical="center"/>
    </xf>
    <xf numFmtId="0" fontId="24" fillId="0" borderId="13" xfId="0" applyFont="1" applyFill="1" applyBorder="1" applyAlignment="1">
      <alignment horizontal="center" vertical="center" textRotation="90" wrapText="1"/>
    </xf>
    <xf numFmtId="0" fontId="0" fillId="0" borderId="0" xfId="0" applyNumberFormat="1"/>
    <xf numFmtId="0" fontId="0" fillId="0" borderId="0" xfId="0" applyNumberFormat="1" applyAlignment="1">
      <alignment wrapText="1"/>
    </xf>
    <xf numFmtId="0" fontId="0" fillId="0" borderId="8" xfId="0" applyNumberFormat="1" applyBorder="1" applyAlignment="1">
      <alignment wrapText="1"/>
    </xf>
    <xf numFmtId="0" fontId="9" fillId="2" borderId="8" xfId="0" applyFont="1" applyFill="1" applyBorder="1" applyAlignment="1" applyProtection="1">
      <alignment horizontal="center" vertical="center" wrapText="1"/>
      <protection locked="0"/>
    </xf>
    <xf numFmtId="0" fontId="69" fillId="0" borderId="13" xfId="0" applyFont="1" applyFill="1" applyBorder="1" applyAlignment="1">
      <alignment horizontal="center" vertical="center" textRotation="90" wrapText="1"/>
    </xf>
    <xf numFmtId="0" fontId="63" fillId="0" borderId="13" xfId="0" applyFont="1" applyFill="1" applyBorder="1" applyAlignment="1">
      <alignment horizontal="center" vertical="center" textRotation="90" wrapText="1"/>
    </xf>
    <xf numFmtId="0" fontId="64" fillId="3" borderId="8" xfId="0" applyFont="1" applyFill="1" applyBorder="1" applyAlignment="1">
      <alignment horizontal="center" vertical="center" wrapText="1"/>
    </xf>
    <xf numFmtId="0" fontId="64" fillId="3" borderId="8" xfId="0" applyFont="1" applyFill="1" applyBorder="1" applyAlignment="1">
      <alignment horizontal="center" vertical="center"/>
    </xf>
    <xf numFmtId="0" fontId="65" fillId="0" borderId="0" xfId="0" applyFont="1" applyFill="1" applyBorder="1"/>
    <xf numFmtId="0" fontId="106" fillId="0" borderId="4" xfId="7" applyFont="1" applyFill="1" applyBorder="1" applyAlignment="1" applyProtection="1">
      <alignment horizontal="center" vertical="center" wrapText="1"/>
    </xf>
    <xf numFmtId="3" fontId="24" fillId="4" borderId="8" xfId="0" applyNumberFormat="1" applyFont="1" applyFill="1" applyBorder="1" applyAlignment="1" applyProtection="1">
      <alignment horizontal="right" vertical="center" wrapText="1"/>
      <protection locked="0"/>
    </xf>
    <xf numFmtId="0" fontId="106" fillId="0" borderId="6" xfId="7"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protection locked="0"/>
    </xf>
    <xf numFmtId="0" fontId="16" fillId="0" borderId="0" xfId="7" applyFont="1" applyFill="1"/>
    <xf numFmtId="0" fontId="16" fillId="0" borderId="0" xfId="7" applyFont="1" applyFill="1" applyBorder="1"/>
    <xf numFmtId="0" fontId="46" fillId="0" borderId="0" xfId="7" applyFont="1" applyFill="1" applyAlignment="1">
      <alignment horizontal="center" vertical="center"/>
    </xf>
    <xf numFmtId="49" fontId="16" fillId="0" borderId="0" xfId="7" applyNumberFormat="1" applyFont="1" applyFill="1" applyAlignment="1">
      <alignment vertical="center" wrapText="1"/>
    </xf>
    <xf numFmtId="0" fontId="16" fillId="0" borderId="0" xfId="7" applyFont="1" applyFill="1" applyAlignment="1">
      <alignment vertical="top"/>
    </xf>
    <xf numFmtId="49" fontId="50" fillId="0" borderId="0" xfId="7" applyNumberFormat="1" applyFont="1" applyFill="1" applyAlignment="1">
      <alignment horizontal="left" vertical="top"/>
    </xf>
    <xf numFmtId="0" fontId="26" fillId="0" borderId="0" xfId="7" applyFont="1" applyFill="1" applyBorder="1"/>
    <xf numFmtId="0" fontId="26" fillId="0" borderId="0" xfId="7" applyFont="1" applyFill="1"/>
    <xf numFmtId="0" fontId="21" fillId="0" borderId="0" xfId="7" applyFont="1" applyFill="1" applyBorder="1"/>
    <xf numFmtId="0" fontId="28" fillId="0" borderId="0" xfId="7" applyFont="1" applyFill="1" applyBorder="1" applyAlignment="1">
      <alignment horizontal="center" vertical="center" wrapText="1"/>
    </xf>
    <xf numFmtId="0" fontId="4" fillId="0" borderId="0" xfId="7" applyFont="1" applyFill="1" applyAlignment="1">
      <alignment horizontal="center" vertical="center" wrapText="1"/>
    </xf>
    <xf numFmtId="0" fontId="4" fillId="0" borderId="0" xfId="7" applyFont="1" applyFill="1" applyBorder="1" applyAlignment="1">
      <alignment horizontal="center" vertical="center" wrapText="1"/>
    </xf>
    <xf numFmtId="0" fontId="27" fillId="0" borderId="0" xfId="7" applyFont="1"/>
    <xf numFmtId="3" fontId="10" fillId="7" borderId="0" xfId="7" applyNumberFormat="1" applyFont="1" applyFill="1" applyBorder="1" applyAlignment="1" applyProtection="1">
      <alignment horizontal="right" vertical="center" wrapText="1"/>
      <protection locked="0"/>
    </xf>
    <xf numFmtId="0" fontId="27" fillId="0" borderId="0" xfId="7"/>
    <xf numFmtId="3" fontId="107" fillId="7" borderId="0" xfId="7" applyNumberFormat="1" applyFont="1" applyFill="1" applyBorder="1" applyAlignment="1" applyProtection="1">
      <alignment horizontal="right" vertical="center" wrapText="1"/>
      <protection locked="0"/>
    </xf>
    <xf numFmtId="0" fontId="108" fillId="7" borderId="0" xfId="7" applyFont="1" applyFill="1" applyBorder="1"/>
    <xf numFmtId="0" fontId="108" fillId="7" borderId="0" xfId="7" applyFont="1" applyFill="1" applyBorder="1"/>
    <xf numFmtId="49" fontId="109" fillId="7" borderId="0" xfId="7" applyNumberFormat="1" applyFont="1" applyFill="1" applyBorder="1" applyAlignment="1">
      <alignment vertical="center"/>
    </xf>
    <xf numFmtId="49" fontId="110" fillId="7" borderId="0" xfId="7" applyNumberFormat="1" applyFont="1" applyFill="1" applyBorder="1" applyAlignment="1">
      <alignment vertical="center" wrapText="1"/>
    </xf>
    <xf numFmtId="0" fontId="111" fillId="7" borderId="0" xfId="7" applyFont="1" applyFill="1" applyBorder="1" applyAlignment="1">
      <alignment vertical="center" wrapText="1"/>
    </xf>
    <xf numFmtId="49" fontId="112" fillId="7" borderId="0" xfId="7" applyNumberFormat="1" applyFont="1" applyFill="1" applyBorder="1" applyAlignment="1">
      <alignment vertical="top" wrapText="1"/>
    </xf>
    <xf numFmtId="0" fontId="113" fillId="7" borderId="0" xfId="7" applyFont="1" applyFill="1" applyBorder="1" applyAlignment="1">
      <alignment wrapText="1"/>
    </xf>
    <xf numFmtId="49" fontId="112" fillId="7" borderId="0" xfId="7" applyNumberFormat="1" applyFont="1" applyFill="1" applyBorder="1" applyAlignment="1">
      <alignment horizontal="left" vertical="top" wrapText="1"/>
    </xf>
    <xf numFmtId="3" fontId="107" fillId="7" borderId="0" xfId="7" applyNumberFormat="1" applyFont="1" applyFill="1" applyBorder="1" applyAlignment="1" applyProtection="1">
      <alignment horizontal="right" vertical="center" wrapText="1"/>
      <protection locked="0"/>
    </xf>
    <xf numFmtId="0" fontId="114" fillId="7" borderId="0" xfId="7" applyFont="1" applyFill="1" applyBorder="1" applyAlignment="1"/>
    <xf numFmtId="0" fontId="115" fillId="7" borderId="0" xfId="7" applyFont="1" applyFill="1" applyBorder="1" applyAlignment="1">
      <alignment horizontal="center" vertical="center" wrapText="1"/>
    </xf>
    <xf numFmtId="3" fontId="116" fillId="7" borderId="0" xfId="7" applyNumberFormat="1" applyFont="1" applyFill="1" applyBorder="1" applyAlignment="1">
      <alignment horizontal="right" vertical="center" wrapText="1"/>
    </xf>
    <xf numFmtId="0" fontId="108" fillId="7" borderId="0" xfId="7" applyFont="1" applyFill="1" applyBorder="1" applyAlignment="1"/>
    <xf numFmtId="0" fontId="117" fillId="7" borderId="0" xfId="7" applyFont="1" applyFill="1" applyBorder="1" applyAlignment="1">
      <alignment horizontal="center" vertical="center" wrapText="1"/>
    </xf>
    <xf numFmtId="0" fontId="108" fillId="7" borderId="0" xfId="7" applyFont="1" applyFill="1"/>
    <xf numFmtId="0" fontId="118" fillId="7" borderId="14" xfId="7" applyFont="1" applyFill="1" applyBorder="1" applyAlignment="1"/>
    <xf numFmtId="0" fontId="113" fillId="7" borderId="14" xfId="7" applyFont="1" applyFill="1" applyBorder="1" applyAlignment="1"/>
    <xf numFmtId="0" fontId="113" fillId="7" borderId="0" xfId="7" applyFont="1" applyFill="1" applyBorder="1" applyAlignment="1"/>
    <xf numFmtId="0" fontId="119" fillId="7" borderId="8" xfId="7" applyFont="1" applyFill="1" applyBorder="1" applyAlignment="1">
      <alignment horizontal="center" vertical="center" wrapText="1"/>
    </xf>
    <xf numFmtId="0" fontId="114" fillId="7" borderId="0" xfId="7" applyFont="1" applyFill="1"/>
    <xf numFmtId="0" fontId="117" fillId="7" borderId="8" xfId="7" applyFont="1" applyFill="1" applyBorder="1" applyAlignment="1">
      <alignment horizontal="center" vertical="center" wrapText="1"/>
    </xf>
    <xf numFmtId="0" fontId="108" fillId="0" borderId="0" xfId="7" applyFont="1" applyFill="1" applyBorder="1"/>
    <xf numFmtId="0" fontId="108" fillId="0" borderId="0" xfId="7" applyFont="1" applyFill="1"/>
    <xf numFmtId="0" fontId="120" fillId="7" borderId="13" xfId="7" applyFont="1" applyFill="1" applyBorder="1" applyAlignment="1">
      <alignment horizontal="center" vertical="center" textRotation="90" wrapText="1"/>
    </xf>
    <xf numFmtId="49" fontId="121" fillId="7" borderId="0" xfId="7" applyNumberFormat="1" applyFont="1" applyFill="1" applyBorder="1" applyAlignment="1">
      <alignment horizontal="left" vertical="center" wrapText="1"/>
    </xf>
    <xf numFmtId="0" fontId="122" fillId="7" borderId="0" xfId="7" applyFont="1" applyFill="1" applyBorder="1" applyAlignment="1">
      <alignment horizontal="center" vertical="center" textRotation="90" wrapText="1"/>
    </xf>
    <xf numFmtId="0" fontId="108" fillId="0" borderId="0" xfId="7" applyFont="1" applyFill="1" applyBorder="1"/>
    <xf numFmtId="0" fontId="108" fillId="0" borderId="0" xfId="7" applyFont="1" applyFill="1"/>
    <xf numFmtId="0" fontId="111" fillId="0" borderId="0" xfId="7" applyFont="1" applyFill="1" applyBorder="1" applyAlignment="1">
      <alignment vertical="center" wrapText="1"/>
    </xf>
    <xf numFmtId="0" fontId="108" fillId="0" borderId="0" xfId="7" applyFont="1" applyFill="1" applyAlignment="1">
      <alignment vertical="center"/>
    </xf>
    <xf numFmtId="0" fontId="123" fillId="0" borderId="0" xfId="7" applyFont="1" applyFill="1" applyBorder="1" applyAlignment="1">
      <alignment horizontal="center" vertical="center" wrapText="1"/>
    </xf>
    <xf numFmtId="0" fontId="124" fillId="0" borderId="0" xfId="7" applyFont="1" applyFill="1" applyBorder="1" applyAlignment="1">
      <alignment horizontal="center" vertical="center" wrapText="1"/>
    </xf>
    <xf numFmtId="0" fontId="108" fillId="0" borderId="0" xfId="7" applyFont="1" applyFill="1" applyBorder="1" applyAlignment="1">
      <alignment vertical="center"/>
    </xf>
    <xf numFmtId="0" fontId="108" fillId="0" borderId="0" xfId="7" applyFont="1" applyFill="1" applyBorder="1" applyAlignment="1"/>
    <xf numFmtId="0" fontId="115" fillId="0" borderId="0" xfId="7" applyFont="1" applyFill="1" applyBorder="1" applyAlignment="1">
      <alignment horizontal="center" vertical="center" wrapText="1"/>
    </xf>
    <xf numFmtId="3" fontId="107" fillId="0" borderId="0" xfId="7" applyNumberFormat="1" applyFont="1" applyFill="1" applyBorder="1" applyAlignment="1" applyProtection="1">
      <alignment horizontal="right" vertical="center" wrapText="1"/>
      <protection locked="0"/>
    </xf>
    <xf numFmtId="3" fontId="116" fillId="0" borderId="0" xfId="7" applyNumberFormat="1" applyFont="1" applyFill="1" applyBorder="1" applyAlignment="1">
      <alignment horizontal="right" vertical="center" wrapText="1"/>
    </xf>
    <xf numFmtId="0" fontId="125" fillId="0" borderId="0" xfId="7" applyFont="1" applyFill="1" applyBorder="1" applyAlignment="1">
      <alignment horizontal="center" vertical="top"/>
    </xf>
    <xf numFmtId="0" fontId="114" fillId="0" borderId="0" xfId="7" applyFont="1" applyFill="1"/>
    <xf numFmtId="0" fontId="114" fillId="0" borderId="0" xfId="7" applyFont="1" applyFill="1" applyBorder="1"/>
    <xf numFmtId="49" fontId="108" fillId="0" borderId="0" xfId="7" applyNumberFormat="1" applyFont="1" applyFill="1" applyAlignment="1">
      <alignment horizontal="left" vertical="top"/>
    </xf>
    <xf numFmtId="0" fontId="108" fillId="0" borderId="0" xfId="7" applyFont="1" applyFill="1" applyAlignment="1">
      <alignment vertical="top"/>
    </xf>
    <xf numFmtId="49" fontId="112" fillId="7" borderId="15" xfId="7" applyNumberFormat="1" applyFont="1" applyFill="1" applyBorder="1" applyAlignment="1">
      <alignment horizontal="left" vertical="top" wrapText="1"/>
    </xf>
    <xf numFmtId="49" fontId="112" fillId="7" borderId="0" xfId="7" applyNumberFormat="1" applyFont="1" applyFill="1" applyBorder="1" applyAlignment="1">
      <alignment wrapText="1"/>
    </xf>
    <xf numFmtId="3" fontId="23" fillId="7" borderId="12" xfId="7" applyNumberFormat="1" applyFont="1" applyFill="1" applyBorder="1" applyAlignment="1">
      <alignment horizontal="center" vertical="center" wrapText="1"/>
    </xf>
    <xf numFmtId="0" fontId="34" fillId="0" borderId="8" xfId="7" applyFont="1" applyFill="1" applyBorder="1" applyAlignment="1">
      <alignment vertical="center" wrapText="1"/>
    </xf>
    <xf numFmtId="0" fontId="124" fillId="0" borderId="0" xfId="7" applyFont="1" applyFill="1"/>
    <xf numFmtId="0" fontId="126" fillId="0" borderId="0" xfId="7" applyFont="1" applyFill="1"/>
    <xf numFmtId="0" fontId="27" fillId="0" borderId="0" xfId="7" applyFont="1" applyFill="1"/>
    <xf numFmtId="0" fontId="106" fillId="0" borderId="4" xfId="7" applyFont="1" applyFill="1" applyBorder="1" applyAlignment="1" applyProtection="1">
      <alignment horizontal="center" vertical="center" wrapText="1"/>
    </xf>
    <xf numFmtId="0" fontId="3" fillId="0" borderId="0" xfId="7" applyFont="1" applyFill="1"/>
    <xf numFmtId="3" fontId="23" fillId="7" borderId="8" xfId="7" applyNumberFormat="1" applyFont="1" applyFill="1" applyBorder="1" applyAlignment="1">
      <alignment horizontal="center" vertical="center" wrapText="1"/>
    </xf>
    <xf numFmtId="49" fontId="24" fillId="0" borderId="8" xfId="12" applyNumberFormat="1" applyFont="1" applyFill="1" applyBorder="1" applyAlignment="1">
      <alignment horizontal="left" vertical="center"/>
    </xf>
    <xf numFmtId="0" fontId="9" fillId="0" borderId="0" xfId="27" applyFont="1" applyFill="1" applyBorder="1" applyAlignment="1"/>
    <xf numFmtId="0" fontId="27" fillId="0" borderId="0" xfId="7" applyFont="1" applyFill="1" applyBorder="1"/>
    <xf numFmtId="49" fontId="10" fillId="0" borderId="0" xfId="2" applyNumberFormat="1" applyFont="1" applyFill="1" applyBorder="1" applyAlignment="1">
      <alignment vertical="center" wrapText="1"/>
    </xf>
    <xf numFmtId="49" fontId="59" fillId="0" borderId="8" xfId="12" applyNumberFormat="1" applyFont="1" applyFill="1" applyBorder="1" applyAlignment="1">
      <alignment horizontal="left" vertical="center" wrapText="1"/>
    </xf>
    <xf numFmtId="49" fontId="24" fillId="0" borderId="8" xfId="12" applyNumberFormat="1" applyFont="1" applyFill="1" applyBorder="1" applyAlignment="1">
      <alignment horizontal="left" vertical="center" wrapText="1"/>
    </xf>
    <xf numFmtId="0" fontId="9" fillId="5" borderId="16" xfId="7" applyFont="1" applyFill="1" applyBorder="1" applyAlignment="1">
      <alignment horizontal="left"/>
    </xf>
    <xf numFmtId="0" fontId="9" fillId="5" borderId="17" xfId="7" applyFont="1" applyFill="1" applyBorder="1" applyAlignment="1">
      <alignment horizontal="left"/>
    </xf>
    <xf numFmtId="3" fontId="24" fillId="6" borderId="8" xfId="0" applyNumberFormat="1" applyFont="1" applyFill="1" applyBorder="1" applyAlignment="1" applyProtection="1">
      <alignment horizontal="right" vertical="center" wrapText="1"/>
      <protection locked="0"/>
    </xf>
    <xf numFmtId="3" fontId="24" fillId="2" borderId="8" xfId="0" applyNumberFormat="1" applyFont="1" applyFill="1" applyBorder="1" applyAlignment="1">
      <alignment horizontal="right" vertical="center" wrapText="1"/>
    </xf>
    <xf numFmtId="3" fontId="24" fillId="8" borderId="8" xfId="0" applyNumberFormat="1" applyFont="1" applyFill="1" applyBorder="1" applyAlignment="1" applyProtection="1">
      <alignment horizontal="right" vertical="center" wrapText="1"/>
      <protection locked="0"/>
    </xf>
    <xf numFmtId="3" fontId="24" fillId="2" borderId="8" xfId="0" applyNumberFormat="1" applyFont="1" applyFill="1" applyBorder="1" applyAlignment="1" applyProtection="1">
      <alignment horizontal="right" vertical="center" wrapText="1"/>
      <protection locked="0"/>
    </xf>
    <xf numFmtId="3" fontId="24" fillId="2" borderId="13" xfId="0" applyNumberFormat="1" applyFont="1" applyFill="1" applyBorder="1" applyAlignment="1" applyProtection="1">
      <alignment horizontal="right" vertical="center" wrapText="1"/>
      <protection locked="0"/>
    </xf>
    <xf numFmtId="3" fontId="24" fillId="2" borderId="12" xfId="0" applyNumberFormat="1" applyFont="1" applyFill="1" applyBorder="1" applyAlignment="1" applyProtection="1">
      <alignment horizontal="right" vertical="center" wrapText="1"/>
      <protection locked="0"/>
    </xf>
    <xf numFmtId="3" fontId="24" fillId="2" borderId="18" xfId="0" applyNumberFormat="1" applyFont="1" applyFill="1" applyBorder="1" applyAlignment="1" applyProtection="1">
      <alignment horizontal="right" vertical="center" wrapText="1"/>
      <protection locked="0"/>
    </xf>
    <xf numFmtId="0" fontId="37" fillId="0" borderId="19" xfId="0" applyFont="1" applyFill="1" applyBorder="1" applyAlignment="1">
      <alignment horizontal="left" vertical="top" wrapText="1"/>
    </xf>
    <xf numFmtId="0" fontId="3" fillId="0" borderId="20" xfId="0" applyFont="1" applyBorder="1" applyAlignment="1">
      <alignment horizontal="left"/>
    </xf>
    <xf numFmtId="0" fontId="37" fillId="0" borderId="21" xfId="0" applyFont="1" applyFill="1" applyBorder="1" applyAlignment="1">
      <alignment horizontal="left" vertical="top" wrapText="1"/>
    </xf>
    <xf numFmtId="0" fontId="3" fillId="0" borderId="22" xfId="0" applyFont="1" applyBorder="1"/>
    <xf numFmtId="49" fontId="37" fillId="0" borderId="19" xfId="0" applyNumberFormat="1" applyFont="1" applyFill="1" applyBorder="1" applyAlignment="1">
      <alignment wrapText="1"/>
    </xf>
    <xf numFmtId="49" fontId="37" fillId="0" borderId="21" xfId="0" applyNumberFormat="1" applyFont="1" applyFill="1" applyBorder="1" applyAlignment="1">
      <alignment wrapText="1"/>
    </xf>
    <xf numFmtId="0" fontId="127" fillId="0" borderId="0" xfId="0" applyNumberFormat="1" applyFont="1"/>
    <xf numFmtId="0" fontId="127" fillId="0" borderId="8" xfId="0" applyNumberFormat="1" applyFont="1" applyBorder="1"/>
    <xf numFmtId="49" fontId="49" fillId="7" borderId="0" xfId="7" applyNumberFormat="1" applyFont="1" applyFill="1" applyBorder="1" applyAlignment="1">
      <alignment vertical="center" wrapText="1"/>
    </xf>
    <xf numFmtId="49" fontId="49" fillId="7" borderId="23" xfId="7" applyNumberFormat="1" applyFont="1" applyFill="1" applyBorder="1" applyAlignment="1">
      <alignment horizontal="left" vertical="top" wrapText="1"/>
    </xf>
    <xf numFmtId="0" fontId="24" fillId="7" borderId="0" xfId="7" applyFont="1" applyFill="1" applyBorder="1" applyAlignment="1">
      <alignment horizontal="left" vertical="center" wrapText="1"/>
    </xf>
    <xf numFmtId="3" fontId="23" fillId="7" borderId="0" xfId="7" applyNumberFormat="1" applyFont="1" applyFill="1" applyBorder="1" applyAlignment="1">
      <alignment horizontal="center" vertical="center" wrapText="1"/>
    </xf>
    <xf numFmtId="3" fontId="4" fillId="7" borderId="0" xfId="7" applyNumberFormat="1" applyFont="1" applyFill="1" applyBorder="1" applyAlignment="1" applyProtection="1">
      <alignment horizontal="right" vertical="center" wrapText="1"/>
      <protection locked="0"/>
    </xf>
    <xf numFmtId="0" fontId="16" fillId="7" borderId="0" xfId="7" applyFont="1" applyFill="1" applyBorder="1" applyAlignment="1"/>
    <xf numFmtId="0" fontId="15" fillId="7" borderId="0" xfId="7" applyFont="1" applyFill="1" applyBorder="1" applyAlignment="1">
      <alignment horizontal="center" vertical="center" wrapText="1"/>
    </xf>
    <xf numFmtId="14" fontId="54" fillId="7" borderId="0" xfId="7" applyNumberFormat="1" applyFont="1" applyFill="1" applyBorder="1" applyAlignment="1"/>
    <xf numFmtId="0" fontId="83" fillId="5" borderId="24" xfId="0" applyFont="1" applyFill="1" applyBorder="1" applyAlignment="1">
      <alignment horizontal="center"/>
    </xf>
    <xf numFmtId="0" fontId="83" fillId="5" borderId="25" xfId="0" applyFont="1" applyFill="1" applyBorder="1" applyAlignment="1">
      <alignment horizontal="center" vertical="center"/>
    </xf>
    <xf numFmtId="0" fontId="37" fillId="0" borderId="26" xfId="0" applyFont="1" applyBorder="1" applyAlignment="1">
      <alignment horizontal="right" vertical="center"/>
    </xf>
    <xf numFmtId="0" fontId="37" fillId="0" borderId="27" xfId="0" applyFont="1" applyFill="1" applyBorder="1" applyAlignment="1">
      <alignment horizontal="right" vertical="center"/>
    </xf>
    <xf numFmtId="0" fontId="3" fillId="0" borderId="24" xfId="0" applyFont="1" applyBorder="1"/>
    <xf numFmtId="0" fontId="3" fillId="0" borderId="25" xfId="0" applyFont="1" applyBorder="1" applyAlignment="1">
      <alignment horizontal="right" vertical="center"/>
    </xf>
    <xf numFmtId="0" fontId="37" fillId="0" borderId="0" xfId="0" applyFont="1" applyFill="1" applyBorder="1" applyAlignment="1">
      <alignment wrapText="1"/>
    </xf>
    <xf numFmtId="0" fontId="3" fillId="0" borderId="0" xfId="0" applyFont="1" applyFill="1" applyBorder="1" applyAlignment="1">
      <alignment horizontal="right" vertical="center"/>
    </xf>
    <xf numFmtId="0" fontId="3" fillId="0" borderId="0" xfId="0" applyFont="1" applyAlignment="1">
      <alignment horizontal="right" vertical="center"/>
    </xf>
    <xf numFmtId="0" fontId="75" fillId="0" borderId="13" xfId="7" applyFont="1" applyFill="1" applyBorder="1" applyAlignment="1">
      <alignment horizontal="center" vertical="center" wrapText="1"/>
    </xf>
    <xf numFmtId="49" fontId="9" fillId="0" borderId="11" xfId="8" applyNumberFormat="1" applyFont="1" applyFill="1" applyBorder="1" applyAlignment="1">
      <alignment horizontal="center" vertical="center" wrapText="1"/>
    </xf>
    <xf numFmtId="0" fontId="34" fillId="9" borderId="8" xfId="7" applyFont="1" applyFill="1" applyBorder="1" applyAlignment="1">
      <alignment horizontal="right" vertical="center"/>
    </xf>
    <xf numFmtId="49" fontId="24" fillId="0" borderId="11" xfId="12" applyNumberFormat="1" applyFont="1" applyFill="1" applyBorder="1" applyAlignment="1">
      <alignment horizontal="left" vertical="center" wrapText="1"/>
    </xf>
    <xf numFmtId="0" fontId="37" fillId="0" borderId="0" xfId="7" applyFont="1" applyFill="1" applyBorder="1" applyAlignment="1">
      <alignment horizontal="left" vertical="top"/>
    </xf>
    <xf numFmtId="0" fontId="37" fillId="0" borderId="0" xfId="7" applyFont="1" applyFill="1" applyBorder="1" applyAlignment="1">
      <alignment horizontal="left"/>
    </xf>
    <xf numFmtId="0" fontId="37" fillId="0" borderId="0" xfId="7" applyFont="1" applyFill="1"/>
    <xf numFmtId="0" fontId="37" fillId="0" borderId="0" xfId="7" applyFont="1" applyFill="1" applyBorder="1" applyAlignment="1">
      <alignment horizontal="left" vertical="center" wrapText="1"/>
    </xf>
    <xf numFmtId="0" fontId="3" fillId="0" borderId="0" xfId="7" applyFont="1" applyFill="1" applyAlignment="1">
      <alignment wrapText="1"/>
    </xf>
    <xf numFmtId="0" fontId="3" fillId="0" borderId="0" xfId="7" applyFont="1" applyFill="1" applyBorder="1"/>
    <xf numFmtId="0" fontId="3" fillId="0" borderId="0" xfId="7" applyFont="1" applyFill="1" applyBorder="1" applyAlignment="1">
      <alignment horizontal="left" vertical="top"/>
    </xf>
    <xf numFmtId="0" fontId="3" fillId="0" borderId="0" xfId="7" applyFont="1" applyFill="1" applyBorder="1" applyAlignment="1">
      <alignment horizontal="center" wrapText="1"/>
    </xf>
    <xf numFmtId="0" fontId="3" fillId="0" borderId="0" xfId="7" applyFont="1" applyFill="1" applyAlignment="1">
      <alignment horizontal="left" vertical="top"/>
    </xf>
    <xf numFmtId="0" fontId="3" fillId="0" borderId="0" xfId="7" applyFont="1" applyFill="1" applyBorder="1" applyAlignment="1">
      <alignment horizontal="center"/>
    </xf>
    <xf numFmtId="0" fontId="3" fillId="0" borderId="14" xfId="7" applyFont="1" applyFill="1" applyBorder="1" applyAlignment="1"/>
    <xf numFmtId="0" fontId="37" fillId="0" borderId="0" xfId="7" applyFont="1" applyFill="1" applyAlignment="1" applyProtection="1">
      <alignment horizontal="left" wrapText="1"/>
      <protection locked="0"/>
    </xf>
    <xf numFmtId="0" fontId="42" fillId="0" borderId="0" xfId="7" applyFont="1" applyFill="1" applyBorder="1" applyAlignment="1">
      <alignment horizontal="left" vertical="center" wrapText="1"/>
    </xf>
    <xf numFmtId="0" fontId="34" fillId="10" borderId="8" xfId="0" applyFont="1" applyFill="1" applyBorder="1" applyAlignment="1">
      <alignment horizontal="right" vertical="center" wrapText="1"/>
    </xf>
    <xf numFmtId="49" fontId="34" fillId="10" borderId="8" xfId="0" applyNumberFormat="1" applyFont="1" applyFill="1" applyBorder="1" applyAlignment="1">
      <alignment horizontal="right" vertical="center" wrapText="1"/>
    </xf>
    <xf numFmtId="49" fontId="48" fillId="10" borderId="8" xfId="0" applyNumberFormat="1" applyFont="1" applyFill="1" applyBorder="1" applyAlignment="1">
      <alignment horizontal="right" vertical="center" wrapText="1"/>
    </xf>
    <xf numFmtId="0" fontId="48" fillId="10" borderId="8" xfId="0" applyFont="1" applyFill="1" applyBorder="1" applyAlignment="1">
      <alignment horizontal="right" vertical="center"/>
    </xf>
    <xf numFmtId="0" fontId="48" fillId="10" borderId="12" xfId="0" applyFont="1" applyFill="1" applyBorder="1" applyAlignment="1">
      <alignment horizontal="right" vertical="center"/>
    </xf>
    <xf numFmtId="0" fontId="48" fillId="10" borderId="11" xfId="0" applyFont="1" applyFill="1" applyBorder="1" applyAlignment="1">
      <alignment horizontal="right" vertical="center"/>
    </xf>
    <xf numFmtId="0" fontId="48" fillId="10" borderId="18" xfId="0" applyFont="1" applyFill="1" applyBorder="1" applyAlignment="1">
      <alignment horizontal="right" vertical="center"/>
    </xf>
    <xf numFmtId="0" fontId="42" fillId="0" borderId="0" xfId="0" applyFont="1" applyFill="1"/>
    <xf numFmtId="0" fontId="42" fillId="0" borderId="0" xfId="0" applyFont="1" applyFill="1" applyAlignment="1"/>
    <xf numFmtId="0" fontId="24" fillId="0" borderId="12" xfId="7" applyFont="1" applyFill="1" applyBorder="1" applyAlignment="1">
      <alignment vertical="center" wrapText="1"/>
    </xf>
    <xf numFmtId="0" fontId="63" fillId="0" borderId="8" xfId="0" applyFont="1" applyFill="1" applyBorder="1" applyAlignment="1">
      <alignment horizontal="center" vertical="center" textRotation="90" wrapText="1"/>
    </xf>
    <xf numFmtId="0" fontId="69" fillId="0" borderId="8" xfId="0" applyFont="1" applyFill="1" applyBorder="1" applyAlignment="1">
      <alignment horizontal="center" vertical="center" textRotation="90" wrapText="1"/>
    </xf>
    <xf numFmtId="0" fontId="128" fillId="2" borderId="8" xfId="0" applyFont="1" applyFill="1" applyBorder="1" applyAlignment="1" applyProtection="1">
      <alignment horizontal="center" vertical="center" wrapText="1"/>
      <protection locked="0"/>
    </xf>
    <xf numFmtId="0" fontId="24" fillId="0" borderId="13" xfId="7" applyFont="1" applyFill="1" applyBorder="1" applyAlignment="1">
      <alignment horizontal="center" vertical="center" textRotation="90" wrapText="1"/>
    </xf>
    <xf numFmtId="0" fontId="24" fillId="0" borderId="8" xfId="7" applyFont="1" applyFill="1" applyBorder="1" applyAlignment="1">
      <alignment horizontal="center" vertical="center" textRotation="90" wrapText="1"/>
    </xf>
    <xf numFmtId="0" fontId="9" fillId="0" borderId="28" xfId="2" applyFont="1" applyFill="1" applyBorder="1" applyAlignment="1">
      <alignment horizontal="center" vertical="center" wrapText="1"/>
    </xf>
    <xf numFmtId="3" fontId="24" fillId="0" borderId="0" xfId="7" applyNumberFormat="1" applyFont="1" applyFill="1" applyBorder="1" applyAlignment="1">
      <alignment horizontal="right" vertical="center" wrapText="1"/>
    </xf>
    <xf numFmtId="0" fontId="129" fillId="0" borderId="0" xfId="7" applyFont="1" applyFill="1" applyBorder="1" applyAlignment="1">
      <alignment horizontal="center"/>
    </xf>
    <xf numFmtId="0" fontId="126" fillId="0" borderId="0" xfId="7" applyFont="1" applyFill="1" applyBorder="1" applyAlignment="1">
      <alignment horizontal="left" vertical="center" wrapText="1"/>
    </xf>
    <xf numFmtId="0" fontId="108" fillId="0" borderId="0" xfId="7" applyFont="1" applyFill="1" applyBorder="1"/>
    <xf numFmtId="0" fontId="108" fillId="0" borderId="0" xfId="7" applyFont="1" applyFill="1"/>
    <xf numFmtId="0" fontId="114" fillId="0" borderId="0" xfId="7" applyFont="1" applyFill="1"/>
    <xf numFmtId="0" fontId="108" fillId="0" borderId="0" xfId="7" applyFont="1" applyFill="1" applyAlignment="1">
      <alignment vertical="top"/>
    </xf>
    <xf numFmtId="0" fontId="129" fillId="0" borderId="0" xfId="7" applyFont="1" applyFill="1" applyBorder="1"/>
    <xf numFmtId="0" fontId="83" fillId="0" borderId="12" xfId="3" applyFont="1" applyFill="1" applyBorder="1" applyAlignment="1">
      <alignment horizontal="center" vertical="center" wrapText="1"/>
    </xf>
    <xf numFmtId="0" fontId="84" fillId="0" borderId="12" xfId="7" applyFont="1" applyFill="1" applyBorder="1" applyAlignment="1">
      <alignment horizontal="center" vertical="center" wrapText="1"/>
    </xf>
    <xf numFmtId="0" fontId="83" fillId="0" borderId="8" xfId="7" applyFont="1" applyFill="1" applyBorder="1" applyAlignment="1">
      <alignment horizontal="center" vertical="center" wrapText="1"/>
    </xf>
    <xf numFmtId="0" fontId="83" fillId="0" borderId="12" xfId="7" applyFont="1" applyFill="1" applyBorder="1" applyAlignment="1">
      <alignment horizontal="center" vertical="center" wrapText="1"/>
    </xf>
    <xf numFmtId="3" fontId="82" fillId="2" borderId="8" xfId="7" applyNumberFormat="1" applyFont="1" applyFill="1" applyBorder="1" applyAlignment="1">
      <alignment horizontal="right" vertical="center" wrapText="1"/>
    </xf>
    <xf numFmtId="0" fontId="54" fillId="0" borderId="8" xfId="7" applyFont="1" applyFill="1" applyBorder="1" applyAlignment="1">
      <alignment horizontal="center" vertical="center" wrapText="1"/>
    </xf>
    <xf numFmtId="0" fontId="129" fillId="0" borderId="0" xfId="7" applyFont="1" applyFill="1"/>
    <xf numFmtId="49" fontId="109" fillId="0" borderId="0" xfId="7" applyNumberFormat="1" applyFont="1" applyFill="1" applyBorder="1" applyAlignment="1">
      <alignment vertical="center"/>
    </xf>
    <xf numFmtId="0" fontId="129" fillId="0" borderId="0" xfId="7" applyFont="1" applyFill="1" applyBorder="1" applyAlignment="1">
      <alignment vertical="top" wrapText="1"/>
    </xf>
    <xf numFmtId="0" fontId="27" fillId="0" borderId="0" xfId="7" applyFill="1"/>
    <xf numFmtId="49" fontId="10" fillId="0" borderId="8" xfId="7" applyNumberFormat="1" applyFont="1" applyFill="1" applyBorder="1" applyAlignment="1">
      <alignment horizontal="center" vertical="center" wrapText="1"/>
    </xf>
    <xf numFmtId="49" fontId="33" fillId="0" borderId="8" xfId="7" applyNumberFormat="1" applyFont="1" applyFill="1" applyBorder="1" applyAlignment="1">
      <alignment horizontal="center" vertical="center" wrapText="1"/>
    </xf>
    <xf numFmtId="0" fontId="33" fillId="0" borderId="8" xfId="7" applyFont="1" applyFill="1" applyBorder="1" applyAlignment="1">
      <alignment horizontal="center" vertical="center" wrapText="1"/>
    </xf>
    <xf numFmtId="3" fontId="10" fillId="0" borderId="8" xfId="7" applyNumberFormat="1" applyFont="1" applyFill="1" applyBorder="1" applyAlignment="1">
      <alignment horizontal="center" vertical="center" wrapText="1"/>
    </xf>
    <xf numFmtId="49" fontId="14" fillId="0" borderId="8" xfId="7" applyNumberFormat="1" applyFont="1" applyFill="1" applyBorder="1" applyAlignment="1">
      <alignment horizontal="center" vertical="center" wrapText="1"/>
    </xf>
    <xf numFmtId="0" fontId="130" fillId="0" borderId="0" xfId="7" applyFont="1" applyFill="1" applyBorder="1" applyAlignment="1"/>
    <xf numFmtId="49" fontId="107" fillId="0" borderId="0" xfId="7" applyNumberFormat="1" applyFont="1" applyFill="1" applyBorder="1" applyAlignment="1">
      <alignment horizontal="left" vertical="center"/>
    </xf>
    <xf numFmtId="0" fontId="131" fillId="0" borderId="0" xfId="7" applyFont="1" applyFill="1" applyAlignment="1"/>
    <xf numFmtId="0" fontId="112" fillId="0" borderId="0" xfId="7" applyFont="1" applyFill="1" applyBorder="1" applyAlignment="1">
      <alignment vertical="top"/>
    </xf>
    <xf numFmtId="0" fontId="132" fillId="0" borderId="0" xfId="7" applyFont="1" applyFill="1" applyBorder="1" applyAlignment="1">
      <alignment horizontal="left" vertical="top" wrapText="1"/>
    </xf>
    <xf numFmtId="0" fontId="133" fillId="0" borderId="12" xfId="7" applyFont="1" applyFill="1" applyBorder="1" applyAlignment="1">
      <alignment horizontal="center" vertical="center" wrapText="1"/>
    </xf>
    <xf numFmtId="3" fontId="115" fillId="0" borderId="8" xfId="7" applyNumberFormat="1" applyFont="1" applyFill="1" applyBorder="1" applyAlignment="1">
      <alignment horizontal="center" vertical="center" wrapText="1"/>
    </xf>
    <xf numFmtId="49" fontId="107" fillId="0" borderId="8" xfId="7" applyNumberFormat="1" applyFont="1" applyFill="1" applyBorder="1" applyAlignment="1">
      <alignment horizontal="center" vertical="center" wrapText="1"/>
    </xf>
    <xf numFmtId="49" fontId="134" fillId="0" borderId="8" xfId="7" applyNumberFormat="1" applyFont="1" applyFill="1" applyBorder="1" applyAlignment="1">
      <alignment horizontal="center" vertical="center" wrapText="1"/>
    </xf>
    <xf numFmtId="0" fontId="135" fillId="0" borderId="8" xfId="7" applyFont="1" applyFill="1" applyBorder="1" applyAlignment="1">
      <alignment horizontal="center" vertical="center" wrapText="1"/>
    </xf>
    <xf numFmtId="2" fontId="132" fillId="0" borderId="12" xfId="7" applyNumberFormat="1" applyFont="1" applyFill="1" applyBorder="1" applyAlignment="1">
      <alignment horizontal="center" vertical="center" wrapText="1"/>
    </xf>
    <xf numFmtId="0" fontId="132" fillId="0" borderId="8" xfId="7" applyFont="1" applyFill="1" applyBorder="1"/>
    <xf numFmtId="0" fontId="132" fillId="0" borderId="8" xfId="7" applyFont="1" applyFill="1" applyBorder="1" applyAlignment="1">
      <alignment horizontal="center" vertical="center"/>
    </xf>
    <xf numFmtId="0" fontId="132" fillId="0" borderId="0" xfId="7" applyFont="1" applyFill="1"/>
    <xf numFmtId="0" fontId="116" fillId="0" borderId="12" xfId="7" applyFont="1" applyFill="1" applyBorder="1" applyAlignment="1">
      <alignment vertical="center" wrapText="1"/>
    </xf>
    <xf numFmtId="0" fontId="136" fillId="0" borderId="18" xfId="7" applyFont="1" applyFill="1" applyBorder="1" applyAlignment="1">
      <alignment horizontal="center" vertical="center"/>
    </xf>
    <xf numFmtId="0" fontId="124" fillId="0" borderId="0" xfId="7" applyFont="1" applyFill="1" applyAlignment="1"/>
    <xf numFmtId="49" fontId="137" fillId="0" borderId="0" xfId="7" applyNumberFormat="1" applyFont="1" applyFill="1" applyBorder="1" applyAlignment="1">
      <alignment horizontal="left" vertical="center" wrapText="1"/>
    </xf>
    <xf numFmtId="0" fontId="126" fillId="0" borderId="0" xfId="7" applyFont="1" applyFill="1" applyBorder="1" applyAlignment="1">
      <alignment horizontal="left" vertical="top"/>
    </xf>
    <xf numFmtId="0" fontId="126" fillId="0" borderId="0" xfId="7" applyFont="1" applyFill="1" applyBorder="1" applyAlignment="1">
      <alignment horizontal="left"/>
    </xf>
    <xf numFmtId="0" fontId="126" fillId="0" borderId="0" xfId="7" applyFont="1" applyFill="1" applyBorder="1"/>
    <xf numFmtId="0" fontId="129" fillId="0" borderId="0" xfId="7" applyFont="1" applyFill="1" applyBorder="1" applyAlignment="1">
      <alignment wrapText="1"/>
    </xf>
    <xf numFmtId="0" fontId="129" fillId="0" borderId="0" xfId="7" applyFont="1" applyFill="1" applyBorder="1" applyAlignment="1">
      <alignment horizontal="left" vertical="top"/>
    </xf>
    <xf numFmtId="0" fontId="89" fillId="0" borderId="8" xfId="7" applyFont="1" applyFill="1" applyBorder="1" applyAlignment="1">
      <alignment horizontal="center" vertical="center" textRotation="90" wrapText="1"/>
    </xf>
    <xf numFmtId="0" fontId="129" fillId="0" borderId="0" xfId="7" applyFont="1" applyFill="1" applyBorder="1" applyAlignment="1"/>
    <xf numFmtId="0" fontId="126" fillId="0" borderId="0" xfId="7" applyFont="1" applyFill="1" applyBorder="1" applyAlignment="1" applyProtection="1">
      <alignment horizontal="left" wrapText="1"/>
      <protection locked="0"/>
    </xf>
    <xf numFmtId="0" fontId="138" fillId="0" borderId="0" xfId="7" applyFont="1" applyFill="1" applyBorder="1" applyAlignment="1">
      <alignment horizontal="left" vertical="center" wrapText="1"/>
    </xf>
    <xf numFmtId="0" fontId="124" fillId="0" borderId="0" xfId="7" applyFont="1" applyFill="1" applyBorder="1"/>
    <xf numFmtId="49" fontId="34" fillId="10" borderId="13" xfId="7" applyNumberFormat="1" applyFont="1" applyFill="1" applyBorder="1" applyAlignment="1">
      <alignment horizontal="right" vertical="center" wrapText="1"/>
    </xf>
    <xf numFmtId="0" fontId="89" fillId="0" borderId="12" xfId="7" applyFont="1" applyFill="1" applyBorder="1" applyAlignment="1">
      <alignment horizontal="left" vertical="center" wrapText="1"/>
    </xf>
    <xf numFmtId="0" fontId="89" fillId="0" borderId="11" xfId="7" applyFont="1" applyFill="1" applyBorder="1" applyAlignment="1">
      <alignment horizontal="left" vertical="center" wrapText="1"/>
    </xf>
    <xf numFmtId="49" fontId="34" fillId="10" borderId="8" xfId="7" applyNumberFormat="1" applyFont="1" applyFill="1" applyBorder="1" applyAlignment="1">
      <alignment horizontal="right" vertical="center" wrapText="1"/>
    </xf>
    <xf numFmtId="0" fontId="4" fillId="0" borderId="8" xfId="7" applyFont="1" applyFill="1" applyBorder="1" applyAlignment="1">
      <alignment horizontal="center" vertical="center" wrapText="1"/>
    </xf>
    <xf numFmtId="0" fontId="48" fillId="0" borderId="13" xfId="7" applyFont="1" applyFill="1" applyBorder="1" applyAlignment="1">
      <alignment horizontal="center" vertical="center" textRotation="90" wrapText="1"/>
    </xf>
    <xf numFmtId="0" fontId="55" fillId="0" borderId="0" xfId="7" applyFont="1" applyFill="1" applyBorder="1" applyAlignment="1">
      <alignment vertical="center" wrapText="1"/>
    </xf>
    <xf numFmtId="49" fontId="66" fillId="0" borderId="0" xfId="7" applyNumberFormat="1" applyFont="1" applyFill="1" applyBorder="1" applyAlignment="1">
      <alignment wrapText="1"/>
    </xf>
    <xf numFmtId="3" fontId="24" fillId="4" borderId="8" xfId="7" applyNumberFormat="1" applyFont="1" applyFill="1" applyBorder="1" applyAlignment="1" applyProtection="1">
      <alignment horizontal="right" vertical="center" wrapText="1"/>
      <protection locked="0"/>
    </xf>
    <xf numFmtId="3" fontId="24" fillId="2" borderId="8" xfId="7" applyNumberFormat="1" applyFont="1" applyFill="1" applyBorder="1" applyAlignment="1">
      <alignment horizontal="right" vertical="center" wrapText="1"/>
    </xf>
    <xf numFmtId="3" fontId="116" fillId="2" borderId="8" xfId="7" applyNumberFormat="1" applyFont="1" applyFill="1" applyBorder="1" applyAlignment="1">
      <alignment horizontal="right" vertical="center" wrapText="1"/>
    </xf>
    <xf numFmtId="0" fontId="4" fillId="0" borderId="12" xfId="7" applyFont="1" applyFill="1" applyBorder="1" applyAlignment="1">
      <alignment horizontal="center" vertical="center" wrapText="1"/>
    </xf>
    <xf numFmtId="3" fontId="24" fillId="2" borderId="18" xfId="7" applyNumberFormat="1" applyFont="1" applyFill="1" applyBorder="1" applyAlignment="1">
      <alignment horizontal="right" vertical="center" wrapText="1"/>
    </xf>
    <xf numFmtId="3" fontId="139" fillId="4" borderId="8" xfId="7" applyNumberFormat="1" applyFont="1" applyFill="1" applyBorder="1" applyAlignment="1" applyProtection="1">
      <alignment horizontal="right" vertical="center" wrapText="1"/>
      <protection locked="0"/>
    </xf>
    <xf numFmtId="0" fontId="24" fillId="0" borderId="8" xfId="7" applyFont="1" applyFill="1" applyBorder="1" applyAlignment="1">
      <alignment horizontal="left" vertical="center" wrapText="1"/>
    </xf>
    <xf numFmtId="0" fontId="64" fillId="0" borderId="8" xfId="7" applyFont="1" applyFill="1" applyBorder="1" applyAlignment="1">
      <alignment horizontal="center" vertical="center" wrapText="1"/>
    </xf>
    <xf numFmtId="3" fontId="24" fillId="4" borderId="12" xfId="7" applyNumberFormat="1" applyFont="1" applyFill="1" applyBorder="1" applyAlignment="1" applyProtection="1">
      <alignment horizontal="right" vertical="center" wrapText="1"/>
      <protection locked="0"/>
    </xf>
    <xf numFmtId="0" fontId="90" fillId="0" borderId="0" xfId="7" applyFont="1" applyFill="1" applyBorder="1" applyAlignment="1">
      <alignment vertical="center" wrapText="1"/>
    </xf>
    <xf numFmtId="0" fontId="69" fillId="0" borderId="8" xfId="7" applyFont="1" applyFill="1" applyBorder="1" applyAlignment="1">
      <alignment horizontal="left" vertical="center" wrapText="1"/>
    </xf>
    <xf numFmtId="49" fontId="69" fillId="0" borderId="12" xfId="7" applyNumberFormat="1" applyFont="1" applyFill="1" applyBorder="1" applyAlignment="1">
      <alignment horizontal="left" vertical="center" wrapText="1"/>
    </xf>
    <xf numFmtId="0" fontId="60" fillId="0" borderId="12" xfId="7" applyFont="1" applyFill="1" applyBorder="1" applyAlignment="1">
      <alignment horizontal="left" vertical="center" wrapText="1"/>
    </xf>
    <xf numFmtId="0" fontId="69" fillId="0" borderId="12" xfId="7" applyFont="1" applyFill="1" applyBorder="1" applyAlignment="1">
      <alignment horizontal="left" vertical="center" wrapText="1"/>
    </xf>
    <xf numFmtId="49" fontId="24" fillId="0" borderId="8" xfId="7" applyNumberFormat="1" applyFont="1" applyFill="1" applyBorder="1" applyAlignment="1">
      <alignment horizontal="center" vertical="center" wrapText="1"/>
    </xf>
    <xf numFmtId="2" fontId="24" fillId="0" borderId="8" xfId="7" applyNumberFormat="1" applyFont="1" applyFill="1" applyBorder="1" applyAlignment="1">
      <alignment horizontal="left" vertical="center" wrapText="1"/>
    </xf>
    <xf numFmtId="0" fontId="140" fillId="2" borderId="8" xfId="0" applyFont="1" applyFill="1" applyBorder="1" applyAlignment="1" applyProtection="1">
      <alignment horizontal="center" vertical="center" wrapText="1"/>
      <protection locked="0"/>
    </xf>
    <xf numFmtId="0" fontId="69" fillId="0" borderId="8" xfId="0" applyFont="1" applyFill="1" applyBorder="1" applyAlignment="1">
      <alignment horizontal="left" vertical="center" wrapText="1"/>
    </xf>
    <xf numFmtId="0" fontId="121" fillId="0" borderId="13" xfId="7" applyFont="1" applyFill="1" applyBorder="1" applyAlignment="1">
      <alignment horizontal="center" vertical="center" wrapText="1"/>
    </xf>
    <xf numFmtId="2" fontId="95" fillId="0" borderId="8" xfId="7" applyNumberFormat="1" applyFont="1" applyFill="1" applyBorder="1" applyAlignment="1">
      <alignment horizontal="left" vertical="center" wrapText="1"/>
    </xf>
    <xf numFmtId="49" fontId="96" fillId="0" borderId="8" xfId="7" applyNumberFormat="1" applyFont="1" applyFill="1" applyBorder="1" applyAlignment="1">
      <alignment horizontal="center" vertical="center" wrapText="1"/>
    </xf>
    <xf numFmtId="2" fontId="24" fillId="0" borderId="11" xfId="7" applyNumberFormat="1" applyFont="1" applyFill="1" applyBorder="1" applyAlignment="1">
      <alignment horizontal="left" vertical="center" wrapText="1"/>
    </xf>
    <xf numFmtId="0" fontId="119" fillId="0" borderId="12" xfId="7" applyFont="1" applyFill="1" applyBorder="1" applyAlignment="1">
      <alignment horizontal="center" vertical="center"/>
    </xf>
    <xf numFmtId="3" fontId="141" fillId="0" borderId="8" xfId="7" applyNumberFormat="1" applyFont="1" applyFill="1" applyBorder="1" applyAlignment="1">
      <alignment horizontal="center" vertical="center" wrapText="1"/>
    </xf>
    <xf numFmtId="0" fontId="142" fillId="0" borderId="0" xfId="0" applyFont="1" applyFill="1"/>
    <xf numFmtId="0" fontId="143" fillId="0" borderId="0" xfId="7" applyFont="1" applyFill="1"/>
    <xf numFmtId="0" fontId="133" fillId="0" borderId="12" xfId="7" applyFont="1" applyFill="1" applyBorder="1" applyAlignment="1">
      <alignment vertical="center" wrapText="1"/>
    </xf>
    <xf numFmtId="3" fontId="24" fillId="11" borderId="0" xfId="7" applyNumberFormat="1" applyFont="1" applyFill="1" applyBorder="1" applyAlignment="1">
      <alignment horizontal="right" vertical="center" wrapText="1"/>
    </xf>
    <xf numFmtId="0" fontId="27" fillId="11" borderId="0" xfId="7" applyFill="1"/>
    <xf numFmtId="0" fontId="3" fillId="11" borderId="0" xfId="0" applyFont="1" applyFill="1"/>
    <xf numFmtId="0" fontId="141" fillId="0" borderId="12" xfId="7" applyFont="1" applyFill="1" applyBorder="1" applyAlignment="1">
      <alignment horizontal="center" vertical="center" wrapText="1"/>
    </xf>
    <xf numFmtId="0" fontId="34" fillId="0" borderId="8"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4" fillId="0" borderId="8" xfId="7" applyFont="1" applyFill="1" applyBorder="1" applyAlignment="1">
      <alignment vertical="center" wrapText="1"/>
    </xf>
    <xf numFmtId="3" fontId="115" fillId="0" borderId="0" xfId="7" applyNumberFormat="1" applyFont="1" applyFill="1" applyBorder="1" applyAlignment="1">
      <alignment horizontal="center" vertical="center" wrapText="1"/>
    </xf>
    <xf numFmtId="0" fontId="34" fillId="0" borderId="0" xfId="7" applyFont="1" applyFill="1" applyBorder="1" applyAlignment="1">
      <alignment horizontal="right" vertical="center"/>
    </xf>
    <xf numFmtId="0" fontId="55" fillId="0" borderId="0" xfId="7" applyFont="1" applyFill="1" applyBorder="1" applyAlignment="1">
      <alignment vertical="top" wrapText="1"/>
    </xf>
    <xf numFmtId="49" fontId="97" fillId="0" borderId="8" xfId="7" applyNumberFormat="1" applyFont="1" applyFill="1" applyBorder="1" applyAlignment="1">
      <alignment horizontal="center" vertical="center" wrapText="1"/>
    </xf>
    <xf numFmtId="49" fontId="98" fillId="0" borderId="8" xfId="7" applyNumberFormat="1" applyFont="1" applyFill="1" applyBorder="1" applyAlignment="1">
      <alignment horizontal="center" vertical="center" wrapText="1"/>
    </xf>
    <xf numFmtId="49" fontId="24" fillId="0" borderId="8" xfId="7" applyNumberFormat="1" applyFont="1" applyFill="1" applyBorder="1" applyAlignment="1">
      <alignment horizontal="center" vertical="center"/>
    </xf>
    <xf numFmtId="49" fontId="24" fillId="0" borderId="8" xfId="7" applyNumberFormat="1" applyFont="1" applyFill="1" applyBorder="1" applyAlignment="1">
      <alignment horizontal="left" vertical="center" wrapText="1"/>
    </xf>
    <xf numFmtId="17" fontId="24" fillId="0" borderId="8" xfId="7" applyNumberFormat="1" applyFont="1" applyFill="1" applyBorder="1" applyAlignment="1">
      <alignment horizontal="left" vertical="center" wrapText="1"/>
    </xf>
    <xf numFmtId="2" fontId="24" fillId="0" borderId="8" xfId="7" applyNumberFormat="1" applyFont="1" applyFill="1" applyBorder="1" applyAlignment="1">
      <alignment horizontal="justify" vertical="center" wrapText="1"/>
    </xf>
    <xf numFmtId="0" fontId="24" fillId="0" borderId="8" xfId="7" applyFont="1" applyFill="1" applyBorder="1" applyAlignment="1">
      <alignment horizontal="justify" vertical="center" wrapText="1"/>
    </xf>
    <xf numFmtId="0" fontId="48" fillId="0" borderId="8" xfId="7" applyFont="1" applyFill="1" applyBorder="1" applyAlignment="1">
      <alignment horizontal="justify" vertical="center" wrapText="1"/>
    </xf>
    <xf numFmtId="49" fontId="34" fillId="0" borderId="8" xfId="7" applyNumberFormat="1" applyFont="1" applyFill="1" applyBorder="1" applyAlignment="1">
      <alignment horizontal="center" vertical="center" wrapText="1"/>
    </xf>
    <xf numFmtId="49" fontId="48" fillId="0" borderId="8" xfId="7" applyNumberFormat="1" applyFont="1" applyFill="1" applyBorder="1" applyAlignment="1">
      <alignment horizontal="center" vertical="center" wrapText="1"/>
    </xf>
    <xf numFmtId="0" fontId="48" fillId="0" borderId="8" xfId="7" applyFont="1" applyFill="1" applyBorder="1" applyAlignment="1">
      <alignment vertical="center" wrapText="1"/>
    </xf>
    <xf numFmtId="0" fontId="144" fillId="0" borderId="0" xfId="0" applyNumberFormat="1" applyFont="1"/>
    <xf numFmtId="0" fontId="144" fillId="0" borderId="8" xfId="0" applyNumberFormat="1" applyFont="1" applyBorder="1"/>
    <xf numFmtId="49" fontId="24" fillId="7" borderId="8" xfId="12" applyNumberFormat="1" applyFont="1" applyFill="1" applyBorder="1" applyAlignment="1">
      <alignment horizontal="left" vertical="center" wrapText="1"/>
    </xf>
    <xf numFmtId="0" fontId="116" fillId="0" borderId="8" xfId="7" applyFont="1" applyFill="1" applyBorder="1" applyAlignment="1">
      <alignment horizontal="center" vertical="center" textRotation="90" wrapText="1"/>
    </xf>
    <xf numFmtId="49" fontId="33" fillId="7" borderId="0" xfId="7" applyNumberFormat="1" applyFont="1" applyFill="1" applyBorder="1" applyAlignment="1">
      <alignment horizontal="left" vertical="center" wrapText="1"/>
    </xf>
    <xf numFmtId="49" fontId="28" fillId="7" borderId="0" xfId="7" applyNumberFormat="1" applyFont="1" applyFill="1" applyBorder="1" applyAlignment="1">
      <alignment horizontal="left" vertical="center" wrapText="1"/>
    </xf>
    <xf numFmtId="0" fontId="33" fillId="7" borderId="0" xfId="7" applyFont="1" applyFill="1" applyBorder="1" applyAlignment="1">
      <alignment horizontal="left" vertical="top" wrapText="1"/>
    </xf>
    <xf numFmtId="49" fontId="145" fillId="7" borderId="0" xfId="7" applyNumberFormat="1" applyFont="1" applyFill="1" applyBorder="1" applyAlignment="1">
      <alignment horizontal="left" vertical="center" wrapText="1"/>
    </xf>
    <xf numFmtId="49" fontId="37" fillId="0" borderId="8" xfId="0" applyNumberFormat="1" applyFont="1" applyFill="1" applyBorder="1" applyAlignment="1">
      <alignment wrapText="1"/>
    </xf>
    <xf numFmtId="0" fontId="37" fillId="0" borderId="8" xfId="0" applyFont="1" applyBorder="1" applyAlignment="1">
      <alignment horizontal="right" vertical="center"/>
    </xf>
    <xf numFmtId="0" fontId="37" fillId="0" borderId="8" xfId="0" applyFont="1" applyBorder="1" applyAlignment="1">
      <alignment vertical="center" wrapText="1"/>
    </xf>
    <xf numFmtId="49" fontId="28" fillId="0" borderId="13" xfId="7" applyNumberFormat="1" applyFont="1" applyFill="1" applyBorder="1" applyAlignment="1">
      <alignment horizontal="center" vertical="center" wrapText="1"/>
    </xf>
    <xf numFmtId="0" fontId="100" fillId="0" borderId="12" xfId="7" applyNumberFormat="1" applyFont="1" applyFill="1" applyBorder="1" applyAlignment="1">
      <alignment horizontal="center" vertical="center" wrapText="1"/>
    </xf>
    <xf numFmtId="0" fontId="146" fillId="12" borderId="12" xfId="7" applyNumberFormat="1" applyFont="1" applyFill="1" applyBorder="1" applyAlignment="1">
      <alignment horizontal="center" vertical="center" wrapText="1"/>
    </xf>
    <xf numFmtId="3" fontId="24" fillId="12" borderId="8" xfId="0" applyNumberFormat="1" applyFont="1" applyFill="1" applyBorder="1" applyAlignment="1">
      <alignment horizontal="right" vertical="center" wrapText="1"/>
    </xf>
    <xf numFmtId="3" fontId="24" fillId="12" borderId="8" xfId="7" applyNumberFormat="1" applyFont="1" applyFill="1" applyBorder="1" applyAlignment="1">
      <alignment horizontal="right" vertical="center" wrapText="1"/>
    </xf>
    <xf numFmtId="3" fontId="24" fillId="12" borderId="8" xfId="7" applyNumberFormat="1" applyFont="1" applyFill="1" applyBorder="1" applyAlignment="1" applyProtection="1">
      <alignment horizontal="right" vertical="center" wrapText="1"/>
      <protection locked="0"/>
    </xf>
    <xf numFmtId="0" fontId="48" fillId="12" borderId="8" xfId="7" applyFont="1" applyFill="1" applyBorder="1" applyAlignment="1">
      <alignment horizontal="right" vertical="center"/>
    </xf>
    <xf numFmtId="3" fontId="24" fillId="12" borderId="8" xfId="0" applyNumberFormat="1" applyFont="1" applyFill="1" applyBorder="1" applyAlignment="1" applyProtection="1">
      <alignment horizontal="right" vertical="center" wrapText="1"/>
      <protection locked="0"/>
    </xf>
    <xf numFmtId="3" fontId="24" fillId="12" borderId="13" xfId="7" applyNumberFormat="1" applyFont="1" applyFill="1" applyBorder="1" applyAlignment="1" applyProtection="1">
      <alignment horizontal="right" vertical="center" wrapText="1"/>
      <protection locked="0"/>
    </xf>
    <xf numFmtId="3" fontId="24" fillId="12" borderId="12" xfId="7" applyNumberFormat="1" applyFont="1" applyFill="1" applyBorder="1" applyAlignment="1" applyProtection="1">
      <alignment horizontal="right" vertical="center" wrapText="1"/>
      <protection locked="0"/>
    </xf>
    <xf numFmtId="3" fontId="24" fillId="12" borderId="29" xfId="7" applyNumberFormat="1" applyFont="1" applyFill="1" applyBorder="1" applyAlignment="1" applyProtection="1">
      <alignment horizontal="right" vertical="center" wrapText="1"/>
      <protection locked="0"/>
    </xf>
    <xf numFmtId="3" fontId="24" fillId="12" borderId="11" xfId="7" applyNumberFormat="1" applyFont="1" applyFill="1" applyBorder="1" applyAlignment="1" applyProtection="1">
      <alignment horizontal="right" vertical="center" wrapText="1"/>
      <protection locked="0"/>
    </xf>
    <xf numFmtId="3" fontId="24" fillId="12" borderId="18" xfId="7" applyNumberFormat="1" applyFont="1" applyFill="1" applyBorder="1" applyAlignment="1" applyProtection="1">
      <alignment horizontal="right" vertical="center" wrapText="1"/>
      <protection locked="0"/>
    </xf>
    <xf numFmtId="0" fontId="48" fillId="12" borderId="8" xfId="0" applyFont="1" applyFill="1" applyBorder="1" applyAlignment="1">
      <alignment horizontal="right" vertical="center"/>
    </xf>
    <xf numFmtId="3" fontId="24" fillId="12" borderId="13" xfId="7" applyNumberFormat="1" applyFont="1" applyFill="1" applyBorder="1" applyAlignment="1">
      <alignment horizontal="right" vertical="center" wrapText="1"/>
    </xf>
    <xf numFmtId="3" fontId="24" fillId="12" borderId="18" xfId="7" applyNumberFormat="1" applyFont="1" applyFill="1" applyBorder="1" applyAlignment="1">
      <alignment horizontal="right" vertical="center" wrapText="1"/>
    </xf>
    <xf numFmtId="0" fontId="48" fillId="12" borderId="18" xfId="7" applyFont="1" applyFill="1" applyBorder="1" applyAlignment="1">
      <alignment horizontal="right" vertical="center"/>
    </xf>
    <xf numFmtId="3" fontId="147" fillId="12" borderId="8" xfId="7" applyNumberFormat="1" applyFont="1" applyFill="1" applyBorder="1" applyAlignment="1">
      <alignment horizontal="right" vertical="center" wrapText="1"/>
    </xf>
    <xf numFmtId="3" fontId="147" fillId="12" borderId="8" xfId="7" applyNumberFormat="1" applyFont="1" applyFill="1" applyBorder="1" applyAlignment="1" applyProtection="1">
      <alignment horizontal="right" vertical="center" wrapText="1"/>
      <protection locked="0"/>
    </xf>
    <xf numFmtId="2" fontId="24" fillId="0" borderId="13" xfId="7" applyNumberFormat="1" applyFont="1" applyFill="1" applyBorder="1" applyAlignment="1">
      <alignment horizontal="left" vertical="center" wrapText="1"/>
    </xf>
    <xf numFmtId="49" fontId="24" fillId="0" borderId="13" xfId="7" applyNumberFormat="1" applyFont="1" applyFill="1" applyBorder="1" applyAlignment="1">
      <alignment horizontal="center" vertical="center" wrapText="1"/>
    </xf>
    <xf numFmtId="2" fontId="24" fillId="0" borderId="18" xfId="7" applyNumberFormat="1" applyFont="1" applyFill="1" applyBorder="1" applyAlignment="1">
      <alignment horizontal="left" vertical="center" wrapText="1"/>
    </xf>
    <xf numFmtId="49" fontId="24" fillId="0" borderId="18" xfId="7" applyNumberFormat="1" applyFont="1" applyFill="1" applyBorder="1" applyAlignment="1">
      <alignment horizontal="center" vertical="center" wrapText="1"/>
    </xf>
    <xf numFmtId="0" fontId="24" fillId="0" borderId="8" xfId="0" applyFont="1" applyFill="1" applyBorder="1" applyAlignment="1">
      <alignment horizontal="center" vertical="center" wrapText="1"/>
    </xf>
    <xf numFmtId="0" fontId="24" fillId="0" borderId="8" xfId="0" applyFont="1" applyFill="1" applyBorder="1" applyAlignment="1">
      <alignment horizontal="left" vertical="center" wrapText="1"/>
    </xf>
    <xf numFmtId="0" fontId="24" fillId="0" borderId="8" xfId="0" applyFont="1" applyFill="1" applyBorder="1" applyAlignment="1">
      <alignment horizontal="justify" vertical="center" wrapText="1"/>
    </xf>
    <xf numFmtId="3" fontId="24" fillId="12" borderId="8" xfId="10" applyNumberFormat="1" applyFont="1" applyFill="1" applyBorder="1" applyAlignment="1" applyProtection="1">
      <alignment horizontal="right" vertical="center" wrapText="1"/>
      <protection locked="0"/>
    </xf>
    <xf numFmtId="0" fontId="34" fillId="12" borderId="8" xfId="7" applyFont="1" applyFill="1" applyBorder="1" applyAlignment="1">
      <alignment horizontal="right" vertical="center"/>
    </xf>
    <xf numFmtId="2" fontId="24" fillId="0" borderId="0" xfId="7" applyNumberFormat="1" applyFont="1" applyFill="1" applyBorder="1" applyAlignment="1">
      <alignment vertical="top"/>
    </xf>
    <xf numFmtId="49" fontId="10" fillId="0" borderId="0" xfId="7" applyNumberFormat="1" applyFont="1" applyFill="1" applyBorder="1" applyAlignment="1">
      <alignment horizontal="center" vertical="center" wrapText="1"/>
    </xf>
    <xf numFmtId="0" fontId="100" fillId="0" borderId="0" xfId="7" applyNumberFormat="1" applyFont="1" applyFill="1" applyBorder="1" applyAlignment="1">
      <alignment horizontal="center" vertical="center" wrapText="1"/>
    </xf>
    <xf numFmtId="3" fontId="10" fillId="0" borderId="0" xfId="7" applyNumberFormat="1" applyFont="1" applyFill="1" applyBorder="1" applyAlignment="1">
      <alignment horizontal="right" vertical="center" wrapText="1"/>
    </xf>
    <xf numFmtId="3" fontId="10" fillId="0" borderId="0" xfId="7" applyNumberFormat="1" applyFont="1" applyFill="1" applyBorder="1" applyAlignment="1" applyProtection="1">
      <alignment horizontal="right" vertical="center" wrapText="1"/>
      <protection locked="0"/>
    </xf>
    <xf numFmtId="3" fontId="4" fillId="0" borderId="0" xfId="7" applyNumberFormat="1" applyFont="1" applyFill="1" applyBorder="1" applyAlignment="1" applyProtection="1">
      <alignment vertical="center" wrapText="1"/>
      <protection locked="0"/>
    </xf>
    <xf numFmtId="0" fontId="3" fillId="0" borderId="0" xfId="7" applyFont="1" applyFill="1" applyBorder="1" applyAlignment="1">
      <alignment vertical="top" wrapText="1"/>
    </xf>
    <xf numFmtId="49" fontId="34" fillId="0" borderId="0" xfId="7" applyNumberFormat="1" applyFont="1" applyFill="1" applyAlignment="1">
      <alignment vertical="center"/>
    </xf>
    <xf numFmtId="49" fontId="48" fillId="0" borderId="0" xfId="7" applyNumberFormat="1" applyFont="1" applyFill="1" applyBorder="1" applyAlignment="1">
      <alignment horizontal="left" vertical="top" wrapText="1"/>
    </xf>
    <xf numFmtId="0" fontId="50" fillId="0" borderId="0" xfId="7" applyFont="1" applyFill="1" applyBorder="1" applyAlignment="1"/>
    <xf numFmtId="0" fontId="48" fillId="0" borderId="0" xfId="7" applyFont="1" applyFill="1" applyBorder="1" applyAlignment="1">
      <alignment horizontal="center"/>
    </xf>
    <xf numFmtId="0" fontId="50" fillId="0" borderId="0" xfId="7" applyFont="1" applyFill="1" applyBorder="1"/>
    <xf numFmtId="2" fontId="24" fillId="0" borderId="12" xfId="7" applyNumberFormat="1" applyFont="1" applyFill="1" applyBorder="1" applyAlignment="1">
      <alignment horizontal="left" vertical="center" wrapText="1"/>
    </xf>
    <xf numFmtId="0" fontId="24" fillId="0" borderId="12" xfId="7" applyFont="1" applyFill="1" applyBorder="1" applyAlignment="1">
      <alignment horizontal="left" vertical="center" wrapText="1"/>
    </xf>
    <xf numFmtId="0" fontId="34" fillId="0" borderId="12" xfId="7" applyFont="1" applyFill="1" applyBorder="1" applyAlignment="1">
      <alignment vertical="center" wrapText="1"/>
    </xf>
    <xf numFmtId="0" fontId="24" fillId="0" borderId="10" xfId="7" applyFont="1" applyFill="1" applyBorder="1" applyAlignment="1">
      <alignment horizontal="left" vertical="center" wrapText="1"/>
    </xf>
    <xf numFmtId="0" fontId="33" fillId="0" borderId="15" xfId="7" applyFont="1" applyFill="1" applyBorder="1" applyAlignment="1">
      <alignment horizontal="left" vertical="center"/>
    </xf>
    <xf numFmtId="0" fontId="33" fillId="0" borderId="0" xfId="7" applyFont="1" applyFill="1" applyBorder="1" applyAlignment="1">
      <alignment horizontal="left" vertical="top" wrapText="1"/>
    </xf>
    <xf numFmtId="3" fontId="23" fillId="0" borderId="8" xfId="7" applyNumberFormat="1" applyFont="1" applyFill="1" applyBorder="1" applyAlignment="1">
      <alignment horizontal="center" vertical="center"/>
    </xf>
    <xf numFmtId="3" fontId="102" fillId="0" borderId="8" xfId="7" applyNumberFormat="1" applyFont="1" applyFill="1" applyBorder="1" applyAlignment="1">
      <alignment horizontal="center" vertical="center" wrapText="1"/>
    </xf>
    <xf numFmtId="0" fontId="142" fillId="0" borderId="0" xfId="0" applyFont="1" applyAlignment="1" applyProtection="1">
      <alignment vertical="center"/>
    </xf>
    <xf numFmtId="0" fontId="48" fillId="13" borderId="8" xfId="0" applyFont="1" applyFill="1" applyBorder="1" applyAlignment="1">
      <alignment horizontal="right" vertical="center"/>
    </xf>
    <xf numFmtId="0" fontId="9" fillId="0" borderId="6" xfId="0" applyFont="1" applyBorder="1" applyAlignment="1" applyProtection="1">
      <alignment horizontal="center" wrapText="1"/>
      <protection locked="0"/>
    </xf>
    <xf numFmtId="0" fontId="9" fillId="0" borderId="4" xfId="0" applyFont="1" applyBorder="1" applyAlignment="1" applyProtection="1">
      <alignment horizontal="center" wrapText="1"/>
      <protection locked="0"/>
    </xf>
    <xf numFmtId="0" fontId="9" fillId="0" borderId="5" xfId="0" applyFont="1" applyBorder="1" applyAlignment="1" applyProtection="1">
      <alignment horizontal="center" wrapText="1"/>
      <protection locked="0"/>
    </xf>
    <xf numFmtId="0" fontId="106" fillId="0" borderId="6" xfId="7" applyFont="1" applyFill="1" applyBorder="1" applyAlignment="1" applyProtection="1">
      <alignment horizontal="center" vertical="center" wrapText="1"/>
    </xf>
    <xf numFmtId="0" fontId="106" fillId="0" borderId="5" xfId="7" applyFont="1" applyFill="1" applyBorder="1" applyAlignment="1" applyProtection="1">
      <alignment horizontal="center" vertical="center" wrapText="1"/>
    </xf>
    <xf numFmtId="0" fontId="106" fillId="0" borderId="4" xfId="7" applyFont="1" applyFill="1" applyBorder="1" applyAlignment="1" applyProtection="1">
      <alignment horizontal="center" vertical="center" wrapText="1"/>
    </xf>
    <xf numFmtId="0" fontId="30" fillId="0" borderId="6" xfId="0" applyFont="1" applyBorder="1" applyAlignment="1" applyProtection="1">
      <alignment horizontal="center"/>
    </xf>
    <xf numFmtId="0" fontId="30" fillId="0" borderId="4" xfId="0" applyFont="1" applyBorder="1" applyAlignment="1" applyProtection="1">
      <alignment horizontal="center"/>
    </xf>
    <xf numFmtId="0" fontId="30" fillId="0" borderId="5" xfId="0" applyFont="1" applyBorder="1" applyAlignment="1" applyProtection="1">
      <alignment horizontal="center"/>
    </xf>
    <xf numFmtId="0" fontId="5" fillId="0" borderId="4" xfId="0" applyFont="1" applyBorder="1" applyAlignment="1" applyProtection="1">
      <alignment horizontal="center"/>
    </xf>
    <xf numFmtId="0" fontId="5" fillId="0" borderId="5" xfId="0" applyFont="1" applyBorder="1" applyAlignment="1" applyProtection="1">
      <alignment horizontal="center"/>
    </xf>
    <xf numFmtId="0" fontId="6" fillId="0" borderId="6" xfId="0" applyFont="1" applyBorder="1" applyAlignment="1" applyProtection="1">
      <alignment horizontal="center" vertical="top"/>
    </xf>
    <xf numFmtId="0" fontId="6" fillId="0" borderId="4" xfId="0" applyFont="1" applyBorder="1" applyAlignment="1" applyProtection="1">
      <alignment horizontal="center" vertical="top"/>
    </xf>
    <xf numFmtId="0" fontId="6" fillId="0" borderId="5" xfId="0" applyFont="1" applyBorder="1" applyAlignment="1" applyProtection="1">
      <alignment horizontal="center" vertical="top"/>
    </xf>
    <xf numFmtId="0" fontId="2" fillId="0" borderId="6" xfId="0" applyFont="1" applyBorder="1" applyAlignment="1" applyProtection="1">
      <alignment horizontal="center"/>
      <protection locked="0"/>
    </xf>
    <xf numFmtId="0" fontId="2" fillId="0" borderId="5"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30" fillId="0" borderId="6" xfId="0" applyFont="1" applyBorder="1" applyAlignment="1" applyProtection="1">
      <alignment horizontal="center" wrapText="1"/>
    </xf>
    <xf numFmtId="0" fontId="30" fillId="0" borderId="4" xfId="0" applyFont="1" applyBorder="1" applyAlignment="1" applyProtection="1">
      <alignment horizontal="center" wrapText="1"/>
    </xf>
    <xf numFmtId="0" fontId="30" fillId="0" borderId="5" xfId="0" applyFont="1" applyBorder="1" applyAlignment="1" applyProtection="1">
      <alignment horizontal="center" wrapText="1"/>
    </xf>
    <xf numFmtId="0" fontId="2" fillId="0" borderId="6" xfId="0" applyFont="1" applyBorder="1" applyAlignment="1" applyProtection="1">
      <alignment horizontal="center"/>
    </xf>
    <xf numFmtId="0" fontId="2" fillId="0" borderId="4" xfId="0" applyFont="1" applyBorder="1" applyAlignment="1" applyProtection="1">
      <alignment horizontal="center"/>
    </xf>
    <xf numFmtId="0" fontId="2" fillId="0" borderId="5" xfId="0" applyFont="1" applyBorder="1" applyAlignment="1" applyProtection="1">
      <alignment horizontal="center"/>
    </xf>
    <xf numFmtId="0" fontId="9" fillId="2" borderId="6" xfId="0" applyFont="1" applyFill="1" applyBorder="1" applyAlignment="1" applyProtection="1">
      <alignment horizontal="center" vertical="center" wrapText="1"/>
      <protection locked="0"/>
    </xf>
    <xf numFmtId="0" fontId="9" fillId="2" borderId="4" xfId="0" applyFont="1" applyFill="1" applyBorder="1" applyAlignment="1" applyProtection="1">
      <alignment horizontal="center" vertical="center" wrapText="1"/>
      <protection locked="0"/>
    </xf>
    <xf numFmtId="0" fontId="9" fillId="2" borderId="5" xfId="0" applyFont="1" applyFill="1" applyBorder="1" applyAlignment="1" applyProtection="1">
      <alignment horizontal="center" vertical="center" wrapText="1"/>
      <protection locked="0"/>
    </xf>
    <xf numFmtId="0" fontId="106" fillId="0" borderId="29" xfId="7" applyFont="1" applyFill="1" applyBorder="1" applyAlignment="1" applyProtection="1">
      <alignment horizontal="center" vertical="center"/>
    </xf>
    <xf numFmtId="0" fontId="148" fillId="0" borderId="0" xfId="0" applyFont="1" applyAlignment="1" applyProtection="1">
      <alignment horizontal="left"/>
    </xf>
    <xf numFmtId="0" fontId="106" fillId="0" borderId="29" xfId="7" applyFont="1" applyFill="1" applyBorder="1" applyAlignment="1" applyProtection="1">
      <alignment horizontal="center" vertical="center" wrapText="1"/>
    </xf>
    <xf numFmtId="0" fontId="106" fillId="0" borderId="35" xfId="7" applyFont="1" applyFill="1" applyBorder="1" applyAlignment="1" applyProtection="1">
      <alignment horizontal="center" vertical="center" wrapText="1"/>
    </xf>
    <xf numFmtId="0" fontId="106" fillId="0" borderId="34" xfId="7" applyFont="1" applyFill="1" applyBorder="1" applyAlignment="1" applyProtection="1">
      <alignment horizontal="center" vertical="center" wrapText="1"/>
    </xf>
    <xf numFmtId="0" fontId="106" fillId="0" borderId="31" xfId="7" applyFont="1" applyFill="1" applyBorder="1" applyAlignment="1" applyProtection="1">
      <alignment horizontal="center" vertical="center" wrapText="1"/>
    </xf>
    <xf numFmtId="0" fontId="106" fillId="0" borderId="32" xfId="7" applyFont="1" applyFill="1" applyBorder="1" applyAlignment="1" applyProtection="1">
      <alignment horizontal="center" vertical="center" wrapText="1"/>
    </xf>
    <xf numFmtId="0" fontId="3" fillId="0" borderId="34" xfId="0" applyFont="1" applyBorder="1" applyAlignment="1" applyProtection="1">
      <alignment horizontal="center" vertical="center" wrapText="1"/>
      <protection locked="0"/>
    </xf>
    <xf numFmtId="0" fontId="3" fillId="0" borderId="31" xfId="0" applyFont="1" applyBorder="1" applyAlignment="1" applyProtection="1">
      <alignment horizontal="center" vertical="center" wrapText="1"/>
      <protection locked="0"/>
    </xf>
    <xf numFmtId="0" fontId="3" fillId="0" borderId="32"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wrapText="1"/>
      <protection locked="0"/>
    </xf>
    <xf numFmtId="0" fontId="3" fillId="0" borderId="33"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106" fillId="0" borderId="24" xfId="7" applyFont="1" applyFill="1" applyBorder="1" applyAlignment="1" applyProtection="1">
      <alignment horizontal="center" vertical="center" wrapText="1"/>
    </xf>
    <xf numFmtId="0" fontId="106" fillId="0" borderId="30" xfId="7" applyFont="1" applyFill="1" applyBorder="1" applyAlignment="1" applyProtection="1">
      <alignment horizontal="center" vertical="center" wrapText="1"/>
    </xf>
    <xf numFmtId="0" fontId="106" fillId="0" borderId="25" xfId="7" applyFont="1" applyFill="1" applyBorder="1" applyAlignment="1" applyProtection="1">
      <alignment horizontal="center" vertical="center" wrapText="1"/>
    </xf>
    <xf numFmtId="0" fontId="106" fillId="0" borderId="0" xfId="7" applyFont="1" applyFill="1" applyBorder="1" applyAlignment="1" applyProtection="1">
      <alignment horizontal="center" vertical="center" wrapText="1"/>
    </xf>
    <xf numFmtId="0" fontId="106" fillId="0" borderId="33" xfId="7" applyFont="1" applyFill="1" applyBorder="1" applyAlignment="1" applyProtection="1">
      <alignment horizontal="center" vertical="center" wrapText="1"/>
    </xf>
    <xf numFmtId="0" fontId="106" fillId="0" borderId="7" xfId="7" applyFont="1" applyFill="1" applyBorder="1" applyAlignment="1" applyProtection="1">
      <alignment horizontal="center" vertical="center" wrapText="1"/>
    </xf>
    <xf numFmtId="0" fontId="106" fillId="0" borderId="2" xfId="7" applyFont="1" applyFill="1" applyBorder="1" applyAlignment="1" applyProtection="1">
      <alignment horizontal="center" vertical="center" wrapText="1"/>
    </xf>
    <xf numFmtId="0" fontId="106" fillId="0" borderId="3" xfId="7" applyFont="1" applyFill="1" applyBorder="1" applyAlignment="1" applyProtection="1">
      <alignment horizontal="center" vertical="center" wrapText="1"/>
    </xf>
    <xf numFmtId="0" fontId="106" fillId="0" borderId="1" xfId="7" applyFont="1" applyFill="1" applyBorder="1" applyAlignment="1" applyProtection="1">
      <alignment horizontal="center" vertical="center" wrapText="1"/>
    </xf>
    <xf numFmtId="0" fontId="2" fillId="0" borderId="24" xfId="7" applyFont="1" applyFill="1" applyBorder="1" applyAlignment="1" applyProtection="1">
      <alignment horizontal="center" vertical="center" wrapText="1"/>
    </xf>
    <xf numFmtId="0" fontId="2" fillId="0" borderId="30" xfId="7" applyFont="1" applyFill="1" applyBorder="1" applyAlignment="1" applyProtection="1">
      <alignment horizontal="center" vertical="center" wrapText="1"/>
    </xf>
    <xf numFmtId="0" fontId="2" fillId="0" borderId="25" xfId="7" applyFont="1" applyFill="1" applyBorder="1" applyAlignment="1" applyProtection="1">
      <alignment horizontal="center" vertical="center" wrapText="1"/>
    </xf>
    <xf numFmtId="0" fontId="1" fillId="0" borderId="6" xfId="0" applyFont="1" applyBorder="1" applyAlignment="1" applyProtection="1">
      <alignment horizontal="center" wrapText="1"/>
    </xf>
    <xf numFmtId="0" fontId="1" fillId="0" borderId="4" xfId="0" applyFont="1" applyBorder="1" applyAlignment="1" applyProtection="1">
      <alignment horizontal="center" wrapText="1"/>
    </xf>
    <xf numFmtId="0" fontId="1" fillId="0" borderId="5" xfId="0" applyFont="1" applyBorder="1" applyAlignment="1" applyProtection="1">
      <alignment horizontal="center" wrapText="1"/>
    </xf>
    <xf numFmtId="0" fontId="116" fillId="0" borderId="34" xfId="7" applyFont="1" applyFill="1" applyBorder="1" applyAlignment="1" applyProtection="1">
      <alignment horizontal="center" vertical="center" wrapText="1"/>
    </xf>
    <xf numFmtId="0" fontId="116" fillId="0" borderId="31" xfId="7" applyFont="1" applyFill="1" applyBorder="1" applyAlignment="1" applyProtection="1">
      <alignment horizontal="center" vertical="center" wrapText="1"/>
    </xf>
    <xf numFmtId="0" fontId="116" fillId="0" borderId="32" xfId="7" applyFont="1" applyFill="1" applyBorder="1" applyAlignment="1" applyProtection="1">
      <alignment horizontal="center" vertical="center" wrapText="1"/>
    </xf>
    <xf numFmtId="0" fontId="116" fillId="0" borderId="7" xfId="7" applyFont="1" applyFill="1" applyBorder="1" applyAlignment="1" applyProtection="1">
      <alignment horizontal="center" vertical="center" wrapText="1"/>
    </xf>
    <xf numFmtId="0" fontId="116" fillId="0" borderId="0" xfId="7" applyFont="1" applyFill="1" applyBorder="1" applyAlignment="1" applyProtection="1">
      <alignment horizontal="center" vertical="center" wrapText="1"/>
    </xf>
    <xf numFmtId="0" fontId="116" fillId="0" borderId="33" xfId="7" applyFont="1" applyFill="1" applyBorder="1" applyAlignment="1" applyProtection="1">
      <alignment horizontal="center" vertical="center" wrapText="1"/>
    </xf>
    <xf numFmtId="0" fontId="18" fillId="0" borderId="6" xfId="0" applyFont="1" applyFill="1" applyBorder="1" applyAlignment="1" applyProtection="1">
      <alignment horizontal="center"/>
    </xf>
    <xf numFmtId="0" fontId="18" fillId="0" borderId="4" xfId="0" applyFont="1" applyFill="1" applyBorder="1" applyAlignment="1" applyProtection="1">
      <alignment horizontal="center"/>
    </xf>
    <xf numFmtId="0" fontId="18" fillId="0" borderId="5" xfId="0" applyFont="1" applyFill="1" applyBorder="1" applyAlignment="1" applyProtection="1">
      <alignment horizontal="center"/>
    </xf>
    <xf numFmtId="0" fontId="20" fillId="0" borderId="34" xfId="0" applyFont="1" applyFill="1" applyBorder="1" applyAlignment="1" applyProtection="1">
      <alignment horizontal="center" wrapText="1"/>
    </xf>
    <xf numFmtId="0" fontId="20" fillId="0" borderId="31" xfId="0" applyFont="1" applyFill="1" applyBorder="1" applyAlignment="1" applyProtection="1">
      <alignment horizontal="center" wrapText="1"/>
    </xf>
    <xf numFmtId="0" fontId="20" fillId="0" borderId="32" xfId="0" applyFont="1" applyFill="1" applyBorder="1" applyAlignment="1" applyProtection="1">
      <alignment horizontal="center" wrapText="1"/>
    </xf>
    <xf numFmtId="0" fontId="38" fillId="0" borderId="7" xfId="0" quotePrefix="1" applyFont="1" applyBorder="1" applyAlignment="1" applyProtection="1">
      <alignment horizontal="left" vertical="center"/>
    </xf>
    <xf numFmtId="0" fontId="38" fillId="0" borderId="0" xfId="0" applyFont="1" applyAlignment="1" applyProtection="1">
      <alignment horizontal="left" vertical="center"/>
    </xf>
    <xf numFmtId="0" fontId="57" fillId="0" borderId="31" xfId="0" applyFont="1" applyBorder="1" applyAlignment="1" applyProtection="1">
      <alignment horizontal="center" wrapText="1"/>
    </xf>
    <xf numFmtId="0" fontId="55" fillId="0" borderId="31" xfId="0" applyFont="1" applyBorder="1" applyAlignment="1" applyProtection="1">
      <alignment horizontal="center" wrapText="1"/>
    </xf>
    <xf numFmtId="0" fontId="39" fillId="0" borderId="0" xfId="0" applyFont="1" applyAlignment="1" applyProtection="1">
      <alignment horizontal="left" vertical="center"/>
    </xf>
    <xf numFmtId="0" fontId="24" fillId="0" borderId="0" xfId="0" applyFont="1" applyFill="1" applyAlignment="1">
      <alignment horizontal="right"/>
    </xf>
    <xf numFmtId="0" fontId="116" fillId="0" borderId="8" xfId="7" applyFont="1" applyFill="1" applyBorder="1" applyAlignment="1">
      <alignment horizontal="center" vertical="center" textRotation="90" wrapText="1"/>
    </xf>
    <xf numFmtId="0" fontId="116" fillId="0" borderId="18" xfId="7" applyFont="1" applyFill="1" applyBorder="1" applyAlignment="1">
      <alignment horizontal="center" vertical="center" textRotation="90" wrapText="1"/>
    </xf>
    <xf numFmtId="0" fontId="116" fillId="0" borderId="8" xfId="7" applyFont="1" applyFill="1" applyBorder="1" applyAlignment="1">
      <alignment horizontal="center" vertical="center" wrapText="1"/>
    </xf>
    <xf numFmtId="0" fontId="36" fillId="0" borderId="12" xfId="0" applyFont="1" applyFill="1" applyBorder="1" applyAlignment="1">
      <alignment horizontal="left" vertical="center"/>
    </xf>
    <xf numFmtId="0" fontId="36" fillId="0" borderId="10" xfId="0" applyFont="1" applyFill="1" applyBorder="1" applyAlignment="1">
      <alignment horizontal="left" vertical="center"/>
    </xf>
    <xf numFmtId="0" fontId="36" fillId="0" borderId="11" xfId="0" applyFont="1" applyFill="1" applyBorder="1" applyAlignment="1">
      <alignment horizontal="left" vertical="center"/>
    </xf>
    <xf numFmtId="49" fontId="34" fillId="0" borderId="0" xfId="7" applyNumberFormat="1" applyFont="1" applyFill="1" applyBorder="1" applyAlignment="1">
      <alignment horizontal="left" vertical="top" wrapText="1"/>
    </xf>
    <xf numFmtId="49" fontId="53" fillId="0" borderId="0" xfId="7" applyNumberFormat="1" applyFont="1" applyFill="1" applyBorder="1" applyAlignment="1">
      <alignment horizontal="left" vertical="center" wrapText="1"/>
    </xf>
    <xf numFmtId="49" fontId="48" fillId="0" borderId="0" xfId="7" applyNumberFormat="1" applyFont="1" applyFill="1" applyBorder="1" applyAlignment="1">
      <alignment horizontal="left" vertical="center" wrapText="1"/>
    </xf>
    <xf numFmtId="0" fontId="116" fillId="0" borderId="23" xfId="7" applyFont="1" applyFill="1" applyBorder="1" applyAlignment="1">
      <alignment horizontal="center" vertical="center" textRotation="90" wrapText="1"/>
    </xf>
    <xf numFmtId="0" fontId="149" fillId="0" borderId="13" xfId="7" applyFont="1" applyFill="1" applyBorder="1" applyAlignment="1">
      <alignment horizontal="center" vertical="center" wrapText="1"/>
    </xf>
    <xf numFmtId="0" fontId="149" fillId="0" borderId="23" xfId="7" applyFont="1" applyFill="1" applyBorder="1" applyAlignment="1">
      <alignment horizontal="center" vertical="center" wrapText="1"/>
    </xf>
    <xf numFmtId="0" fontId="149" fillId="0" borderId="18" xfId="7" applyFont="1" applyFill="1" applyBorder="1" applyAlignment="1">
      <alignment horizontal="center" vertical="center" wrapText="1"/>
    </xf>
    <xf numFmtId="0" fontId="116" fillId="0" borderId="13" xfId="7" applyFont="1" applyFill="1" applyBorder="1" applyAlignment="1">
      <alignment horizontal="center" vertical="center" textRotation="90" wrapText="1"/>
    </xf>
    <xf numFmtId="49" fontId="59" fillId="0" borderId="8" xfId="7" applyNumberFormat="1" applyFont="1" applyFill="1" applyBorder="1" applyAlignment="1">
      <alignment horizontal="center" vertical="center" wrapText="1"/>
    </xf>
    <xf numFmtId="0" fontId="116" fillId="0" borderId="12" xfId="7" applyFont="1" applyFill="1" applyBorder="1" applyAlignment="1">
      <alignment horizontal="center" vertical="center" wrapText="1"/>
    </xf>
    <xf numFmtId="0" fontId="116" fillId="0" borderId="10" xfId="7" applyFont="1" applyFill="1" applyBorder="1" applyAlignment="1">
      <alignment horizontal="center" vertical="center" wrapText="1"/>
    </xf>
    <xf numFmtId="0" fontId="116" fillId="0" borderId="11" xfId="7" applyFont="1" applyFill="1" applyBorder="1" applyAlignment="1">
      <alignment horizontal="center" vertical="center" wrapText="1"/>
    </xf>
    <xf numFmtId="49" fontId="49" fillId="0" borderId="14" xfId="7" applyNumberFormat="1" applyFont="1" applyFill="1" applyBorder="1" applyAlignment="1">
      <alignment horizontal="left" vertical="center" wrapText="1"/>
    </xf>
    <xf numFmtId="0" fontId="51" fillId="0" borderId="0" xfId="0" applyFont="1" applyFill="1" applyAlignment="1">
      <alignment horizontal="left" vertical="center" wrapText="1"/>
    </xf>
    <xf numFmtId="0" fontId="36" fillId="0" borderId="12" xfId="0" applyFont="1" applyFill="1" applyBorder="1" applyAlignment="1">
      <alignment horizontal="left" vertical="center" wrapText="1"/>
    </xf>
    <xf numFmtId="0" fontId="36" fillId="0" borderId="10" xfId="0" applyFont="1" applyFill="1" applyBorder="1" applyAlignment="1">
      <alignment horizontal="left" vertical="center" wrapText="1"/>
    </xf>
    <xf numFmtId="0" fontId="36" fillId="0" borderId="11" xfId="0" applyFont="1" applyFill="1" applyBorder="1" applyAlignment="1">
      <alignment horizontal="left" vertical="center" wrapText="1"/>
    </xf>
    <xf numFmtId="49" fontId="24" fillId="0" borderId="8" xfId="7" applyNumberFormat="1" applyFont="1" applyFill="1" applyBorder="1" applyAlignment="1">
      <alignment horizontal="center" vertical="center" wrapText="1"/>
    </xf>
    <xf numFmtId="0" fontId="86" fillId="7" borderId="13" xfId="7" applyFont="1" applyFill="1" applyBorder="1" applyAlignment="1">
      <alignment horizontal="center" vertical="center" textRotation="90" wrapText="1"/>
    </xf>
    <xf numFmtId="0" fontId="86" fillId="7" borderId="18" xfId="7" applyFont="1" applyFill="1" applyBorder="1" applyAlignment="1">
      <alignment horizontal="center" vertical="center" textRotation="90" wrapText="1"/>
    </xf>
    <xf numFmtId="0" fontId="121" fillId="7" borderId="0" xfId="7" applyFont="1" applyFill="1" applyBorder="1" applyAlignment="1">
      <alignment horizontal="center" vertical="center" wrapText="1"/>
    </xf>
    <xf numFmtId="0" fontId="24" fillId="7" borderId="8" xfId="7" applyFont="1" applyFill="1" applyBorder="1" applyAlignment="1">
      <alignment horizontal="left" vertical="center" wrapText="1"/>
    </xf>
    <xf numFmtId="49" fontId="101" fillId="0" borderId="0" xfId="7" applyNumberFormat="1" applyFont="1" applyFill="1" applyBorder="1" applyAlignment="1">
      <alignment horizontal="left" vertical="center" wrapText="1"/>
    </xf>
    <xf numFmtId="49" fontId="24" fillId="0" borderId="12" xfId="7" applyNumberFormat="1" applyFont="1" applyFill="1" applyBorder="1" applyAlignment="1">
      <alignment horizontal="left" vertical="center" wrapText="1"/>
    </xf>
    <xf numFmtId="49" fontId="24" fillId="0" borderId="11" xfId="7" applyNumberFormat="1" applyFont="1" applyFill="1" applyBorder="1" applyAlignment="1">
      <alignment horizontal="left" vertical="center" wrapText="1"/>
    </xf>
    <xf numFmtId="0" fontId="120" fillId="7" borderId="12" xfId="7" applyFont="1" applyFill="1" applyBorder="1" applyAlignment="1">
      <alignment horizontal="center" vertical="center" wrapText="1"/>
    </xf>
    <xf numFmtId="0" fontId="120" fillId="7" borderId="11" xfId="7" applyFont="1" applyFill="1" applyBorder="1" applyAlignment="1">
      <alignment horizontal="center" vertical="center" wrapText="1"/>
    </xf>
    <xf numFmtId="0" fontId="154" fillId="7" borderId="13" xfId="7" applyFont="1" applyFill="1" applyBorder="1" applyAlignment="1">
      <alignment horizontal="center" vertical="center" wrapText="1"/>
    </xf>
    <xf numFmtId="0" fontId="155" fillId="7" borderId="18" xfId="7" applyFont="1" applyFill="1" applyBorder="1" applyAlignment="1">
      <alignment horizontal="center" vertical="center" wrapText="1"/>
    </xf>
    <xf numFmtId="0" fontId="120" fillId="7" borderId="13" xfId="7" applyFont="1" applyFill="1" applyBorder="1" applyAlignment="1">
      <alignment horizontal="center" vertical="center" textRotation="90" wrapText="1"/>
    </xf>
    <xf numFmtId="0" fontId="120" fillId="7" borderId="18" xfId="7" applyFont="1" applyFill="1" applyBorder="1" applyAlignment="1">
      <alignment horizontal="center" vertical="center" textRotation="90" wrapText="1"/>
    </xf>
    <xf numFmtId="0" fontId="33" fillId="7" borderId="0" xfId="7" applyFont="1" applyFill="1" applyBorder="1" applyAlignment="1">
      <alignment horizontal="left" vertical="top" wrapText="1"/>
    </xf>
    <xf numFmtId="0" fontId="122" fillId="7" borderId="0" xfId="7" applyFont="1" applyFill="1" applyBorder="1" applyAlignment="1">
      <alignment horizontal="center" vertical="center" wrapText="1"/>
    </xf>
    <xf numFmtId="0" fontId="33" fillId="0" borderId="0" xfId="0" applyFont="1" applyFill="1" applyBorder="1" applyAlignment="1">
      <alignment horizontal="left" vertical="center"/>
    </xf>
    <xf numFmtId="0" fontId="61" fillId="0" borderId="0" xfId="0" applyFont="1" applyFill="1" applyBorder="1" applyAlignment="1"/>
    <xf numFmtId="0" fontId="23" fillId="0" borderId="8" xfId="0" quotePrefix="1" applyFont="1" applyFill="1" applyBorder="1" applyAlignment="1">
      <alignment horizontal="left" vertical="top" wrapText="1"/>
    </xf>
    <xf numFmtId="49" fontId="153" fillId="7" borderId="0" xfId="7" applyNumberFormat="1" applyFont="1" applyFill="1" applyBorder="1" applyAlignment="1">
      <alignment horizontal="left" vertical="center"/>
    </xf>
    <xf numFmtId="49" fontId="49" fillId="7" borderId="14" xfId="7" applyNumberFormat="1" applyFont="1" applyFill="1" applyBorder="1" applyAlignment="1">
      <alignment horizontal="left" vertical="center" wrapText="1"/>
    </xf>
    <xf numFmtId="49" fontId="49" fillId="7" borderId="14" xfId="7" applyNumberFormat="1" applyFont="1" applyFill="1" applyBorder="1" applyAlignment="1">
      <alignment horizontal="left" wrapText="1"/>
    </xf>
    <xf numFmtId="49" fontId="150" fillId="7" borderId="0" xfId="7" applyNumberFormat="1" applyFont="1" applyFill="1" applyBorder="1" applyAlignment="1">
      <alignment horizontal="left" vertical="center" wrapText="1"/>
    </xf>
    <xf numFmtId="0" fontId="122" fillId="0" borderId="0" xfId="7" applyFont="1" applyFill="1" applyBorder="1" applyAlignment="1">
      <alignment horizontal="center" vertical="center" textRotation="90" wrapText="1"/>
    </xf>
    <xf numFmtId="0" fontId="122" fillId="7" borderId="0" xfId="7" applyFont="1" applyFill="1" applyBorder="1" applyAlignment="1">
      <alignment horizontal="center" vertical="center" textRotation="90" wrapText="1"/>
    </xf>
    <xf numFmtId="0" fontId="34" fillId="0" borderId="13" xfId="7" applyFont="1" applyFill="1" applyBorder="1" applyAlignment="1">
      <alignment horizontal="center" vertical="center" wrapText="1"/>
    </xf>
    <xf numFmtId="0" fontId="48" fillId="0" borderId="23" xfId="7" applyFont="1" applyFill="1" applyBorder="1" applyAlignment="1">
      <alignment horizontal="center" vertical="center" wrapText="1"/>
    </xf>
    <xf numFmtId="0" fontId="48" fillId="0" borderId="18" xfId="7" applyFont="1" applyFill="1" applyBorder="1" applyAlignment="1">
      <alignment horizontal="center" vertical="center" wrapText="1"/>
    </xf>
    <xf numFmtId="49" fontId="145" fillId="7" borderId="0" xfId="7" applyNumberFormat="1" applyFont="1" applyFill="1" applyBorder="1" applyAlignment="1">
      <alignment horizontal="left" vertical="center" wrapText="1"/>
    </xf>
    <xf numFmtId="2" fontId="24" fillId="0" borderId="12" xfId="7" applyNumberFormat="1" applyFont="1" applyFill="1" applyBorder="1" applyAlignment="1">
      <alignment horizontal="left" vertical="center" wrapText="1"/>
    </xf>
    <xf numFmtId="2" fontId="24" fillId="0" borderId="11" xfId="7" applyNumberFormat="1" applyFont="1" applyFill="1" applyBorder="1" applyAlignment="1">
      <alignment horizontal="left" vertical="center" wrapText="1"/>
    </xf>
    <xf numFmtId="0" fontId="24" fillId="0" borderId="12" xfId="7" applyFont="1" applyFill="1" applyBorder="1" applyAlignment="1">
      <alignment horizontal="left" vertical="center" wrapText="1"/>
    </xf>
    <xf numFmtId="0" fontId="24" fillId="0" borderId="11" xfId="7" applyFont="1" applyFill="1" applyBorder="1" applyAlignment="1">
      <alignment horizontal="left" vertical="center" wrapText="1"/>
    </xf>
    <xf numFmtId="0" fontId="34" fillId="0" borderId="23" xfId="7" applyFont="1" applyFill="1" applyBorder="1" applyAlignment="1">
      <alignment horizontal="center" vertical="center" wrapText="1"/>
    </xf>
    <xf numFmtId="0" fontId="34" fillId="0" borderId="18" xfId="7" applyFont="1" applyFill="1" applyBorder="1" applyAlignment="1">
      <alignment horizontal="center" vertical="center" wrapText="1"/>
    </xf>
    <xf numFmtId="2" fontId="24" fillId="0" borderId="8" xfId="7" applyNumberFormat="1" applyFont="1" applyFill="1" applyBorder="1" applyAlignment="1">
      <alignment horizontal="center" vertical="center" wrapText="1"/>
    </xf>
    <xf numFmtId="0" fontId="47" fillId="0" borderId="8" xfId="7" applyFont="1" applyFill="1" applyBorder="1" applyAlignment="1">
      <alignment horizontal="center" vertical="center" wrapText="1"/>
    </xf>
    <xf numFmtId="0" fontId="149" fillId="7" borderId="12" xfId="7" applyFont="1" applyFill="1" applyBorder="1" applyAlignment="1">
      <alignment horizontal="left" vertical="center" wrapText="1"/>
    </xf>
    <xf numFmtId="0" fontId="149" fillId="7" borderId="11" xfId="7" applyFont="1" applyFill="1" applyBorder="1" applyAlignment="1">
      <alignment horizontal="left" vertical="center" wrapText="1"/>
    </xf>
    <xf numFmtId="0" fontId="111" fillId="7" borderId="8" xfId="7" applyFont="1" applyFill="1" applyBorder="1" applyAlignment="1">
      <alignment horizontal="center" vertical="center" textRotation="90"/>
    </xf>
    <xf numFmtId="0" fontId="119" fillId="7" borderId="12" xfId="7" applyFont="1" applyFill="1" applyBorder="1" applyAlignment="1">
      <alignment horizontal="center" vertical="center" wrapText="1"/>
    </xf>
    <xf numFmtId="0" fontId="119" fillId="7" borderId="11" xfId="7" applyFont="1" applyFill="1" applyBorder="1" applyAlignment="1">
      <alignment horizontal="center" vertical="center" wrapText="1"/>
    </xf>
    <xf numFmtId="0" fontId="150" fillId="7" borderId="0" xfId="7" applyFont="1" applyFill="1" applyBorder="1" applyAlignment="1">
      <alignment horizontal="left" vertical="center" wrapText="1"/>
    </xf>
    <xf numFmtId="0" fontId="151" fillId="7" borderId="13" xfId="7" applyFont="1" applyFill="1" applyBorder="1" applyAlignment="1">
      <alignment horizontal="center" vertical="center" textRotation="90" wrapText="1"/>
    </xf>
    <xf numFmtId="0" fontId="152" fillId="7" borderId="36" xfId="7" applyFont="1" applyFill="1" applyBorder="1" applyAlignment="1">
      <alignment horizontal="center" vertical="center" wrapText="1"/>
    </xf>
    <xf numFmtId="0" fontId="152" fillId="7" borderId="28" xfId="7" applyFont="1" applyFill="1" applyBorder="1" applyAlignment="1">
      <alignment horizontal="center" vertical="center" wrapText="1"/>
    </xf>
    <xf numFmtId="0" fontId="152" fillId="7" borderId="37" xfId="7" applyFont="1" applyFill="1" applyBorder="1" applyAlignment="1">
      <alignment horizontal="center" vertical="center" wrapText="1"/>
    </xf>
    <xf numFmtId="0" fontId="152" fillId="7" borderId="38" xfId="7" applyFont="1" applyFill="1" applyBorder="1" applyAlignment="1">
      <alignment horizontal="center" vertical="center" wrapText="1"/>
    </xf>
    <xf numFmtId="0" fontId="33" fillId="0" borderId="12" xfId="7" applyFont="1" applyFill="1" applyBorder="1" applyAlignment="1">
      <alignment horizontal="left" vertical="center" wrapText="1"/>
    </xf>
    <xf numFmtId="0" fontId="33" fillId="0" borderId="10" xfId="7" applyFont="1" applyFill="1" applyBorder="1" applyAlignment="1">
      <alignment horizontal="left" vertical="center"/>
    </xf>
    <xf numFmtId="0" fontId="33" fillId="0" borderId="11" xfId="7" applyFont="1" applyFill="1" applyBorder="1" applyAlignment="1">
      <alignment horizontal="left" vertical="center"/>
    </xf>
    <xf numFmtId="0" fontId="47" fillId="0" borderId="23" xfId="7" applyFont="1" applyFill="1" applyBorder="1" applyAlignment="1">
      <alignment horizontal="center" vertical="center" wrapText="1"/>
    </xf>
    <xf numFmtId="49" fontId="33" fillId="7" borderId="0" xfId="7" applyNumberFormat="1" applyFont="1" applyFill="1" applyBorder="1" applyAlignment="1">
      <alignment horizontal="left" vertical="center" wrapText="1"/>
    </xf>
    <xf numFmtId="0" fontId="23" fillId="0" borderId="0" xfId="0" applyFont="1" applyFill="1" applyBorder="1" applyAlignment="1">
      <alignment horizontal="left" vertical="center"/>
    </xf>
    <xf numFmtId="0" fontId="27" fillId="0" borderId="0" xfId="0" applyFont="1" applyFill="1" applyAlignment="1"/>
    <xf numFmtId="0" fontId="67" fillId="0" borderId="0" xfId="0" applyFont="1" applyFill="1" applyBorder="1" applyAlignment="1">
      <alignment horizontal="left" vertical="center" wrapText="1"/>
    </xf>
    <xf numFmtId="0" fontId="68" fillId="0" borderId="0" xfId="0" applyFont="1" applyFill="1" applyBorder="1" applyAlignment="1">
      <alignment horizontal="left" vertical="center" wrapText="1"/>
    </xf>
    <xf numFmtId="0" fontId="48" fillId="3" borderId="36" xfId="0" applyFont="1" applyFill="1" applyBorder="1" applyAlignment="1">
      <alignment horizontal="center" vertical="center" wrapText="1"/>
    </xf>
    <xf numFmtId="0" fontId="48" fillId="3" borderId="28" xfId="0" applyFont="1" applyFill="1" applyBorder="1" applyAlignment="1">
      <alignment horizontal="center" vertical="center" wrapText="1"/>
    </xf>
    <xf numFmtId="0" fontId="48" fillId="3" borderId="15" xfId="0" applyFont="1" applyFill="1" applyBorder="1" applyAlignment="1">
      <alignment horizontal="center" vertical="center" wrapText="1"/>
    </xf>
    <xf numFmtId="0" fontId="48" fillId="3" borderId="9" xfId="0" applyFont="1" applyFill="1" applyBorder="1" applyAlignment="1">
      <alignment horizontal="center" vertical="center" wrapText="1"/>
    </xf>
    <xf numFmtId="0" fontId="48" fillId="3" borderId="37" xfId="0" applyFont="1" applyFill="1" applyBorder="1" applyAlignment="1">
      <alignment horizontal="center" vertical="center" wrapText="1"/>
    </xf>
    <xf numFmtId="0" fontId="48" fillId="3" borderId="38" xfId="0" applyFont="1" applyFill="1" applyBorder="1" applyAlignment="1">
      <alignment horizontal="center" vertical="center" wrapText="1"/>
    </xf>
    <xf numFmtId="0" fontId="64" fillId="3" borderId="13" xfId="0" applyFont="1" applyFill="1" applyBorder="1" applyAlignment="1">
      <alignment horizontal="center" vertical="center" wrapText="1"/>
    </xf>
    <xf numFmtId="0" fontId="64" fillId="3" borderId="23" xfId="0" applyFont="1" applyFill="1" applyBorder="1" applyAlignment="1">
      <alignment horizontal="center" vertical="center" wrapText="1"/>
    </xf>
    <xf numFmtId="0" fontId="64" fillId="3" borderId="18" xfId="0" applyFont="1" applyFill="1" applyBorder="1" applyAlignment="1">
      <alignment horizontal="center" vertical="center" wrapText="1"/>
    </xf>
    <xf numFmtId="0" fontId="63" fillId="3" borderId="36" xfId="0" applyFont="1" applyFill="1" applyBorder="1" applyAlignment="1">
      <alignment horizontal="center" vertical="center" textRotation="90" wrapText="1"/>
    </xf>
    <xf numFmtId="0" fontId="63" fillId="3" borderId="15" xfId="0" applyFont="1" applyFill="1" applyBorder="1" applyAlignment="1">
      <alignment horizontal="center" vertical="center" textRotation="90" wrapText="1"/>
    </xf>
    <xf numFmtId="0" fontId="63" fillId="3" borderId="37" xfId="0" applyFont="1" applyFill="1" applyBorder="1" applyAlignment="1">
      <alignment horizontal="center" vertical="center" textRotation="90" wrapText="1"/>
    </xf>
    <xf numFmtId="0" fontId="69" fillId="0" borderId="18" xfId="0" applyFont="1" applyFill="1" applyBorder="1" applyAlignment="1">
      <alignment horizontal="center" vertical="center" wrapText="1"/>
    </xf>
    <xf numFmtId="0" fontId="41" fillId="0" borderId="12" xfId="7" applyFont="1" applyFill="1" applyBorder="1" applyAlignment="1">
      <alignment horizontal="left" vertical="center" wrapText="1"/>
    </xf>
    <xf numFmtId="0" fontId="41" fillId="0" borderId="11" xfId="7" applyFont="1" applyFill="1" applyBorder="1" applyAlignment="1">
      <alignment horizontal="left" vertical="center" wrapText="1"/>
    </xf>
    <xf numFmtId="0" fontId="58" fillId="0" borderId="8" xfId="7" applyFont="1" applyFill="1" applyBorder="1" applyAlignment="1">
      <alignment horizontal="center" vertical="center" textRotation="90"/>
    </xf>
    <xf numFmtId="49" fontId="58" fillId="0" borderId="13" xfId="7" applyNumberFormat="1" applyFont="1" applyFill="1" applyBorder="1" applyAlignment="1">
      <alignment horizontal="center" vertical="center" textRotation="90" wrapText="1"/>
    </xf>
    <xf numFmtId="49" fontId="58" fillId="0" borderId="23" xfId="7" applyNumberFormat="1" applyFont="1" applyFill="1" applyBorder="1" applyAlignment="1">
      <alignment horizontal="center" vertical="center" textRotation="90" wrapText="1"/>
    </xf>
    <xf numFmtId="49" fontId="58" fillId="0" borderId="18" xfId="7" applyNumberFormat="1" applyFont="1" applyFill="1" applyBorder="1" applyAlignment="1">
      <alignment horizontal="center" vertical="center" textRotation="90" wrapText="1"/>
    </xf>
    <xf numFmtId="0" fontId="69" fillId="3" borderId="23" xfId="0" applyFont="1" applyFill="1" applyBorder="1" applyAlignment="1">
      <alignment horizontal="center" vertical="center" textRotation="90" wrapText="1"/>
    </xf>
    <xf numFmtId="0" fontId="69" fillId="3" borderId="18" xfId="0" applyFont="1" applyFill="1" applyBorder="1" applyAlignment="1">
      <alignment horizontal="center" vertical="center" textRotation="90" wrapText="1"/>
    </xf>
    <xf numFmtId="0" fontId="64" fillId="3" borderId="12" xfId="0" applyFont="1" applyFill="1" applyBorder="1" applyAlignment="1">
      <alignment horizontal="center" vertical="center" wrapText="1"/>
    </xf>
    <xf numFmtId="0" fontId="64" fillId="3" borderId="11" xfId="0" applyFont="1" applyFill="1" applyBorder="1" applyAlignment="1">
      <alignment horizontal="center" vertical="center" wrapText="1"/>
    </xf>
    <xf numFmtId="0" fontId="63" fillId="0" borderId="13" xfId="0" applyFont="1" applyFill="1" applyBorder="1" applyAlignment="1">
      <alignment horizontal="center" vertical="center" textRotation="90" wrapText="1"/>
    </xf>
    <xf numFmtId="0" fontId="63" fillId="0" borderId="18" xfId="0" applyFont="1" applyFill="1" applyBorder="1" applyAlignment="1">
      <alignment horizontal="center" vertical="center" textRotation="90" wrapText="1"/>
    </xf>
    <xf numFmtId="0" fontId="69" fillId="3" borderId="13" xfId="0" applyFont="1" applyFill="1" applyBorder="1" applyAlignment="1">
      <alignment horizontal="center" vertical="center" textRotation="90" wrapText="1"/>
    </xf>
    <xf numFmtId="0" fontId="27" fillId="3" borderId="18" xfId="0" applyFont="1" applyFill="1" applyBorder="1" applyAlignment="1">
      <alignment horizontal="center" vertical="center" textRotation="90" wrapText="1"/>
    </xf>
    <xf numFmtId="0" fontId="66" fillId="0" borderId="14" xfId="0" applyFont="1" applyFill="1" applyBorder="1" applyAlignment="1">
      <alignment horizontal="left" wrapText="1"/>
    </xf>
    <xf numFmtId="0" fontId="34" fillId="3" borderId="12" xfId="0" applyFont="1" applyFill="1" applyBorder="1" applyAlignment="1">
      <alignment horizontal="center" vertical="center" wrapText="1"/>
    </xf>
    <xf numFmtId="0" fontId="48" fillId="3" borderId="10" xfId="0" applyFont="1" applyFill="1" applyBorder="1" applyAlignment="1">
      <alignment horizontal="center" vertical="center" wrapText="1"/>
    </xf>
    <xf numFmtId="0" fontId="48" fillId="3" borderId="11" xfId="0" applyFont="1" applyFill="1" applyBorder="1" applyAlignment="1">
      <alignment horizontal="center" vertical="center" wrapText="1"/>
    </xf>
    <xf numFmtId="0" fontId="48" fillId="3" borderId="36" xfId="0" applyFont="1" applyFill="1" applyBorder="1" applyAlignment="1">
      <alignment horizontal="center" vertical="top" wrapText="1"/>
    </xf>
    <xf numFmtId="0" fontId="48" fillId="3" borderId="39" xfId="0" applyFont="1" applyFill="1" applyBorder="1" applyAlignment="1">
      <alignment horizontal="center" vertical="top" wrapText="1"/>
    </xf>
    <xf numFmtId="0" fontId="48" fillId="3" borderId="28" xfId="0" applyFont="1" applyFill="1" applyBorder="1" applyAlignment="1">
      <alignment horizontal="center" vertical="top" wrapText="1"/>
    </xf>
    <xf numFmtId="0" fontId="34" fillId="3" borderId="8" xfId="0" applyFont="1" applyFill="1" applyBorder="1" applyAlignment="1">
      <alignment horizontal="center" vertical="top" wrapText="1"/>
    </xf>
    <xf numFmtId="0" fontId="27" fillId="3" borderId="8" xfId="0" applyFont="1" applyFill="1" applyBorder="1" applyAlignment="1">
      <alignment horizontal="center" vertical="top" wrapText="1"/>
    </xf>
    <xf numFmtId="0" fontId="63" fillId="0" borderId="12" xfId="0" applyFont="1" applyFill="1" applyBorder="1" applyAlignment="1">
      <alignment horizontal="center" vertical="center" wrapText="1"/>
    </xf>
    <xf numFmtId="0" fontId="63" fillId="0" borderId="10" xfId="0" applyFont="1" applyFill="1" applyBorder="1" applyAlignment="1">
      <alignment horizontal="center" vertical="center" wrapText="1"/>
    </xf>
    <xf numFmtId="0" fontId="63" fillId="0" borderId="11" xfId="0" applyFont="1" applyFill="1" applyBorder="1" applyAlignment="1">
      <alignment horizontal="center" vertical="center" wrapText="1"/>
    </xf>
    <xf numFmtId="0" fontId="27" fillId="0" borderId="10" xfId="0" applyFont="1" applyFill="1" applyBorder="1" applyAlignment="1">
      <alignment horizontal="center" vertical="center" wrapText="1"/>
    </xf>
    <xf numFmtId="0" fontId="27" fillId="0" borderId="11" xfId="0" applyFont="1" applyFill="1" applyBorder="1" applyAlignment="1">
      <alignment horizontal="center" vertical="center" wrapText="1"/>
    </xf>
    <xf numFmtId="0" fontId="63" fillId="0" borderId="12" xfId="0" applyFont="1" applyFill="1" applyBorder="1" applyAlignment="1">
      <alignment horizontal="center" vertical="top" wrapText="1"/>
    </xf>
    <xf numFmtId="0" fontId="63" fillId="0" borderId="10" xfId="0" applyFont="1" applyFill="1" applyBorder="1" applyAlignment="1">
      <alignment horizontal="center" vertical="top" wrapText="1"/>
    </xf>
    <xf numFmtId="0" fontId="63" fillId="0" borderId="11" xfId="0" applyFont="1" applyFill="1" applyBorder="1" applyAlignment="1">
      <alignment horizontal="center" vertical="top" wrapText="1"/>
    </xf>
    <xf numFmtId="0" fontId="48" fillId="0" borderId="13" xfId="7" applyFont="1" applyFill="1" applyBorder="1" applyAlignment="1">
      <alignment horizontal="center" vertical="center" textRotation="90" wrapText="1"/>
    </xf>
    <xf numFmtId="0" fontId="48" fillId="0" borderId="18" xfId="7" applyFont="1" applyFill="1" applyBorder="1" applyAlignment="1">
      <alignment horizontal="center" vertical="center" textRotation="90" wrapText="1"/>
    </xf>
    <xf numFmtId="0" fontId="24" fillId="0" borderId="13" xfId="7" applyFont="1" applyFill="1" applyBorder="1" applyAlignment="1">
      <alignment horizontal="center" vertical="center" textRotation="90" wrapText="1"/>
    </xf>
    <xf numFmtId="0" fontId="24" fillId="0" borderId="18" xfId="7" applyFont="1" applyFill="1" applyBorder="1" applyAlignment="1">
      <alignment horizontal="center" vertical="center" textRotation="90" wrapText="1"/>
    </xf>
    <xf numFmtId="0" fontId="48" fillId="0" borderId="8" xfId="7" applyFont="1" applyFill="1" applyBorder="1" applyAlignment="1">
      <alignment horizontal="center" vertical="center" textRotation="90" wrapText="1"/>
    </xf>
    <xf numFmtId="0" fontId="55" fillId="0" borderId="0" xfId="7" applyFont="1" applyFill="1" applyBorder="1" applyAlignment="1">
      <alignment horizontal="left" vertical="center" wrapText="1"/>
    </xf>
    <xf numFmtId="49" fontId="73" fillId="0" borderId="14" xfId="7" applyNumberFormat="1" applyFont="1" applyFill="1" applyBorder="1" applyAlignment="1">
      <alignment horizontal="left" wrapText="1"/>
    </xf>
    <xf numFmtId="49" fontId="73" fillId="0" borderId="0" xfId="7" applyNumberFormat="1" applyFont="1" applyFill="1" applyBorder="1" applyAlignment="1">
      <alignment horizontal="left" wrapText="1"/>
    </xf>
    <xf numFmtId="49" fontId="43" fillId="0" borderId="14" xfId="7" applyNumberFormat="1" applyFont="1" applyFill="1" applyBorder="1" applyAlignment="1">
      <alignment horizontal="left"/>
    </xf>
    <xf numFmtId="0" fontId="55" fillId="0" borderId="8" xfId="7" applyFont="1" applyFill="1" applyBorder="1" applyAlignment="1">
      <alignment horizontal="left" vertical="center" wrapText="1"/>
    </xf>
    <xf numFmtId="0" fontId="10" fillId="0" borderId="0" xfId="0" applyFont="1" applyFill="1" applyBorder="1" applyAlignment="1">
      <alignment horizontal="left" vertical="center"/>
    </xf>
    <xf numFmtId="0" fontId="10" fillId="0" borderId="12" xfId="0" quotePrefix="1" applyFont="1" applyFill="1" applyBorder="1" applyAlignment="1">
      <alignment horizontal="left" wrapText="1"/>
    </xf>
    <xf numFmtId="0" fontId="10" fillId="0" borderId="10" xfId="0" applyFont="1" applyFill="1" applyBorder="1" applyAlignment="1">
      <alignment horizontal="left" wrapText="1"/>
    </xf>
    <xf numFmtId="0" fontId="10" fillId="0" borderId="11" xfId="0" applyFont="1" applyFill="1" applyBorder="1" applyAlignment="1">
      <alignment horizontal="left" wrapText="1"/>
    </xf>
    <xf numFmtId="0" fontId="60" fillId="0" borderId="12" xfId="7" applyFont="1" applyFill="1" applyBorder="1" applyAlignment="1">
      <alignment horizontal="center" vertical="center" wrapText="1"/>
    </xf>
    <xf numFmtId="0" fontId="60" fillId="0" borderId="10" xfId="7" applyFont="1" applyFill="1" applyBorder="1" applyAlignment="1">
      <alignment horizontal="center" vertical="center" wrapText="1"/>
    </xf>
    <xf numFmtId="0" fontId="60" fillId="0" borderId="11" xfId="7" applyFont="1" applyFill="1" applyBorder="1" applyAlignment="1">
      <alignment horizontal="center" vertical="center" wrapText="1"/>
    </xf>
    <xf numFmtId="0" fontId="63" fillId="0" borderId="13" xfId="7" applyFont="1" applyFill="1" applyBorder="1" applyAlignment="1">
      <alignment horizontal="center" vertical="center" textRotation="90" wrapText="1"/>
    </xf>
    <xf numFmtId="0" fontId="63" fillId="0" borderId="18" xfId="7" applyFont="1" applyFill="1" applyBorder="1" applyAlignment="1">
      <alignment horizontal="center" vertical="center" textRotation="90" wrapText="1"/>
    </xf>
    <xf numFmtId="0" fontId="60" fillId="0" borderId="13" xfId="7" applyFont="1" applyFill="1" applyBorder="1" applyAlignment="1">
      <alignment horizontal="center" vertical="center" textRotation="90" wrapText="1"/>
    </xf>
    <xf numFmtId="0" fontId="60" fillId="0" borderId="18" xfId="7" applyFont="1" applyFill="1" applyBorder="1" applyAlignment="1">
      <alignment horizontal="center" vertical="center" textRotation="90" wrapText="1"/>
    </xf>
    <xf numFmtId="0" fontId="24" fillId="0" borderId="36" xfId="7" applyFont="1" applyFill="1" applyBorder="1" applyAlignment="1">
      <alignment horizontal="center" vertical="center" wrapText="1"/>
    </xf>
    <xf numFmtId="0" fontId="24" fillId="0" borderId="28" xfId="7" applyFont="1" applyFill="1" applyBorder="1" applyAlignment="1">
      <alignment horizontal="center" vertical="center" wrapText="1"/>
    </xf>
    <xf numFmtId="0" fontId="24" fillId="0" borderId="37" xfId="7" applyFont="1" applyFill="1" applyBorder="1" applyAlignment="1">
      <alignment horizontal="center" vertical="center" wrapText="1"/>
    </xf>
    <xf numFmtId="0" fontId="24" fillId="0" borderId="38" xfId="7" applyFont="1" applyFill="1" applyBorder="1" applyAlignment="1">
      <alignment horizontal="center" vertical="center" wrapText="1"/>
    </xf>
    <xf numFmtId="0" fontId="4" fillId="0" borderId="13" xfId="7" applyFont="1" applyFill="1" applyBorder="1" applyAlignment="1">
      <alignment horizontal="center" vertical="center" wrapText="1"/>
    </xf>
    <xf numFmtId="0" fontId="4" fillId="0" borderId="18" xfId="7" applyFont="1" applyFill="1" applyBorder="1" applyAlignment="1">
      <alignment horizontal="center" vertical="center" wrapText="1"/>
    </xf>
    <xf numFmtId="0" fontId="87" fillId="0" borderId="8" xfId="7" applyFont="1" applyFill="1" applyBorder="1" applyAlignment="1">
      <alignment horizontal="center" vertical="center" textRotation="90" wrapText="1"/>
    </xf>
    <xf numFmtId="0" fontId="34" fillId="0" borderId="8" xfId="7" applyFont="1" applyFill="1" applyBorder="1" applyAlignment="1">
      <alignment horizontal="center" vertical="center" textRotation="90" wrapText="1"/>
    </xf>
    <xf numFmtId="0" fontId="24" fillId="0" borderId="8" xfId="7" applyFont="1" applyFill="1" applyBorder="1" applyAlignment="1">
      <alignment horizontal="center" vertical="center" textRotation="90" wrapText="1"/>
    </xf>
    <xf numFmtId="0" fontId="48" fillId="0" borderId="12" xfId="7" applyFont="1" applyFill="1" applyBorder="1" applyAlignment="1">
      <alignment horizontal="center" vertical="center" wrapText="1"/>
    </xf>
    <xf numFmtId="0" fontId="48" fillId="0" borderId="11" xfId="7" applyFont="1" applyFill="1" applyBorder="1" applyAlignment="1">
      <alignment horizontal="center" vertical="center" wrapText="1"/>
    </xf>
    <xf numFmtId="0" fontId="64" fillId="0" borderId="12" xfId="7" applyFont="1" applyFill="1" applyBorder="1" applyAlignment="1">
      <alignment horizontal="center" vertical="center" wrapText="1"/>
    </xf>
    <xf numFmtId="0" fontId="64" fillId="0" borderId="10" xfId="7" applyFont="1" applyFill="1" applyBorder="1" applyAlignment="1">
      <alignment horizontal="center" vertical="center" wrapText="1"/>
    </xf>
    <xf numFmtId="0" fontId="90" fillId="0" borderId="0" xfId="7" applyFont="1" applyFill="1" applyBorder="1" applyAlignment="1">
      <alignment horizontal="left" vertical="center" wrapText="1"/>
    </xf>
    <xf numFmtId="0" fontId="24" fillId="0" borderId="8" xfId="7" applyFont="1" applyFill="1" applyBorder="1" applyAlignment="1">
      <alignment horizontal="center" vertical="center" wrapText="1"/>
    </xf>
    <xf numFmtId="0" fontId="4" fillId="0" borderId="8" xfId="7" applyFont="1" applyFill="1" applyBorder="1" applyAlignment="1">
      <alignment horizontal="center" vertical="center" wrapText="1"/>
    </xf>
    <xf numFmtId="0" fontId="42" fillId="0" borderId="0" xfId="0" applyFont="1" applyFill="1" applyAlignment="1">
      <alignment horizontal="left"/>
    </xf>
    <xf numFmtId="0" fontId="10" fillId="0" borderId="8" xfId="7" applyFont="1" applyFill="1" applyBorder="1" applyAlignment="1">
      <alignment horizontal="center" vertical="center" wrapText="1"/>
    </xf>
    <xf numFmtId="0" fontId="10" fillId="0" borderId="12" xfId="7" applyFont="1" applyFill="1" applyBorder="1" applyAlignment="1">
      <alignment horizontal="center" vertical="center" wrapText="1"/>
    </xf>
    <xf numFmtId="0" fontId="10" fillId="0" borderId="10" xfId="7" applyFont="1" applyFill="1" applyBorder="1" applyAlignment="1">
      <alignment horizontal="center" vertical="center" wrapText="1"/>
    </xf>
    <xf numFmtId="0" fontId="10" fillId="0" borderId="11" xfId="7" applyFont="1" applyFill="1" applyBorder="1" applyAlignment="1">
      <alignment horizontal="center" vertical="center" wrapText="1"/>
    </xf>
    <xf numFmtId="0" fontId="70" fillId="0" borderId="8" xfId="7" applyFont="1" applyFill="1" applyBorder="1" applyAlignment="1">
      <alignment horizontal="left" vertical="center" wrapText="1"/>
    </xf>
    <xf numFmtId="0" fontId="89" fillId="0" borderId="8" xfId="7" applyFont="1" applyFill="1" applyBorder="1" applyAlignment="1">
      <alignment horizontal="left" vertical="center" wrapText="1"/>
    </xf>
    <xf numFmtId="0" fontId="84" fillId="0" borderId="8" xfId="7" applyFont="1" applyFill="1" applyBorder="1" applyAlignment="1">
      <alignment horizontal="center" vertical="center" wrapText="1"/>
    </xf>
    <xf numFmtId="0" fontId="129" fillId="0" borderId="0" xfId="7" applyFont="1" applyFill="1" applyBorder="1" applyAlignment="1" applyProtection="1">
      <alignment horizontal="center" vertical="top" wrapText="1"/>
      <protection locked="0"/>
    </xf>
    <xf numFmtId="0" fontId="74" fillId="0" borderId="12" xfId="0" applyFont="1" applyFill="1" applyBorder="1" applyAlignment="1">
      <alignment horizontal="center"/>
    </xf>
    <xf numFmtId="0" fontId="74" fillId="0" borderId="10" xfId="0" applyFont="1" applyFill="1" applyBorder="1" applyAlignment="1">
      <alignment horizontal="center"/>
    </xf>
    <xf numFmtId="0" fontId="74" fillId="0" borderId="11" xfId="0" applyFont="1" applyFill="1" applyBorder="1" applyAlignment="1">
      <alignment horizontal="center"/>
    </xf>
    <xf numFmtId="49" fontId="107" fillId="0" borderId="39" xfId="7" applyNumberFormat="1" applyFont="1" applyFill="1" applyBorder="1" applyAlignment="1">
      <alignment horizontal="left" vertical="center" wrapText="1"/>
    </xf>
    <xf numFmtId="0" fontId="129" fillId="0" borderId="0" xfId="7" applyFont="1" applyFill="1" applyBorder="1" applyAlignment="1">
      <alignment horizontal="center"/>
    </xf>
    <xf numFmtId="0" fontId="156" fillId="0" borderId="0" xfId="7" applyFont="1" applyFill="1" applyBorder="1" applyAlignment="1">
      <alignment horizontal="left" vertical="top" wrapText="1"/>
    </xf>
    <xf numFmtId="0" fontId="70" fillId="0" borderId="0" xfId="7" applyFont="1" applyFill="1" applyBorder="1" applyAlignment="1">
      <alignment horizontal="left" vertical="top" wrapText="1"/>
    </xf>
    <xf numFmtId="0" fontId="129" fillId="0" borderId="0" xfId="7" applyFont="1" applyFill="1" applyBorder="1" applyAlignment="1">
      <alignment horizontal="center" vertical="top"/>
    </xf>
    <xf numFmtId="0" fontId="126" fillId="0" borderId="0" xfId="7" applyFont="1" applyFill="1" applyBorder="1" applyAlignment="1">
      <alignment horizontal="left" vertical="center" wrapText="1"/>
    </xf>
    <xf numFmtId="0" fontId="81" fillId="0" borderId="14" xfId="7" applyFont="1" applyFill="1" applyBorder="1" applyAlignment="1">
      <alignment horizontal="left" wrapText="1"/>
    </xf>
    <xf numFmtId="0" fontId="129" fillId="0" borderId="0" xfId="7" applyFont="1" applyFill="1" applyBorder="1" applyAlignment="1">
      <alignment horizontal="center" wrapText="1"/>
    </xf>
    <xf numFmtId="0" fontId="82" fillId="0" borderId="12" xfId="7" applyFont="1" applyFill="1" applyBorder="1" applyAlignment="1">
      <alignment horizontal="center" vertical="center" wrapText="1"/>
    </xf>
    <xf numFmtId="0" fontId="82" fillId="0" borderId="11" xfId="7" applyFont="1" applyFill="1" applyBorder="1" applyAlignment="1">
      <alignment horizontal="center" vertical="center" wrapText="1"/>
    </xf>
    <xf numFmtId="0" fontId="156" fillId="0" borderId="0" xfId="7" applyFont="1" applyFill="1" applyBorder="1" applyAlignment="1">
      <alignment horizontal="left" wrapText="1"/>
    </xf>
    <xf numFmtId="0" fontId="37" fillId="0" borderId="0" xfId="7" applyFont="1" applyFill="1" applyBorder="1" applyAlignment="1">
      <alignment horizontal="left" vertical="center" wrapText="1"/>
    </xf>
    <xf numFmtId="0" fontId="3" fillId="0" borderId="14" xfId="7" applyFont="1" applyFill="1" applyBorder="1" applyAlignment="1">
      <alignment horizontal="center" wrapText="1"/>
    </xf>
    <xf numFmtId="0" fontId="3" fillId="0" borderId="14" xfId="7" applyFont="1" applyFill="1" applyBorder="1" applyAlignment="1">
      <alignment horizontal="center"/>
    </xf>
    <xf numFmtId="0" fontId="3" fillId="0" borderId="39" xfId="7" applyFont="1" applyFill="1" applyBorder="1" applyAlignment="1">
      <alignment horizontal="center" vertical="top"/>
    </xf>
    <xf numFmtId="0" fontId="3" fillId="0" borderId="39" xfId="7" applyFont="1" applyFill="1" applyBorder="1" applyAlignment="1" applyProtection="1">
      <alignment horizontal="center" vertical="top" wrapText="1"/>
      <protection locked="0"/>
    </xf>
    <xf numFmtId="0" fontId="48" fillId="0" borderId="8" xfId="0" applyFont="1" applyFill="1" applyBorder="1" applyAlignment="1">
      <alignment horizontal="center" vertical="center" textRotation="90" wrapText="1"/>
    </xf>
    <xf numFmtId="49" fontId="9" fillId="0" borderId="8" xfId="2" applyNumberFormat="1" applyFont="1" applyFill="1" applyBorder="1" applyAlignment="1">
      <alignment horizontal="center" vertical="center" wrapText="1"/>
    </xf>
    <xf numFmtId="0" fontId="24" fillId="0" borderId="13" xfId="0" applyFont="1" applyFill="1" applyBorder="1" applyAlignment="1">
      <alignment horizontal="center" vertical="center" textRotation="90" wrapText="1"/>
    </xf>
    <xf numFmtId="0" fontId="24" fillId="0" borderId="18" xfId="0" applyFont="1" applyFill="1" applyBorder="1" applyAlignment="1">
      <alignment horizontal="center" vertical="center" textRotation="90" wrapText="1"/>
    </xf>
    <xf numFmtId="49" fontId="24" fillId="0" borderId="8" xfId="12" applyNumberFormat="1" applyFont="1" applyFill="1" applyBorder="1" applyAlignment="1">
      <alignment horizontal="center" vertical="center" textRotation="90" wrapText="1"/>
    </xf>
    <xf numFmtId="0" fontId="85" fillId="0" borderId="8" xfId="12" applyFont="1" applyFill="1" applyBorder="1" applyAlignment="1">
      <alignment horizontal="center" vertical="center" textRotation="90" wrapText="1"/>
    </xf>
    <xf numFmtId="0" fontId="24" fillId="0" borderId="23" xfId="7" applyFont="1" applyFill="1" applyBorder="1" applyAlignment="1">
      <alignment horizontal="center" vertical="center" textRotation="90" wrapText="1"/>
    </xf>
    <xf numFmtId="49" fontId="59" fillId="0" borderId="12" xfId="12" applyNumberFormat="1" applyFont="1" applyFill="1" applyBorder="1" applyAlignment="1">
      <alignment horizontal="left" vertical="center" wrapText="1"/>
    </xf>
    <xf numFmtId="49" fontId="59" fillId="0" borderId="11" xfId="12" applyNumberFormat="1" applyFont="1" applyFill="1" applyBorder="1" applyAlignment="1">
      <alignment horizontal="left" vertical="center" wrapText="1"/>
    </xf>
    <xf numFmtId="0" fontId="9" fillId="0" borderId="12" xfId="27" applyFont="1" applyFill="1" applyBorder="1" applyAlignment="1">
      <alignment horizontal="left"/>
    </xf>
    <xf numFmtId="0" fontId="9" fillId="0" borderId="10" xfId="27" applyFont="1" applyFill="1" applyBorder="1" applyAlignment="1">
      <alignment horizontal="left"/>
    </xf>
    <xf numFmtId="0" fontId="9" fillId="0" borderId="11" xfId="27" applyFont="1" applyFill="1" applyBorder="1" applyAlignment="1">
      <alignment horizontal="left"/>
    </xf>
    <xf numFmtId="0" fontId="70" fillId="0" borderId="0" xfId="7" applyFont="1" applyFill="1" applyBorder="1" applyAlignment="1">
      <alignment horizontal="left" vertical="center" wrapText="1"/>
    </xf>
    <xf numFmtId="0" fontId="34" fillId="0" borderId="8" xfId="0" applyFont="1" applyFill="1" applyBorder="1" applyAlignment="1">
      <alignment horizontal="center" vertical="center" textRotation="90" wrapText="1"/>
    </xf>
    <xf numFmtId="0" fontId="48" fillId="0" borderId="13" xfId="0" applyFont="1" applyFill="1" applyBorder="1" applyAlignment="1">
      <alignment horizontal="center" vertical="center" textRotation="90" wrapText="1"/>
    </xf>
    <xf numFmtId="0" fontId="48" fillId="0" borderId="18" xfId="0" applyFont="1" applyFill="1" applyBorder="1" applyAlignment="1">
      <alignment horizontal="center" vertical="center" textRotation="90" wrapText="1"/>
    </xf>
    <xf numFmtId="49" fontId="24" fillId="0" borderId="36" xfId="2" applyNumberFormat="1" applyFont="1" applyFill="1" applyBorder="1" applyAlignment="1">
      <alignment horizontal="center" vertical="center" wrapText="1"/>
    </xf>
    <xf numFmtId="49" fontId="24" fillId="0" borderId="28" xfId="2" applyNumberFormat="1" applyFont="1" applyFill="1" applyBorder="1" applyAlignment="1">
      <alignment horizontal="center" vertical="center" wrapText="1"/>
    </xf>
    <xf numFmtId="49" fontId="24" fillId="0" borderId="37" xfId="2" applyNumberFormat="1" applyFont="1" applyFill="1" applyBorder="1" applyAlignment="1">
      <alignment horizontal="center" vertical="center" wrapText="1"/>
    </xf>
    <xf numFmtId="49" fontId="24" fillId="0" borderId="38" xfId="2" applyNumberFormat="1" applyFont="1" applyFill="1" applyBorder="1" applyAlignment="1">
      <alignment horizontal="center" vertical="center" wrapText="1"/>
    </xf>
    <xf numFmtId="0" fontId="42" fillId="0" borderId="14" xfId="7" applyFont="1" applyFill="1" applyBorder="1" applyAlignment="1">
      <alignment horizontal="left" vertical="center" wrapText="1"/>
    </xf>
    <xf numFmtId="0" fontId="24" fillId="0" borderId="12" xfId="0" applyFont="1" applyFill="1" applyBorder="1" applyAlignment="1">
      <alignment horizontal="center" vertical="center" wrapText="1"/>
    </xf>
    <xf numFmtId="0" fontId="24" fillId="0" borderId="11" xfId="0" applyFont="1" applyFill="1" applyBorder="1" applyAlignment="1">
      <alignment horizontal="center" vertical="center" wrapText="1"/>
    </xf>
    <xf numFmtId="0" fontId="24" fillId="0" borderId="8" xfId="0" applyFont="1" applyFill="1" applyBorder="1" applyAlignment="1">
      <alignment horizontal="center" vertical="center" textRotation="90" wrapText="1"/>
    </xf>
    <xf numFmtId="0" fontId="10" fillId="0" borderId="8"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10" fillId="0" borderId="11" xfId="0" applyFont="1" applyFill="1" applyBorder="1" applyAlignment="1">
      <alignment horizontal="center" vertical="center" wrapText="1"/>
    </xf>
    <xf numFmtId="49" fontId="24" fillId="7" borderId="36" xfId="12" applyNumberFormat="1" applyFont="1" applyFill="1" applyBorder="1" applyAlignment="1">
      <alignment horizontal="center" vertical="center" textRotation="90" wrapText="1"/>
    </xf>
    <xf numFmtId="49" fontId="24" fillId="7" borderId="15" xfId="12" applyNumberFormat="1" applyFont="1" applyFill="1" applyBorder="1" applyAlignment="1">
      <alignment horizontal="center" vertical="center" textRotation="90" wrapText="1"/>
    </xf>
    <xf numFmtId="49" fontId="24" fillId="7" borderId="12" xfId="12" applyNumberFormat="1" applyFont="1" applyFill="1" applyBorder="1" applyAlignment="1">
      <alignment horizontal="left" vertical="center" wrapText="1"/>
    </xf>
    <xf numFmtId="49" fontId="24" fillId="7" borderId="11" xfId="12" applyNumberFormat="1" applyFont="1" applyFill="1" applyBorder="1" applyAlignment="1">
      <alignment horizontal="left" vertical="center" wrapText="1"/>
    </xf>
    <xf numFmtId="0" fontId="59" fillId="0" borderId="12" xfId="8" applyFont="1" applyFill="1" applyBorder="1" applyAlignment="1">
      <alignment horizontal="left" vertical="top" wrapText="1"/>
    </xf>
    <xf numFmtId="0" fontId="59" fillId="0" borderId="11" xfId="8" applyFont="1" applyFill="1" applyBorder="1" applyAlignment="1">
      <alignment horizontal="left" vertical="top" wrapText="1"/>
    </xf>
    <xf numFmtId="0" fontId="75" fillId="0" borderId="36" xfId="2" applyFont="1" applyFill="1" applyBorder="1" applyAlignment="1">
      <alignment horizontal="center" vertical="center" wrapText="1"/>
    </xf>
    <xf numFmtId="0" fontId="75" fillId="0" borderId="28" xfId="2" applyFont="1" applyFill="1" applyBorder="1" applyAlignment="1">
      <alignment horizontal="center" vertical="center" wrapText="1"/>
    </xf>
    <xf numFmtId="0" fontId="42" fillId="0" borderId="0" xfId="1" applyFont="1" applyFill="1" applyBorder="1" applyAlignment="1">
      <alignment horizontal="left" vertical="center" wrapText="1"/>
    </xf>
  </cellXfs>
  <cellStyles count="28">
    <cellStyle name="Normal_Copy of f7r_Шаблон ф" xfId="1"/>
    <cellStyle name="Normal_Copy of f8r_Шаблон ф" xfId="2"/>
    <cellStyle name="Normal_Таблица ВС РФ" xfId="3"/>
    <cellStyle name="Обычный" xfId="0" builtinId="0"/>
    <cellStyle name="Обычный 10" xfId="4"/>
    <cellStyle name="Обычный 10 2" xfId="5"/>
    <cellStyle name="Обычный 10 3" xfId="6"/>
    <cellStyle name="Обычный 11" xfId="7"/>
    <cellStyle name="Обычный 11 3" xfId="8"/>
    <cellStyle name="Обычный 12" xfId="9"/>
    <cellStyle name="Обычный 13" xfId="10"/>
    <cellStyle name="Обычный 14" xfId="11"/>
    <cellStyle name="Обычный 18" xfId="12"/>
    <cellStyle name="Обычный 2" xfId="13"/>
    <cellStyle name="Обычный 2 2" xfId="14"/>
    <cellStyle name="Обычный 3" xfId="15"/>
    <cellStyle name="Обычный 3 2" xfId="16"/>
    <cellStyle name="Обычный 4" xfId="17"/>
    <cellStyle name="Обычный 5" xfId="18"/>
    <cellStyle name="Обычный 5 2" xfId="19"/>
    <cellStyle name="Обычный 5_1-АП  цветной без АС ПОСЛЕ РЕДАКТОРОВ для разработчиков от 06.02.2017 АЕМ 15.52" xfId="20"/>
    <cellStyle name="Обычный 6" xfId="21"/>
    <cellStyle name="Обычный 6 2" xfId="22"/>
    <cellStyle name="Обычный 6_1-АП  цветной без АС ПОСЛЕ РЕДАКТОРОВ для разработчиков от 06.02.2017 АЕМ 15.52" xfId="23"/>
    <cellStyle name="Обычный 7" xfId="24"/>
    <cellStyle name="Обычный 8" xfId="25"/>
    <cellStyle name="Обычный 9" xfId="26"/>
    <cellStyle name="Обычный_Шаблон формы №8" xfId="27"/>
  </cellStyles>
  <dxfs count="2265">
    <dxf>
      <fill>
        <patternFill>
          <bgColor rgb="FFFF000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rgb="FFFF0000"/>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12</xdr:col>
          <xdr:colOff>47625</xdr:colOff>
          <xdr:row>1</xdr:row>
          <xdr:rowOff>19050</xdr:rowOff>
        </xdr:from>
        <xdr:to>
          <xdr:col>14</xdr:col>
          <xdr:colOff>9525</xdr:colOff>
          <xdr:row>4</xdr:row>
          <xdr:rowOff>19050</xdr:rowOff>
        </xdr:to>
        <xdr:sp macro="" textlink="">
          <xdr:nvSpPr>
            <xdr:cNvPr id="1025" name="Button 1" hidden="1">
              <a:extLst>
                <a:ext uri="{63B3BB69-23CF-44E3-9099-C40C66FF867C}">
                  <a14:compatExt spid="_x0000_s1025"/>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ru-RU" sz="1400" b="1" i="0" u="none" strike="noStrike" baseline="0">
                  <a:solidFill>
                    <a:srgbClr val="000000"/>
                  </a:solidFill>
                  <a:latin typeface="Arial"/>
                  <a:cs typeface="Arial"/>
                </a:rPr>
                <a:t>Сохранить</a:t>
              </a:r>
            </a:p>
          </xdr:txBody>
        </xdr:sp>
        <xdr:clientData fLocksWithSheet="0" fPrintsWithSheet="0"/>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enableFormatConditionsCalculation="0">
    <tabColor rgb="FFFFFFCC"/>
    <pageSetUpPr fitToPage="1"/>
  </sheetPr>
  <dimension ref="A1:Q34"/>
  <sheetViews>
    <sheetView showGridLines="0" tabSelected="1" zoomScale="70" zoomScaleNormal="70" zoomScaleSheetLayoutView="80" workbookViewId="0">
      <selection activeCell="O1" sqref="O1"/>
    </sheetView>
  </sheetViews>
  <sheetFormatPr defaultRowHeight="12.75" x14ac:dyDescent="0.2"/>
  <cols>
    <col min="1" max="5" width="9.140625" style="5"/>
    <col min="6" max="6" width="15.7109375" style="5" customWidth="1"/>
    <col min="7" max="7" width="9.85546875" style="5" customWidth="1"/>
    <col min="8" max="8" width="12" style="5" customWidth="1"/>
    <col min="9" max="9" width="9" style="5" customWidth="1"/>
    <col min="10" max="10" width="6.7109375" style="5" customWidth="1"/>
    <col min="11" max="11" width="10.7109375" style="5" customWidth="1"/>
    <col min="12" max="12" width="9.140625" style="5" customWidth="1"/>
    <col min="13" max="13" width="12.28515625" style="5" customWidth="1"/>
    <col min="14" max="14" width="11.28515625" style="5" customWidth="1"/>
    <col min="15" max="15" width="23.42578125" style="5" customWidth="1"/>
    <col min="16" max="16" width="9.85546875" style="5" bestFit="1" customWidth="1"/>
    <col min="17" max="16384" width="9.140625" style="5"/>
  </cols>
  <sheetData>
    <row r="1" spans="1:17" ht="16.5" thickBot="1" x14ac:dyDescent="0.3">
      <c r="A1" s="68" t="e">
        <f>"f2s-" &amp;VLOOKUP(G6,Коды_отчетных_периодов,2,FALSE) &amp; "-" &amp; I6 &amp; "-"  &amp;  VLOOKUP(D25,Коды_судов,2,FALSE)</f>
        <v>#N/A</v>
      </c>
      <c r="B1" s="13"/>
      <c r="F1" s="414" t="s">
        <v>2994</v>
      </c>
      <c r="O1" s="44">
        <v>45791</v>
      </c>
      <c r="P1" s="17"/>
    </row>
    <row r="2" spans="1:17" ht="13.5" customHeight="1" thickBot="1" x14ac:dyDescent="0.25">
      <c r="D2" s="470" t="s">
        <v>16</v>
      </c>
      <c r="E2" s="471"/>
      <c r="F2" s="471"/>
      <c r="G2" s="471"/>
      <c r="H2" s="471"/>
      <c r="I2" s="471"/>
      <c r="J2" s="471"/>
      <c r="K2" s="471"/>
      <c r="L2" s="472"/>
      <c r="M2" s="1"/>
    </row>
    <row r="3" spans="1:17" ht="13.5" thickBot="1" x14ac:dyDescent="0.25">
      <c r="E3" s="9"/>
      <c r="F3" s="9"/>
      <c r="G3" s="9"/>
      <c r="H3" s="9"/>
      <c r="I3" s="9"/>
      <c r="J3" s="9"/>
      <c r="K3" s="9"/>
      <c r="L3" s="9"/>
      <c r="M3" s="7"/>
    </row>
    <row r="4" spans="1:17" ht="22.15" customHeight="1" x14ac:dyDescent="0.2">
      <c r="D4" s="473" t="s">
        <v>804</v>
      </c>
      <c r="E4" s="474"/>
      <c r="F4" s="474"/>
      <c r="G4" s="474"/>
      <c r="H4" s="474"/>
      <c r="I4" s="474"/>
      <c r="J4" s="474"/>
      <c r="K4" s="474"/>
      <c r="L4" s="475"/>
      <c r="M4" s="1"/>
    </row>
    <row r="5" spans="1:17" ht="22.15" customHeight="1" x14ac:dyDescent="0.2">
      <c r="A5" s="12"/>
      <c r="D5" s="476"/>
      <c r="E5" s="477"/>
      <c r="F5" s="477"/>
      <c r="G5" s="477"/>
      <c r="H5" s="477"/>
      <c r="I5" s="477"/>
      <c r="J5" s="477"/>
      <c r="K5" s="477"/>
      <c r="L5" s="478"/>
      <c r="M5" s="1"/>
    </row>
    <row r="6" spans="1:17" ht="21" customHeight="1" thickBot="1" x14ac:dyDescent="0.3">
      <c r="A6" s="14"/>
      <c r="D6" s="2"/>
      <c r="E6" s="3"/>
      <c r="F6" s="29" t="s">
        <v>17</v>
      </c>
      <c r="G6" s="30"/>
      <c r="H6" s="31" t="s">
        <v>18</v>
      </c>
      <c r="I6" s="30">
        <v>2025</v>
      </c>
      <c r="J6" s="32" t="s">
        <v>19</v>
      </c>
      <c r="K6" s="32"/>
      <c r="L6" s="4"/>
      <c r="M6" s="485" t="str">
        <f>IF(COUNTIF('ФЛК (обязательный)'!A2:A1090,"Неверно!") &gt; 0,"Ошибки ФЛК!"," ")</f>
        <v>Ошибки ФЛК!</v>
      </c>
      <c r="N6" s="486"/>
    </row>
    <row r="7" spans="1:17" ht="25.9" customHeight="1" x14ac:dyDescent="0.35">
      <c r="A7" s="39"/>
      <c r="E7" s="1"/>
      <c r="F7" s="487"/>
      <c r="G7" s="488"/>
      <c r="H7" s="488"/>
      <c r="I7" s="488"/>
      <c r="J7" s="488"/>
      <c r="K7" s="488"/>
      <c r="L7" s="1"/>
      <c r="M7" s="489" t="str">
        <f>IF((COUNTIF('ФЛК (информационный)'!G2:G24,"Внести подтверждение к нарушенному информационному ФЛК")&gt;0),"Ошибки инф. ФЛК!"," ")</f>
        <v>Ошибки инф. ФЛК!</v>
      </c>
      <c r="N7" s="489"/>
    </row>
    <row r="8" spans="1:17" ht="19.5" customHeight="1" thickBot="1" x14ac:dyDescent="0.3">
      <c r="A8" s="39"/>
      <c r="E8" s="1"/>
      <c r="F8" s="1"/>
      <c r="G8" s="1"/>
      <c r="H8" s="1"/>
      <c r="I8" s="1"/>
      <c r="J8" s="1"/>
      <c r="K8" s="1"/>
      <c r="L8" s="1"/>
      <c r="M8" s="443"/>
      <c r="N8" s="443"/>
      <c r="O8" s="443"/>
      <c r="P8" s="443"/>
      <c r="Q8" s="443"/>
    </row>
    <row r="9" spans="1:17" s="25" customFormat="1" ht="17.45" customHeight="1" thickBot="1" x14ac:dyDescent="0.3">
      <c r="A9" s="442" t="s">
        <v>20</v>
      </c>
      <c r="B9" s="442"/>
      <c r="C9" s="442"/>
      <c r="D9" s="442" t="s">
        <v>21</v>
      </c>
      <c r="E9" s="442"/>
      <c r="F9" s="442"/>
      <c r="G9" s="442" t="s">
        <v>22</v>
      </c>
      <c r="H9" s="442"/>
      <c r="I9" s="24"/>
      <c r="K9" s="479" t="s">
        <v>53</v>
      </c>
      <c r="L9" s="480"/>
      <c r="M9" s="480"/>
      <c r="N9" s="481"/>
      <c r="O9" s="26"/>
    </row>
    <row r="10" spans="1:17" s="25" customFormat="1" ht="13.9" customHeight="1" thickBot="1" x14ac:dyDescent="0.25">
      <c r="A10" s="444" t="s">
        <v>23</v>
      </c>
      <c r="B10" s="444"/>
      <c r="C10" s="444"/>
      <c r="D10" s="444"/>
      <c r="E10" s="444"/>
      <c r="F10" s="444"/>
      <c r="G10" s="444"/>
      <c r="H10" s="444"/>
      <c r="I10" s="27"/>
      <c r="K10" s="482" t="s">
        <v>24</v>
      </c>
      <c r="L10" s="483"/>
      <c r="M10" s="483"/>
      <c r="N10" s="484"/>
    </row>
    <row r="11" spans="1:17" s="25" customFormat="1" ht="18" customHeight="1" thickBot="1" x14ac:dyDescent="0.25">
      <c r="A11" s="444" t="s">
        <v>200</v>
      </c>
      <c r="B11" s="444"/>
      <c r="C11" s="444"/>
      <c r="D11" s="447" t="s">
        <v>432</v>
      </c>
      <c r="E11" s="447"/>
      <c r="F11" s="448"/>
      <c r="G11" s="446" t="s">
        <v>287</v>
      </c>
      <c r="H11" s="448"/>
      <c r="I11" s="27"/>
      <c r="K11" s="449" t="s">
        <v>2837</v>
      </c>
      <c r="L11" s="450"/>
      <c r="M11" s="450"/>
      <c r="N11" s="451"/>
    </row>
    <row r="12" spans="1:17" s="25" customFormat="1" ht="18" customHeight="1" thickBot="1" x14ac:dyDescent="0.25">
      <c r="A12" s="458" t="s">
        <v>201</v>
      </c>
      <c r="B12" s="459"/>
      <c r="C12" s="460"/>
      <c r="D12" s="461"/>
      <c r="E12" s="461"/>
      <c r="F12" s="462"/>
      <c r="G12" s="463"/>
      <c r="H12" s="462"/>
      <c r="I12" s="27"/>
      <c r="K12" s="452"/>
      <c r="L12" s="453"/>
      <c r="M12" s="453"/>
      <c r="N12" s="454"/>
    </row>
    <row r="13" spans="1:17" s="25" customFormat="1" ht="18" customHeight="1" thickBot="1" x14ac:dyDescent="0.25">
      <c r="A13" s="446" t="s">
        <v>251</v>
      </c>
      <c r="B13" s="447"/>
      <c r="C13" s="448"/>
      <c r="D13" s="458" t="s">
        <v>254</v>
      </c>
      <c r="E13" s="459"/>
      <c r="F13" s="460"/>
      <c r="G13" s="464"/>
      <c r="H13" s="465"/>
      <c r="I13" s="27"/>
      <c r="K13" s="452"/>
      <c r="L13" s="453"/>
      <c r="M13" s="453"/>
      <c r="N13" s="454"/>
    </row>
    <row r="14" spans="1:17" s="25" customFormat="1" ht="18" customHeight="1" thickBot="1" x14ac:dyDescent="0.25">
      <c r="A14" s="458" t="s">
        <v>351</v>
      </c>
      <c r="B14" s="459"/>
      <c r="C14" s="460"/>
      <c r="D14" s="447" t="s">
        <v>121</v>
      </c>
      <c r="E14" s="447"/>
      <c r="F14" s="448"/>
      <c r="G14" s="446" t="s">
        <v>287</v>
      </c>
      <c r="H14" s="448"/>
      <c r="I14" s="27"/>
      <c r="K14" s="452"/>
      <c r="L14" s="453"/>
      <c r="M14" s="453"/>
      <c r="N14" s="454"/>
    </row>
    <row r="15" spans="1:17" s="25" customFormat="1" ht="18" customHeight="1" thickBot="1" x14ac:dyDescent="0.25">
      <c r="A15" s="458" t="s">
        <v>252</v>
      </c>
      <c r="B15" s="459"/>
      <c r="C15" s="460"/>
      <c r="D15" s="461"/>
      <c r="E15" s="461"/>
      <c r="F15" s="462"/>
      <c r="G15" s="463"/>
      <c r="H15" s="462"/>
      <c r="I15" s="35"/>
      <c r="J15" s="36"/>
      <c r="K15" s="455"/>
      <c r="L15" s="456"/>
      <c r="M15" s="456"/>
      <c r="N15" s="457"/>
    </row>
    <row r="16" spans="1:17" s="25" customFormat="1" ht="25.15" customHeight="1" thickBot="1" x14ac:dyDescent="0.25">
      <c r="A16" s="467" t="s">
        <v>812</v>
      </c>
      <c r="B16" s="468"/>
      <c r="C16" s="469"/>
      <c r="D16" s="461"/>
      <c r="E16" s="461"/>
      <c r="F16" s="462"/>
      <c r="G16" s="463"/>
      <c r="H16" s="462"/>
      <c r="I16" s="90"/>
      <c r="J16" s="91"/>
      <c r="K16" s="91"/>
      <c r="L16" s="91"/>
      <c r="M16" s="91"/>
      <c r="N16" s="91"/>
    </row>
    <row r="17" spans="1:15" s="25" customFormat="1" ht="12" customHeight="1" thickBot="1" x14ac:dyDescent="0.25">
      <c r="A17" s="467" t="s">
        <v>813</v>
      </c>
      <c r="B17" s="468"/>
      <c r="C17" s="469"/>
      <c r="D17" s="461"/>
      <c r="E17" s="461"/>
      <c r="F17" s="462"/>
      <c r="G17" s="463"/>
      <c r="H17" s="462"/>
      <c r="I17" s="90"/>
      <c r="J17" s="91"/>
      <c r="K17" s="91"/>
      <c r="L17" s="91"/>
      <c r="M17" s="91"/>
      <c r="N17" s="91"/>
    </row>
    <row r="18" spans="1:15" s="25" customFormat="1" ht="24.6" customHeight="1" thickBot="1" x14ac:dyDescent="0.25">
      <c r="A18" s="458" t="s">
        <v>350</v>
      </c>
      <c r="B18" s="459"/>
      <c r="C18" s="460"/>
      <c r="D18" s="464"/>
      <c r="E18" s="464"/>
      <c r="F18" s="465"/>
      <c r="G18" s="466"/>
      <c r="H18" s="465"/>
      <c r="I18" s="90"/>
      <c r="J18" s="91"/>
      <c r="K18" s="91"/>
      <c r="L18" s="91"/>
      <c r="M18" s="91"/>
      <c r="N18" s="91"/>
    </row>
    <row r="19" spans="1:15" s="25" customFormat="1" ht="18" customHeight="1" thickBot="1" x14ac:dyDescent="0.25">
      <c r="A19" s="445" t="s">
        <v>78</v>
      </c>
      <c r="B19" s="445"/>
      <c r="C19" s="445"/>
      <c r="D19" s="444"/>
      <c r="E19" s="444"/>
      <c r="F19" s="444"/>
      <c r="G19" s="444"/>
      <c r="H19" s="444"/>
      <c r="I19" s="90"/>
      <c r="J19" s="91"/>
      <c r="K19" s="91"/>
      <c r="L19" s="91"/>
      <c r="M19" s="91"/>
      <c r="N19" s="91"/>
    </row>
    <row r="20" spans="1:15" s="25" customFormat="1" ht="25.5" customHeight="1" thickBot="1" x14ac:dyDescent="0.25">
      <c r="A20" s="446" t="s">
        <v>416</v>
      </c>
      <c r="B20" s="447"/>
      <c r="C20" s="448"/>
      <c r="D20" s="444" t="s">
        <v>79</v>
      </c>
      <c r="E20" s="444"/>
      <c r="F20" s="444"/>
      <c r="G20" s="444" t="s">
        <v>288</v>
      </c>
      <c r="H20" s="444"/>
      <c r="I20" s="90"/>
      <c r="J20" s="91"/>
      <c r="K20" s="91"/>
      <c r="L20" s="91"/>
      <c r="M20" s="91"/>
      <c r="N20" s="91"/>
    </row>
    <row r="21" spans="1:15" ht="23.45" customHeight="1" thickBot="1" x14ac:dyDescent="0.25">
      <c r="A21" s="419" t="s">
        <v>252</v>
      </c>
      <c r="B21" s="421"/>
      <c r="C21" s="420"/>
      <c r="D21" s="444"/>
      <c r="E21" s="444"/>
      <c r="F21" s="444"/>
      <c r="G21" s="444"/>
      <c r="H21" s="444"/>
      <c r="I21" s="90"/>
      <c r="J21" s="91"/>
      <c r="K21" s="91"/>
      <c r="L21" s="91"/>
      <c r="M21" s="91"/>
      <c r="N21" s="91"/>
      <c r="O21" s="7"/>
    </row>
    <row r="22" spans="1:15" ht="23.45" customHeight="1" thickBot="1" x14ac:dyDescent="0.25">
      <c r="A22" s="444" t="s">
        <v>80</v>
      </c>
      <c r="B22" s="444"/>
      <c r="C22" s="444"/>
      <c r="D22" s="419" t="s">
        <v>81</v>
      </c>
      <c r="E22" s="421"/>
      <c r="F22" s="420"/>
      <c r="G22" s="419" t="s">
        <v>289</v>
      </c>
      <c r="H22" s="420"/>
      <c r="I22" s="91"/>
      <c r="J22" s="91"/>
      <c r="K22" s="91"/>
      <c r="L22" s="91"/>
      <c r="M22" s="91"/>
      <c r="N22" s="91"/>
      <c r="O22" s="7"/>
    </row>
    <row r="23" spans="1:15" ht="24" customHeight="1" thickBot="1" x14ac:dyDescent="0.25">
      <c r="A23" s="444"/>
      <c r="B23" s="444"/>
      <c r="C23" s="444"/>
      <c r="D23" s="419" t="s">
        <v>253</v>
      </c>
      <c r="E23" s="421"/>
      <c r="F23" s="420"/>
      <c r="G23" s="419" t="s">
        <v>290</v>
      </c>
      <c r="H23" s="420"/>
      <c r="I23" s="106"/>
      <c r="J23" s="65"/>
      <c r="K23" s="65"/>
      <c r="L23" s="65"/>
      <c r="M23" s="65"/>
      <c r="N23" s="65"/>
    </row>
    <row r="24" spans="1:15" ht="24" customHeight="1" thickBot="1" x14ac:dyDescent="0.25">
      <c r="A24" s="105"/>
      <c r="B24" s="103"/>
      <c r="C24" s="172"/>
      <c r="D24" s="172"/>
      <c r="E24" s="103"/>
      <c r="F24" s="103"/>
      <c r="G24" s="103"/>
      <c r="H24" s="103"/>
      <c r="I24" s="66"/>
      <c r="J24" s="66"/>
      <c r="K24" s="66"/>
      <c r="L24" s="65"/>
      <c r="M24" s="65"/>
      <c r="N24" s="65"/>
    </row>
    <row r="25" spans="1:15" ht="28.15" customHeight="1" thickBot="1" x14ac:dyDescent="0.25">
      <c r="A25" s="433" t="s">
        <v>96</v>
      </c>
      <c r="B25" s="434"/>
      <c r="C25" s="435"/>
      <c r="D25" s="439"/>
      <c r="E25" s="440"/>
      <c r="F25" s="440"/>
      <c r="G25" s="440"/>
      <c r="H25" s="440"/>
      <c r="I25" s="440"/>
      <c r="J25" s="440"/>
      <c r="K25" s="441"/>
      <c r="M25" s="7"/>
    </row>
    <row r="26" spans="1:15" ht="16.5" thickBot="1" x14ac:dyDescent="0.3">
      <c r="A26" s="422" t="s">
        <v>305</v>
      </c>
      <c r="B26" s="423"/>
      <c r="C26" s="424"/>
      <c r="D26" s="416"/>
      <c r="E26" s="417"/>
      <c r="F26" s="417"/>
      <c r="G26" s="417"/>
      <c r="H26" s="417"/>
      <c r="I26" s="417"/>
      <c r="J26" s="417"/>
      <c r="K26" s="418"/>
    </row>
    <row r="27" spans="1:15" ht="13.5" thickBot="1" x14ac:dyDescent="0.25">
      <c r="A27" s="15"/>
      <c r="B27" s="8"/>
      <c r="C27" s="8"/>
      <c r="D27" s="425"/>
      <c r="E27" s="425"/>
      <c r="F27" s="425"/>
      <c r="G27" s="425"/>
      <c r="H27" s="425"/>
      <c r="I27" s="425"/>
      <c r="J27" s="425"/>
      <c r="K27" s="426"/>
    </row>
    <row r="28" spans="1:15" ht="13.5" thickBot="1" x14ac:dyDescent="0.25">
      <c r="A28" s="436" t="s">
        <v>82</v>
      </c>
      <c r="B28" s="437"/>
      <c r="C28" s="437"/>
      <c r="D28" s="437"/>
      <c r="E28" s="438"/>
      <c r="F28" s="436" t="s">
        <v>83</v>
      </c>
      <c r="G28" s="437"/>
      <c r="H28" s="437"/>
      <c r="I28" s="437"/>
      <c r="J28" s="437"/>
      <c r="K28" s="438"/>
    </row>
    <row r="29" spans="1:15" ht="13.5" thickBot="1" x14ac:dyDescent="0.25">
      <c r="A29" s="427">
        <v>1</v>
      </c>
      <c r="B29" s="428"/>
      <c r="C29" s="428"/>
      <c r="D29" s="428"/>
      <c r="E29" s="429"/>
      <c r="F29" s="427">
        <v>2</v>
      </c>
      <c r="G29" s="428"/>
      <c r="H29" s="428"/>
      <c r="I29" s="428"/>
      <c r="J29" s="428"/>
      <c r="K29" s="429"/>
    </row>
    <row r="30" spans="1:15" ht="13.5" thickBot="1" x14ac:dyDescent="0.25">
      <c r="A30" s="430"/>
      <c r="B30" s="432"/>
      <c r="C30" s="431"/>
      <c r="D30" s="430"/>
      <c r="E30" s="431"/>
      <c r="F30" s="430"/>
      <c r="G30" s="431"/>
      <c r="H30" s="430"/>
      <c r="I30" s="432"/>
      <c r="J30" s="432"/>
      <c r="K30" s="431"/>
    </row>
    <row r="31" spans="1:15" ht="13.5" thickBot="1" x14ac:dyDescent="0.25">
      <c r="A31" s="9"/>
      <c r="B31" s="9"/>
      <c r="C31" s="9"/>
      <c r="D31" s="9"/>
      <c r="E31" s="9"/>
      <c r="F31" s="9"/>
      <c r="G31" s="9"/>
      <c r="H31" s="9"/>
      <c r="I31" s="9"/>
      <c r="J31" s="9"/>
      <c r="K31" s="9"/>
    </row>
    <row r="32" spans="1:15" ht="16.5" thickBot="1" x14ac:dyDescent="0.3">
      <c r="A32" s="422" t="s">
        <v>260</v>
      </c>
      <c r="B32" s="423"/>
      <c r="C32" s="424"/>
      <c r="D32" s="416"/>
      <c r="E32" s="417"/>
      <c r="F32" s="417"/>
      <c r="G32" s="417"/>
      <c r="H32" s="417"/>
      <c r="I32" s="417"/>
      <c r="J32" s="417"/>
      <c r="K32" s="418"/>
    </row>
    <row r="33" spans="1:14" ht="13.5" thickBot="1" x14ac:dyDescent="0.25">
      <c r="A33" s="33"/>
      <c r="B33" s="34"/>
      <c r="C33" s="34"/>
      <c r="D33" s="10"/>
      <c r="E33" s="10"/>
      <c r="F33" s="10"/>
      <c r="G33" s="10"/>
      <c r="H33" s="10"/>
      <c r="I33" s="10"/>
      <c r="J33" s="10"/>
      <c r="K33" s="11"/>
      <c r="L33" s="5" t="s">
        <v>47</v>
      </c>
      <c r="M33" s="6"/>
      <c r="N33" s="17">
        <f ca="1">TODAY()</f>
        <v>45841</v>
      </c>
    </row>
    <row r="34" spans="1:14" ht="19.5" thickBot="1" x14ac:dyDescent="0.35">
      <c r="A34" s="422" t="s">
        <v>305</v>
      </c>
      <c r="B34" s="423"/>
      <c r="C34" s="424"/>
      <c r="D34" s="416"/>
      <c r="E34" s="417"/>
      <c r="F34" s="417"/>
      <c r="G34" s="417"/>
      <c r="H34" s="417"/>
      <c r="I34" s="417"/>
      <c r="J34" s="417"/>
      <c r="K34" s="418"/>
      <c r="L34" s="5" t="s">
        <v>48</v>
      </c>
      <c r="N34" s="16" t="str">
        <f>IF(D25=0," ",VLOOKUP(D25,Коды_судов,2,0)) &amp; IF(D25=0," "," ")</f>
        <v xml:space="preserve">  </v>
      </c>
    </row>
  </sheetData>
  <sheetProtection autoFilter="0"/>
  <mergeCells count="55">
    <mergeCell ref="A18:C18"/>
    <mergeCell ref="D22:F22"/>
    <mergeCell ref="A22:C23"/>
    <mergeCell ref="A10:F10"/>
    <mergeCell ref="D14:F18"/>
    <mergeCell ref="D13:F13"/>
    <mergeCell ref="A16:C16"/>
    <mergeCell ref="D2:L2"/>
    <mergeCell ref="D4:L5"/>
    <mergeCell ref="K9:N9"/>
    <mergeCell ref="K10:N10"/>
    <mergeCell ref="M6:N6"/>
    <mergeCell ref="G10:H10"/>
    <mergeCell ref="F7:K7"/>
    <mergeCell ref="M7:N7"/>
    <mergeCell ref="K11:N15"/>
    <mergeCell ref="A12:C12"/>
    <mergeCell ref="A14:C14"/>
    <mergeCell ref="A11:C11"/>
    <mergeCell ref="D11:F12"/>
    <mergeCell ref="G11:H13"/>
    <mergeCell ref="A15:C15"/>
    <mergeCell ref="G14:H18"/>
    <mergeCell ref="A13:C13"/>
    <mergeCell ref="A17:C17"/>
    <mergeCell ref="A9:C9"/>
    <mergeCell ref="D9:F9"/>
    <mergeCell ref="G9:H9"/>
    <mergeCell ref="M8:Q8"/>
    <mergeCell ref="G20:H21"/>
    <mergeCell ref="A19:F19"/>
    <mergeCell ref="G19:H19"/>
    <mergeCell ref="A20:C20"/>
    <mergeCell ref="A21:C21"/>
    <mergeCell ref="D20:F21"/>
    <mergeCell ref="F30:G30"/>
    <mergeCell ref="F29:K29"/>
    <mergeCell ref="A30:C30"/>
    <mergeCell ref="A25:C25"/>
    <mergeCell ref="D30:E30"/>
    <mergeCell ref="A28:E28"/>
    <mergeCell ref="F28:K28"/>
    <mergeCell ref="D25:K25"/>
    <mergeCell ref="D26:K26"/>
    <mergeCell ref="H30:K30"/>
    <mergeCell ref="D32:K32"/>
    <mergeCell ref="G23:H23"/>
    <mergeCell ref="D23:F23"/>
    <mergeCell ref="G22:H22"/>
    <mergeCell ref="A34:C34"/>
    <mergeCell ref="D34:K34"/>
    <mergeCell ref="A26:C26"/>
    <mergeCell ref="D27:K27"/>
    <mergeCell ref="A29:E29"/>
    <mergeCell ref="A32:C32"/>
  </mergeCells>
  <phoneticPr fontId="7" type="noConversion"/>
  <dataValidations xWindow="542" yWindow="815" count="3">
    <dataValidation type="whole" showInputMessage="1" showErrorMessage="1" errorTitle="Ошибка ввода" error="Введите четырехзначное число - год отчетности" promptTitle="Введите" prompt="отчетный год!" sqref="I6">
      <formula1>1990</formula1>
      <formula2>2050</formula2>
    </dataValidation>
    <dataValidation type="list" allowBlank="1" showInputMessage="1" showErrorMessage="1" errorTitle="Ошибка" error="Выберите отчетный период из списка, нажав на стрелочку!" promptTitle="Выберите" prompt="отчетный период!" sqref="G6">
      <formula1>Наим_отчет_периода</formula1>
    </dataValidation>
    <dataValidation type="list" allowBlank="1" showInputMessage="1" showErrorMessage="1" errorTitle="Ошибка" error="Выберите наименование УСД из списка, нажав на стрелочку!" promptTitle="Выберите" prompt="наименование суда!" sqref="D25:K25">
      <formula1>Наим_УСД</formula1>
    </dataValidation>
  </dataValidations>
  <pageMargins left="0.98425196850393704" right="0.78740157480314965" top="0.78740157480314965" bottom="0.78740157480314965" header="0.78740157480314965" footer="0.78740157480314965"/>
  <pageSetup paperSize="9" scale="85" orientation="landscape" r:id="rId1"/>
  <headerFooter alignWithMargins="0"/>
  <ignoredErrors>
    <ignoredError sqref="A1"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locked="0" defaultSize="0" print="0" autoFill="0" autoPict="0" macro="[0]!btnSave_OnClick">
                <anchor moveWithCells="1" sizeWithCells="1">
                  <from>
                    <xdr:col>12</xdr:col>
                    <xdr:colOff>47625</xdr:colOff>
                    <xdr:row>1</xdr:row>
                    <xdr:rowOff>19050</xdr:rowOff>
                  </from>
                  <to>
                    <xdr:col>14</xdr:col>
                    <xdr:colOff>9525</xdr:colOff>
                    <xdr:row>4</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tabColor theme="0" tint="-0.249977111117893"/>
  </sheetPr>
  <dimension ref="A1:E93"/>
  <sheetViews>
    <sheetView topLeftCell="A73" workbookViewId="0">
      <selection activeCell="A87" sqref="A87:B90"/>
    </sheetView>
  </sheetViews>
  <sheetFormatPr defaultColWidth="7.85546875" defaultRowHeight="12.75" x14ac:dyDescent="0.2"/>
  <cols>
    <col min="1" max="1" width="61.5703125" style="40" customWidth="1"/>
    <col min="2" max="2" width="12.5703125" style="214" customWidth="1"/>
    <col min="3" max="3" width="2.85546875" style="40" customWidth="1"/>
    <col min="4" max="4" width="41.7109375" style="40" bestFit="1" customWidth="1"/>
    <col min="5" max="5" width="5.5703125" style="40" bestFit="1" customWidth="1"/>
    <col min="6" max="16384" width="7.85546875" style="40"/>
  </cols>
  <sheetData>
    <row r="1" spans="1:5" ht="16.5" thickBot="1" x14ac:dyDescent="0.3">
      <c r="A1" s="206" t="s">
        <v>1130</v>
      </c>
      <c r="B1" s="207" t="s">
        <v>352</v>
      </c>
      <c r="C1" s="121"/>
      <c r="D1" s="181" t="s">
        <v>353</v>
      </c>
      <c r="E1" s="182" t="s">
        <v>352</v>
      </c>
    </row>
    <row r="2" spans="1:5" ht="15.75" x14ac:dyDescent="0.25">
      <c r="A2" s="194" t="s">
        <v>1131</v>
      </c>
      <c r="B2" s="208" t="s">
        <v>2200</v>
      </c>
      <c r="D2" s="190">
        <v>6</v>
      </c>
      <c r="E2" s="191" t="s">
        <v>354</v>
      </c>
    </row>
    <row r="3" spans="1:5" ht="16.5" thickBot="1" x14ac:dyDescent="0.3">
      <c r="A3" s="194" t="s">
        <v>1132</v>
      </c>
      <c r="B3" s="208" t="s">
        <v>2201</v>
      </c>
      <c r="D3" s="192">
        <v>12</v>
      </c>
      <c r="E3" s="193" t="s">
        <v>355</v>
      </c>
    </row>
    <row r="4" spans="1:5" ht="15.75" x14ac:dyDescent="0.25">
      <c r="A4" s="194" t="s">
        <v>1133</v>
      </c>
      <c r="B4" s="208" t="s">
        <v>2202</v>
      </c>
    </row>
    <row r="5" spans="1:5" ht="15.75" x14ac:dyDescent="0.25">
      <c r="A5" s="194" t="s">
        <v>1134</v>
      </c>
      <c r="B5" s="208" t="s">
        <v>2203</v>
      </c>
    </row>
    <row r="6" spans="1:5" ht="15.75" x14ac:dyDescent="0.25">
      <c r="A6" s="194" t="s">
        <v>1135</v>
      </c>
      <c r="B6" s="208" t="s">
        <v>2204</v>
      </c>
    </row>
    <row r="7" spans="1:5" ht="15.75" x14ac:dyDescent="0.25">
      <c r="A7" s="194" t="s">
        <v>1136</v>
      </c>
      <c r="B7" s="208" t="s">
        <v>2205</v>
      </c>
    </row>
    <row r="8" spans="1:5" ht="15.75" x14ac:dyDescent="0.25">
      <c r="A8" s="194" t="s">
        <v>1137</v>
      </c>
      <c r="B8" s="208" t="s">
        <v>2206</v>
      </c>
    </row>
    <row r="9" spans="1:5" ht="15.75" x14ac:dyDescent="0.25">
      <c r="A9" s="194" t="s">
        <v>1138</v>
      </c>
      <c r="B9" s="208" t="s">
        <v>2207</v>
      </c>
    </row>
    <row r="10" spans="1:5" ht="15.75" x14ac:dyDescent="0.25">
      <c r="A10" s="194" t="s">
        <v>1139</v>
      </c>
      <c r="B10" s="208" t="s">
        <v>2208</v>
      </c>
    </row>
    <row r="11" spans="1:5" ht="15.75" x14ac:dyDescent="0.25">
      <c r="A11" s="194" t="s">
        <v>1140</v>
      </c>
      <c r="B11" s="208" t="s">
        <v>2209</v>
      </c>
    </row>
    <row r="12" spans="1:5" ht="15.75" x14ac:dyDescent="0.25">
      <c r="A12" s="194" t="s">
        <v>1141</v>
      </c>
      <c r="B12" s="208" t="s">
        <v>2210</v>
      </c>
    </row>
    <row r="13" spans="1:5" ht="15.75" x14ac:dyDescent="0.25">
      <c r="A13" s="194" t="s">
        <v>1214</v>
      </c>
      <c r="B13" s="208" t="s">
        <v>2211</v>
      </c>
    </row>
    <row r="14" spans="1:5" ht="15.75" x14ac:dyDescent="0.25">
      <c r="A14" s="194" t="s">
        <v>1142</v>
      </c>
      <c r="B14" s="208" t="s">
        <v>2212</v>
      </c>
    </row>
    <row r="15" spans="1:5" ht="15.75" x14ac:dyDescent="0.25">
      <c r="A15" s="194" t="s">
        <v>1143</v>
      </c>
      <c r="B15" s="208" t="s">
        <v>2213</v>
      </c>
    </row>
    <row r="16" spans="1:5" ht="15.75" x14ac:dyDescent="0.25">
      <c r="A16" s="194" t="s">
        <v>1144</v>
      </c>
      <c r="B16" s="208" t="s">
        <v>2214</v>
      </c>
    </row>
    <row r="17" spans="1:2" ht="15.75" x14ac:dyDescent="0.25">
      <c r="A17" s="194" t="s">
        <v>1145</v>
      </c>
      <c r="B17" s="208" t="s">
        <v>2215</v>
      </c>
    </row>
    <row r="18" spans="1:2" ht="15.75" x14ac:dyDescent="0.25">
      <c r="A18" s="194" t="s">
        <v>1146</v>
      </c>
      <c r="B18" s="208" t="s">
        <v>2216</v>
      </c>
    </row>
    <row r="19" spans="1:2" ht="15.75" x14ac:dyDescent="0.25">
      <c r="A19" s="194" t="s">
        <v>1147</v>
      </c>
      <c r="B19" s="208" t="s">
        <v>2217</v>
      </c>
    </row>
    <row r="20" spans="1:2" ht="15.75" x14ac:dyDescent="0.25">
      <c r="A20" s="194" t="s">
        <v>1148</v>
      </c>
      <c r="B20" s="208" t="s">
        <v>2218</v>
      </c>
    </row>
    <row r="21" spans="1:2" ht="15.75" x14ac:dyDescent="0.25">
      <c r="A21" s="194" t="s">
        <v>1149</v>
      </c>
      <c r="B21" s="208" t="s">
        <v>2219</v>
      </c>
    </row>
    <row r="22" spans="1:2" ht="15.75" x14ac:dyDescent="0.25">
      <c r="A22" s="194" t="s">
        <v>1150</v>
      </c>
      <c r="B22" s="208" t="s">
        <v>2220</v>
      </c>
    </row>
    <row r="23" spans="1:2" ht="15.75" x14ac:dyDescent="0.25">
      <c r="A23" s="194" t="s">
        <v>1151</v>
      </c>
      <c r="B23" s="208" t="s">
        <v>2221</v>
      </c>
    </row>
    <row r="24" spans="1:2" ht="15.75" x14ac:dyDescent="0.25">
      <c r="A24" s="194" t="s">
        <v>1152</v>
      </c>
      <c r="B24" s="208" t="s">
        <v>2222</v>
      </c>
    </row>
    <row r="25" spans="1:2" ht="15.75" x14ac:dyDescent="0.25">
      <c r="A25" s="194" t="s">
        <v>1153</v>
      </c>
      <c r="B25" s="208" t="s">
        <v>2223</v>
      </c>
    </row>
    <row r="26" spans="1:2" ht="15.75" x14ac:dyDescent="0.25">
      <c r="A26" s="194" t="s">
        <v>1154</v>
      </c>
      <c r="B26" s="208" t="s">
        <v>2224</v>
      </c>
    </row>
    <row r="27" spans="1:2" ht="15.75" x14ac:dyDescent="0.25">
      <c r="A27" s="194" t="s">
        <v>1155</v>
      </c>
      <c r="B27" s="208" t="s">
        <v>2225</v>
      </c>
    </row>
    <row r="28" spans="1:2" ht="15.75" x14ac:dyDescent="0.25">
      <c r="A28" s="194" t="s">
        <v>1156</v>
      </c>
      <c r="B28" s="208" t="s">
        <v>2226</v>
      </c>
    </row>
    <row r="29" spans="1:2" ht="15.75" x14ac:dyDescent="0.25">
      <c r="A29" s="194" t="s">
        <v>1157</v>
      </c>
      <c r="B29" s="208" t="s">
        <v>2227</v>
      </c>
    </row>
    <row r="30" spans="1:2" ht="15.75" x14ac:dyDescent="0.25">
      <c r="A30" s="194" t="s">
        <v>1158</v>
      </c>
      <c r="B30" s="208" t="s">
        <v>2228</v>
      </c>
    </row>
    <row r="31" spans="1:2" ht="15.75" x14ac:dyDescent="0.25">
      <c r="A31" s="194" t="s">
        <v>1159</v>
      </c>
      <c r="B31" s="208" t="s">
        <v>2229</v>
      </c>
    </row>
    <row r="32" spans="1:2" ht="15.75" x14ac:dyDescent="0.25">
      <c r="A32" s="194" t="s">
        <v>1160</v>
      </c>
      <c r="B32" s="208" t="s">
        <v>2230</v>
      </c>
    </row>
    <row r="33" spans="1:2" ht="15.75" x14ac:dyDescent="0.25">
      <c r="A33" s="194" t="s">
        <v>1161</v>
      </c>
      <c r="B33" s="208" t="s">
        <v>2231</v>
      </c>
    </row>
    <row r="34" spans="1:2" ht="15.75" x14ac:dyDescent="0.25">
      <c r="A34" s="194" t="s">
        <v>1162</v>
      </c>
      <c r="B34" s="208" t="s">
        <v>2232</v>
      </c>
    </row>
    <row r="35" spans="1:2" ht="15.75" x14ac:dyDescent="0.25">
      <c r="A35" s="194" t="s">
        <v>1163</v>
      </c>
      <c r="B35" s="208" t="s">
        <v>2233</v>
      </c>
    </row>
    <row r="36" spans="1:2" ht="15.75" x14ac:dyDescent="0.25">
      <c r="A36" s="194" t="s">
        <v>1164</v>
      </c>
      <c r="B36" s="208" t="s">
        <v>2234</v>
      </c>
    </row>
    <row r="37" spans="1:2" ht="15.75" x14ac:dyDescent="0.25">
      <c r="A37" s="194" t="s">
        <v>1165</v>
      </c>
      <c r="B37" s="208" t="s">
        <v>2235</v>
      </c>
    </row>
    <row r="38" spans="1:2" ht="15.75" x14ac:dyDescent="0.25">
      <c r="A38" s="194" t="s">
        <v>1166</v>
      </c>
      <c r="B38" s="208" t="s">
        <v>2236</v>
      </c>
    </row>
    <row r="39" spans="1:2" ht="15.75" x14ac:dyDescent="0.25">
      <c r="A39" s="194" t="s">
        <v>1167</v>
      </c>
      <c r="B39" s="208" t="s">
        <v>2237</v>
      </c>
    </row>
    <row r="40" spans="1:2" ht="15.75" x14ac:dyDescent="0.25">
      <c r="A40" s="194" t="s">
        <v>1168</v>
      </c>
      <c r="B40" s="208" t="s">
        <v>2238</v>
      </c>
    </row>
    <row r="41" spans="1:2" ht="15.75" x14ac:dyDescent="0.25">
      <c r="A41" s="194" t="s">
        <v>1169</v>
      </c>
      <c r="B41" s="208" t="s">
        <v>2239</v>
      </c>
    </row>
    <row r="42" spans="1:2" ht="15.75" x14ac:dyDescent="0.25">
      <c r="A42" s="194" t="s">
        <v>1170</v>
      </c>
      <c r="B42" s="208" t="s">
        <v>2240</v>
      </c>
    </row>
    <row r="43" spans="1:2" ht="15.75" x14ac:dyDescent="0.25">
      <c r="A43" s="194" t="s">
        <v>1171</v>
      </c>
      <c r="B43" s="208" t="s">
        <v>2241</v>
      </c>
    </row>
    <row r="44" spans="1:2" ht="15.75" x14ac:dyDescent="0.25">
      <c r="A44" s="194" t="s">
        <v>1172</v>
      </c>
      <c r="B44" s="208" t="s">
        <v>2242</v>
      </c>
    </row>
    <row r="45" spans="1:2" ht="15.75" x14ac:dyDescent="0.25">
      <c r="A45" s="194" t="s">
        <v>1173</v>
      </c>
      <c r="B45" s="208" t="s">
        <v>2243</v>
      </c>
    </row>
    <row r="46" spans="1:2" ht="15.75" x14ac:dyDescent="0.25">
      <c r="A46" s="194" t="s">
        <v>1174</v>
      </c>
      <c r="B46" s="208" t="s">
        <v>2244</v>
      </c>
    </row>
    <row r="47" spans="1:2" ht="15.75" x14ac:dyDescent="0.25">
      <c r="A47" s="194" t="s">
        <v>1175</v>
      </c>
      <c r="B47" s="208" t="s">
        <v>2245</v>
      </c>
    </row>
    <row r="48" spans="1:2" ht="15.75" x14ac:dyDescent="0.25">
      <c r="A48" s="194" t="s">
        <v>1176</v>
      </c>
      <c r="B48" s="208" t="s">
        <v>2246</v>
      </c>
    </row>
    <row r="49" spans="1:2" ht="15.75" x14ac:dyDescent="0.25">
      <c r="A49" s="194" t="s">
        <v>1177</v>
      </c>
      <c r="B49" s="208" t="s">
        <v>2247</v>
      </c>
    </row>
    <row r="50" spans="1:2" ht="15.75" x14ac:dyDescent="0.25">
      <c r="A50" s="194" t="s">
        <v>1178</v>
      </c>
      <c r="B50" s="208" t="s">
        <v>2248</v>
      </c>
    </row>
    <row r="51" spans="1:2" ht="15.75" x14ac:dyDescent="0.25">
      <c r="A51" s="194" t="s">
        <v>1179</v>
      </c>
      <c r="B51" s="208" t="s">
        <v>2249</v>
      </c>
    </row>
    <row r="52" spans="1:2" ht="15.75" x14ac:dyDescent="0.25">
      <c r="A52" s="194" t="s">
        <v>1180</v>
      </c>
      <c r="B52" s="208" t="s">
        <v>2250</v>
      </c>
    </row>
    <row r="53" spans="1:2" ht="15.75" x14ac:dyDescent="0.25">
      <c r="A53" s="194" t="s">
        <v>1181</v>
      </c>
      <c r="B53" s="208" t="s">
        <v>2251</v>
      </c>
    </row>
    <row r="54" spans="1:2" ht="15.75" x14ac:dyDescent="0.25">
      <c r="A54" s="194" t="s">
        <v>1207</v>
      </c>
      <c r="B54" s="208" t="s">
        <v>2252</v>
      </c>
    </row>
    <row r="55" spans="1:2" ht="15.75" x14ac:dyDescent="0.25">
      <c r="A55" s="194" t="s">
        <v>1182</v>
      </c>
      <c r="B55" s="208" t="s">
        <v>2253</v>
      </c>
    </row>
    <row r="56" spans="1:2" ht="15.75" x14ac:dyDescent="0.25">
      <c r="A56" s="194" t="s">
        <v>1183</v>
      </c>
      <c r="B56" s="208" t="s">
        <v>2254</v>
      </c>
    </row>
    <row r="57" spans="1:2" ht="15.75" x14ac:dyDescent="0.25">
      <c r="A57" s="194" t="s">
        <v>1184</v>
      </c>
      <c r="B57" s="208" t="s">
        <v>2255</v>
      </c>
    </row>
    <row r="58" spans="1:2" ht="15.75" x14ac:dyDescent="0.25">
      <c r="A58" s="194" t="s">
        <v>1185</v>
      </c>
      <c r="B58" s="208" t="s">
        <v>2256</v>
      </c>
    </row>
    <row r="59" spans="1:2" ht="15.75" x14ac:dyDescent="0.25">
      <c r="A59" s="194" t="s">
        <v>1186</v>
      </c>
      <c r="B59" s="208" t="s">
        <v>2257</v>
      </c>
    </row>
    <row r="60" spans="1:2" ht="15.75" x14ac:dyDescent="0.25">
      <c r="A60" s="194" t="s">
        <v>1187</v>
      </c>
      <c r="B60" s="208" t="s">
        <v>2258</v>
      </c>
    </row>
    <row r="61" spans="1:2" ht="15.75" x14ac:dyDescent="0.25">
      <c r="A61" s="194" t="s">
        <v>1188</v>
      </c>
      <c r="B61" s="208" t="s">
        <v>2259</v>
      </c>
    </row>
    <row r="62" spans="1:2" ht="15.75" x14ac:dyDescent="0.25">
      <c r="A62" s="194" t="s">
        <v>1189</v>
      </c>
      <c r="B62" s="208" t="s">
        <v>2260</v>
      </c>
    </row>
    <row r="63" spans="1:2" ht="15.75" x14ac:dyDescent="0.25">
      <c r="A63" s="194" t="s">
        <v>1190</v>
      </c>
      <c r="B63" s="208" t="s">
        <v>2261</v>
      </c>
    </row>
    <row r="64" spans="1:2" ht="15.75" x14ac:dyDescent="0.25">
      <c r="A64" s="194" t="s">
        <v>1191</v>
      </c>
      <c r="B64" s="208" t="s">
        <v>2262</v>
      </c>
    </row>
    <row r="65" spans="1:2" ht="15.75" x14ac:dyDescent="0.25">
      <c r="A65" s="194" t="s">
        <v>1192</v>
      </c>
      <c r="B65" s="208" t="s">
        <v>2263</v>
      </c>
    </row>
    <row r="66" spans="1:2" ht="15.75" x14ac:dyDescent="0.25">
      <c r="A66" s="194" t="s">
        <v>1193</v>
      </c>
      <c r="B66" s="208" t="s">
        <v>2264</v>
      </c>
    </row>
    <row r="67" spans="1:2" ht="15.75" x14ac:dyDescent="0.25">
      <c r="A67" s="194" t="s">
        <v>1194</v>
      </c>
      <c r="B67" s="208" t="s">
        <v>2265</v>
      </c>
    </row>
    <row r="68" spans="1:2" ht="15.75" x14ac:dyDescent="0.25">
      <c r="A68" s="194" t="s">
        <v>1208</v>
      </c>
      <c r="B68" s="208" t="s">
        <v>2266</v>
      </c>
    </row>
    <row r="69" spans="1:2" ht="15.75" x14ac:dyDescent="0.25">
      <c r="A69" s="194" t="s">
        <v>1195</v>
      </c>
      <c r="B69" s="208" t="s">
        <v>2267</v>
      </c>
    </row>
    <row r="70" spans="1:2" ht="15.75" x14ac:dyDescent="0.25">
      <c r="A70" s="194" t="s">
        <v>1196</v>
      </c>
      <c r="B70" s="208" t="s">
        <v>2268</v>
      </c>
    </row>
    <row r="71" spans="1:2" ht="15.75" x14ac:dyDescent="0.25">
      <c r="A71" s="194" t="s">
        <v>1197</v>
      </c>
      <c r="B71" s="208" t="s">
        <v>2269</v>
      </c>
    </row>
    <row r="72" spans="1:2" ht="15.75" x14ac:dyDescent="0.25">
      <c r="A72" s="194" t="s">
        <v>2270</v>
      </c>
      <c r="B72" s="208" t="s">
        <v>2271</v>
      </c>
    </row>
    <row r="73" spans="1:2" ht="15.75" x14ac:dyDescent="0.25">
      <c r="A73" s="194" t="s">
        <v>1198</v>
      </c>
      <c r="B73" s="208" t="s">
        <v>2272</v>
      </c>
    </row>
    <row r="74" spans="1:2" ht="15.75" x14ac:dyDescent="0.25">
      <c r="A74" s="194" t="s">
        <v>1199</v>
      </c>
      <c r="B74" s="208" t="s">
        <v>2273</v>
      </c>
    </row>
    <row r="75" spans="1:2" ht="15.75" x14ac:dyDescent="0.25">
      <c r="A75" s="194" t="s">
        <v>1200</v>
      </c>
      <c r="B75" s="208" t="s">
        <v>2274</v>
      </c>
    </row>
    <row r="76" spans="1:2" ht="15.75" x14ac:dyDescent="0.25">
      <c r="A76" s="194" t="s">
        <v>1201</v>
      </c>
      <c r="B76" s="208" t="s">
        <v>2275</v>
      </c>
    </row>
    <row r="77" spans="1:2" ht="15.75" x14ac:dyDescent="0.25">
      <c r="A77" s="194" t="s">
        <v>1202</v>
      </c>
      <c r="B77" s="208" t="s">
        <v>2276</v>
      </c>
    </row>
    <row r="78" spans="1:2" ht="15.75" x14ac:dyDescent="0.25">
      <c r="A78" s="194" t="s">
        <v>1203</v>
      </c>
      <c r="B78" s="208" t="s">
        <v>2277</v>
      </c>
    </row>
    <row r="79" spans="1:2" ht="15.75" x14ac:dyDescent="0.25">
      <c r="A79" s="194" t="s">
        <v>1204</v>
      </c>
      <c r="B79" s="208" t="s">
        <v>2278</v>
      </c>
    </row>
    <row r="80" spans="1:2" ht="15.75" x14ac:dyDescent="0.25">
      <c r="A80" s="194" t="s">
        <v>1205</v>
      </c>
      <c r="B80" s="208" t="s">
        <v>2279</v>
      </c>
    </row>
    <row r="81" spans="1:2" ht="15.75" x14ac:dyDescent="0.25">
      <c r="A81" s="194" t="s">
        <v>1206</v>
      </c>
      <c r="B81" s="208" t="s">
        <v>2280</v>
      </c>
    </row>
    <row r="82" spans="1:2" ht="15.75" x14ac:dyDescent="0.25">
      <c r="A82" s="194" t="s">
        <v>1209</v>
      </c>
      <c r="B82" s="208" t="s">
        <v>2281</v>
      </c>
    </row>
    <row r="83" spans="1:2" ht="15.75" x14ac:dyDescent="0.25">
      <c r="A83" s="194" t="s">
        <v>1210</v>
      </c>
      <c r="B83" s="208" t="s">
        <v>2282</v>
      </c>
    </row>
    <row r="84" spans="1:2" ht="15.75" x14ac:dyDescent="0.25">
      <c r="A84" s="194" t="s">
        <v>1211</v>
      </c>
      <c r="B84" s="208" t="s">
        <v>2283</v>
      </c>
    </row>
    <row r="85" spans="1:2" ht="15.75" x14ac:dyDescent="0.25">
      <c r="A85" s="194" t="s">
        <v>1212</v>
      </c>
      <c r="B85" s="208" t="s">
        <v>2284</v>
      </c>
    </row>
    <row r="86" spans="1:2" ht="15.75" x14ac:dyDescent="0.25">
      <c r="A86" s="194" t="s">
        <v>1213</v>
      </c>
      <c r="B86" s="208" t="s">
        <v>2285</v>
      </c>
    </row>
    <row r="87" spans="1:2" ht="15.75" x14ac:dyDescent="0.25">
      <c r="A87" s="363" t="s">
        <v>2763</v>
      </c>
      <c r="B87" s="364" t="s">
        <v>2764</v>
      </c>
    </row>
    <row r="88" spans="1:2" ht="15.75" x14ac:dyDescent="0.2">
      <c r="A88" s="365" t="s">
        <v>2678</v>
      </c>
      <c r="B88" s="364" t="s">
        <v>2679</v>
      </c>
    </row>
    <row r="89" spans="1:2" ht="15.75" x14ac:dyDescent="0.2">
      <c r="A89" s="365" t="s">
        <v>2680</v>
      </c>
      <c r="B89" s="364" t="s">
        <v>2681</v>
      </c>
    </row>
    <row r="90" spans="1:2" ht="15.75" x14ac:dyDescent="0.2">
      <c r="A90" s="365" t="s">
        <v>2765</v>
      </c>
      <c r="B90" s="364" t="s">
        <v>2682</v>
      </c>
    </row>
    <row r="91" spans="1:2" ht="32.25" thickBot="1" x14ac:dyDescent="0.3">
      <c r="A91" s="195" t="s">
        <v>80</v>
      </c>
      <c r="B91" s="209" t="s">
        <v>2286</v>
      </c>
    </row>
    <row r="92" spans="1:2" ht="13.5" thickBot="1" x14ac:dyDescent="0.25">
      <c r="A92" s="210"/>
      <c r="B92" s="211"/>
    </row>
    <row r="93" spans="1:2" ht="15.75" x14ac:dyDescent="0.25">
      <c r="A93" s="212"/>
      <c r="B93" s="213"/>
    </row>
  </sheetData>
  <phoneticPr fontId="40"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tabColor theme="0" tint="-0.34998626667073579"/>
  </sheetPr>
  <dimension ref="A1:ER1189"/>
  <sheetViews>
    <sheetView showGridLines="0" view="pageBreakPreview" zoomScale="34" zoomScaleNormal="33" zoomScaleSheetLayoutView="34" workbookViewId="0">
      <pane xSplit="3" ySplit="9" topLeftCell="D268" activePane="bottomRight" state="frozen"/>
      <selection pane="topRight" activeCell="D1" sqref="D1"/>
      <selection pane="bottomLeft" activeCell="A10" sqref="A10"/>
      <selection pane="bottomRight" activeCell="F268" sqref="F268"/>
    </sheetView>
  </sheetViews>
  <sheetFormatPr defaultRowHeight="20.25" x14ac:dyDescent="0.3"/>
  <cols>
    <col min="1" max="1" width="88.28515625" style="52" customWidth="1"/>
    <col min="2" max="2" width="27.140625" style="64" customWidth="1"/>
    <col min="3" max="3" width="9" style="18" customWidth="1"/>
    <col min="4" max="4" width="13.7109375" style="18" customWidth="1"/>
    <col min="5" max="5" width="13.85546875" style="18" customWidth="1"/>
    <col min="6" max="6" width="13.42578125" style="18" customWidth="1"/>
    <col min="7" max="7" width="12.28515625" style="18" customWidth="1"/>
    <col min="8" max="8" width="10.42578125" style="18" customWidth="1"/>
    <col min="9" max="9" width="10.28515625" style="18" customWidth="1"/>
    <col min="10" max="10" width="12.28515625" style="18" customWidth="1"/>
    <col min="11" max="11" width="11.42578125" style="18" customWidth="1"/>
    <col min="12" max="12" width="14.140625" style="18" customWidth="1"/>
    <col min="13" max="13" width="13.140625" style="18" customWidth="1"/>
    <col min="14" max="14" width="12.140625" style="18" customWidth="1"/>
    <col min="15" max="15" width="11" style="18" customWidth="1"/>
    <col min="16" max="16" width="12.85546875" style="18" bestFit="1" customWidth="1"/>
    <col min="17" max="17" width="10.85546875" style="18" customWidth="1"/>
    <col min="18" max="18" width="9.85546875" style="18" customWidth="1"/>
    <col min="19" max="19" width="9.140625" style="18" customWidth="1"/>
    <col min="20" max="22" width="8.5703125" style="18" customWidth="1"/>
    <col min="23" max="23" width="9.7109375" style="19" customWidth="1"/>
    <col min="24" max="24" width="11" style="19" customWidth="1"/>
    <col min="25" max="25" width="20.7109375" style="19" customWidth="1"/>
    <col min="26" max="26" width="15.28515625" style="19" customWidth="1"/>
    <col min="27" max="27" width="14.85546875" style="19" customWidth="1"/>
    <col min="28" max="28" width="13.140625" style="19" customWidth="1"/>
    <col min="29" max="29" width="16" style="19" customWidth="1"/>
    <col min="30" max="30" width="15.140625" style="19" customWidth="1"/>
    <col min="31" max="31" width="14.7109375" style="19" customWidth="1"/>
    <col min="32" max="32" width="14.42578125" style="19" customWidth="1"/>
    <col min="33" max="33" width="14.140625" style="19" customWidth="1"/>
    <col min="34" max="34" width="13.7109375" style="19" customWidth="1"/>
    <col min="35" max="37" width="9.140625" style="19"/>
    <col min="38" max="38" width="10" style="19" customWidth="1"/>
    <col min="39" max="39" width="15.5703125" style="19" customWidth="1"/>
    <col min="40" max="40" width="20.28515625" style="19" customWidth="1"/>
    <col min="41" max="141" width="9.140625" style="19"/>
    <col min="142" max="16384" width="9.140625" style="18"/>
  </cols>
  <sheetData>
    <row r="1" spans="1:142" s="28" customFormat="1" ht="22.9" customHeight="1" x14ac:dyDescent="0.3">
      <c r="A1" s="50"/>
      <c r="B1" s="69"/>
      <c r="Y1" s="48"/>
      <c r="Z1" s="48"/>
      <c r="AA1" s="48"/>
      <c r="AB1" s="48"/>
      <c r="AC1" s="48"/>
      <c r="AD1" s="48"/>
      <c r="AE1" s="48"/>
      <c r="AH1" s="490"/>
      <c r="AI1" s="490"/>
      <c r="AJ1" s="490"/>
      <c r="AK1" s="490" t="s">
        <v>803</v>
      </c>
      <c r="AL1" s="490"/>
      <c r="AM1" s="490"/>
      <c r="AN1" s="490"/>
    </row>
    <row r="2" spans="1:142" s="28" customFormat="1" ht="22.15" customHeight="1" x14ac:dyDescent="0.3">
      <c r="A2" s="51" t="s">
        <v>308</v>
      </c>
      <c r="B2" s="63"/>
      <c r="C2" s="22"/>
      <c r="D2" s="22"/>
      <c r="E2" s="22"/>
      <c r="G2" s="55"/>
      <c r="H2" s="55"/>
      <c r="I2" s="55"/>
      <c r="J2" s="55"/>
      <c r="K2" s="55"/>
      <c r="L2" s="55"/>
      <c r="M2" s="55"/>
      <c r="N2" s="55"/>
      <c r="O2" s="55"/>
      <c r="P2" s="55"/>
      <c r="Q2" s="55"/>
      <c r="R2" s="55"/>
      <c r="S2" s="92" t="str">
        <f>IF('Титул ф.1-АП'!D25=0," ",'Титул ф.1-АП'!D25)</f>
        <v xml:space="preserve"> </v>
      </c>
      <c r="T2" s="54"/>
      <c r="U2" s="54"/>
      <c r="V2" s="56"/>
      <c r="W2" s="56"/>
      <c r="X2" s="56"/>
      <c r="Y2" s="57"/>
      <c r="Z2" s="57"/>
      <c r="AA2" s="57"/>
      <c r="AB2" s="57"/>
      <c r="AC2" s="57"/>
      <c r="AD2" s="57"/>
      <c r="AE2" s="57"/>
      <c r="AF2" s="56"/>
      <c r="AG2" s="56"/>
      <c r="AH2" s="58"/>
    </row>
    <row r="3" spans="1:142" s="28" customFormat="1" ht="34.15" customHeight="1" x14ac:dyDescent="0.2">
      <c r="A3" s="510" t="s">
        <v>152</v>
      </c>
      <c r="B3" s="510"/>
      <c r="C3" s="510"/>
      <c r="D3" s="510"/>
      <c r="E3" s="510"/>
      <c r="F3" s="510"/>
      <c r="G3" s="510"/>
      <c r="H3" s="510"/>
      <c r="I3" s="510"/>
      <c r="J3" s="510"/>
      <c r="K3" s="510"/>
      <c r="L3" s="510"/>
      <c r="M3" s="510"/>
      <c r="N3" s="510"/>
      <c r="O3" s="510"/>
      <c r="P3" s="510"/>
      <c r="Q3" s="510"/>
      <c r="R3" s="510"/>
      <c r="S3" s="510"/>
      <c r="T3" s="510"/>
      <c r="U3" s="510"/>
      <c r="V3" s="60" t="s">
        <v>309</v>
      </c>
      <c r="W3" s="59"/>
      <c r="X3" s="47"/>
      <c r="Y3" s="494" t="s">
        <v>2194</v>
      </c>
      <c r="Z3" s="495"/>
      <c r="AA3" s="495"/>
      <c r="AB3" s="495"/>
      <c r="AC3" s="495"/>
      <c r="AD3" s="495"/>
      <c r="AE3" s="495"/>
      <c r="AF3" s="495"/>
      <c r="AG3" s="495"/>
      <c r="AH3" s="496"/>
    </row>
    <row r="4" spans="1:142" s="28" customFormat="1" ht="48.6" customHeight="1" x14ac:dyDescent="0.2">
      <c r="A4" s="510"/>
      <c r="B4" s="510"/>
      <c r="C4" s="510"/>
      <c r="D4" s="510"/>
      <c r="E4" s="510"/>
      <c r="F4" s="510"/>
      <c r="G4" s="510"/>
      <c r="H4" s="510"/>
      <c r="I4" s="510"/>
      <c r="J4" s="510"/>
      <c r="K4" s="510"/>
      <c r="L4" s="510"/>
      <c r="M4" s="510"/>
      <c r="N4" s="510"/>
      <c r="O4" s="510"/>
      <c r="P4" s="510"/>
      <c r="Q4" s="510"/>
      <c r="R4" s="510"/>
      <c r="S4" s="510"/>
      <c r="T4" s="510"/>
      <c r="U4" s="510"/>
      <c r="V4" s="61" t="s">
        <v>310</v>
      </c>
      <c r="W4" s="46"/>
      <c r="X4" s="47"/>
      <c r="Y4" s="511"/>
      <c r="Z4" s="512"/>
      <c r="AA4" s="512"/>
      <c r="AB4" s="512"/>
      <c r="AC4" s="512"/>
      <c r="AD4" s="512"/>
      <c r="AE4" s="512"/>
      <c r="AF4" s="512"/>
      <c r="AG4" s="512"/>
      <c r="AH4" s="513"/>
    </row>
    <row r="5" spans="1:142" s="107" customFormat="1" ht="93.6" customHeight="1" x14ac:dyDescent="0.2">
      <c r="A5" s="509" t="s">
        <v>2766</v>
      </c>
      <c r="B5" s="509"/>
      <c r="C5" s="509"/>
      <c r="D5" s="509"/>
      <c r="E5" s="509"/>
      <c r="F5" s="509"/>
      <c r="G5" s="509"/>
      <c r="H5" s="509"/>
      <c r="I5" s="509"/>
      <c r="J5" s="509"/>
      <c r="K5" s="509"/>
      <c r="L5" s="509"/>
      <c r="M5" s="509"/>
      <c r="N5" s="509"/>
      <c r="O5" s="509"/>
      <c r="P5" s="509"/>
      <c r="Q5" s="509"/>
      <c r="R5" s="509"/>
      <c r="S5" s="509"/>
      <c r="T5" s="509"/>
      <c r="U5" s="509"/>
      <c r="V5" s="509"/>
      <c r="W5" s="509"/>
      <c r="X5" s="509"/>
      <c r="Y5" s="509"/>
      <c r="Z5" s="509"/>
      <c r="AA5" s="509"/>
      <c r="AB5" s="509"/>
      <c r="AC5" s="509"/>
      <c r="AD5" s="509"/>
      <c r="AE5" s="509"/>
      <c r="AF5" s="509"/>
      <c r="AG5" s="509"/>
      <c r="AH5" s="509"/>
      <c r="AI5" s="509"/>
      <c r="AJ5" s="509"/>
      <c r="AK5" s="509"/>
      <c r="AL5" s="509"/>
      <c r="AM5" s="509"/>
      <c r="AN5" s="509"/>
      <c r="AO5" s="119"/>
      <c r="AP5" s="119"/>
      <c r="AQ5" s="119"/>
      <c r="AR5" s="119"/>
      <c r="AS5" s="119"/>
      <c r="AT5" s="119"/>
      <c r="AU5" s="119"/>
      <c r="AV5" s="119"/>
      <c r="AW5" s="119"/>
      <c r="AX5" s="119"/>
      <c r="AY5" s="119"/>
      <c r="AZ5" s="119"/>
      <c r="BA5" s="119"/>
      <c r="BB5" s="119"/>
      <c r="BC5" s="119"/>
      <c r="BD5" s="119"/>
      <c r="BE5" s="119"/>
      <c r="BF5" s="119"/>
      <c r="BG5" s="119"/>
      <c r="BH5" s="119"/>
      <c r="BI5" s="119"/>
      <c r="BJ5" s="119"/>
      <c r="BK5" s="119"/>
      <c r="BL5" s="119"/>
      <c r="BM5" s="119"/>
      <c r="BN5" s="119"/>
      <c r="BO5" s="119"/>
      <c r="BP5" s="119"/>
      <c r="BQ5" s="119"/>
      <c r="BR5" s="119"/>
      <c r="BS5" s="119"/>
      <c r="BT5" s="119"/>
      <c r="BU5" s="119"/>
      <c r="BV5" s="119"/>
      <c r="BW5" s="119"/>
      <c r="BX5" s="119"/>
      <c r="BY5" s="119"/>
      <c r="BZ5" s="119"/>
      <c r="CA5" s="119"/>
      <c r="CB5" s="119"/>
      <c r="CC5" s="119"/>
      <c r="CD5" s="119"/>
      <c r="CE5" s="119"/>
      <c r="CF5" s="119"/>
      <c r="CG5" s="119"/>
      <c r="CH5" s="119"/>
      <c r="CI5" s="119"/>
      <c r="CJ5" s="119"/>
      <c r="CK5" s="119"/>
      <c r="CL5" s="119"/>
      <c r="CM5" s="119"/>
      <c r="CN5" s="119"/>
      <c r="CO5" s="119"/>
      <c r="CP5" s="119"/>
      <c r="CQ5" s="119"/>
      <c r="CR5" s="119"/>
      <c r="CS5" s="119"/>
      <c r="CT5" s="119"/>
      <c r="CU5" s="119"/>
      <c r="CV5" s="119"/>
      <c r="CW5" s="119"/>
      <c r="CX5" s="119"/>
      <c r="CY5" s="119"/>
      <c r="CZ5" s="119"/>
      <c r="DA5" s="119"/>
      <c r="DB5" s="119"/>
      <c r="DC5" s="119"/>
      <c r="DD5" s="119"/>
      <c r="DE5" s="119"/>
      <c r="DF5" s="119"/>
      <c r="DG5" s="119"/>
      <c r="DH5" s="119"/>
      <c r="DI5" s="119"/>
      <c r="DJ5" s="119"/>
      <c r="DK5" s="119"/>
      <c r="DL5" s="119"/>
      <c r="DM5" s="119"/>
      <c r="DN5" s="119"/>
      <c r="DO5" s="119"/>
      <c r="DP5" s="119"/>
      <c r="DQ5" s="119"/>
      <c r="DR5" s="119"/>
      <c r="DS5" s="119"/>
      <c r="DT5" s="119"/>
      <c r="DU5" s="119"/>
      <c r="DV5" s="119"/>
      <c r="DW5" s="119"/>
      <c r="DX5" s="119"/>
      <c r="DY5" s="119"/>
      <c r="DZ5" s="119"/>
      <c r="EA5" s="119"/>
      <c r="EB5" s="119"/>
      <c r="EC5" s="119"/>
      <c r="ED5" s="119"/>
      <c r="EE5" s="119"/>
      <c r="EF5" s="119"/>
      <c r="EG5" s="119"/>
      <c r="EH5" s="119"/>
      <c r="EI5" s="119"/>
      <c r="EJ5" s="119"/>
      <c r="EK5" s="119"/>
      <c r="EL5" s="119"/>
    </row>
    <row r="6" spans="1:142" s="117" customFormat="1" ht="93.6" customHeight="1" x14ac:dyDescent="0.2">
      <c r="A6" s="505" t="s">
        <v>169</v>
      </c>
      <c r="B6" s="514" t="s">
        <v>170</v>
      </c>
      <c r="C6" s="501" t="s">
        <v>128</v>
      </c>
      <c r="D6" s="491" t="s">
        <v>176</v>
      </c>
      <c r="E6" s="491" t="s">
        <v>46</v>
      </c>
      <c r="F6" s="491" t="s">
        <v>73</v>
      </c>
      <c r="G6" s="491" t="s">
        <v>2375</v>
      </c>
      <c r="H6" s="491" t="s">
        <v>2376</v>
      </c>
      <c r="I6" s="491" t="s">
        <v>2600</v>
      </c>
      <c r="J6" s="491" t="s">
        <v>74</v>
      </c>
      <c r="K6" s="493" t="s">
        <v>129</v>
      </c>
      <c r="L6" s="493"/>
      <c r="M6" s="491" t="s">
        <v>168</v>
      </c>
      <c r="N6" s="493" t="s">
        <v>75</v>
      </c>
      <c r="O6" s="493"/>
      <c r="P6" s="493"/>
      <c r="Q6" s="493"/>
      <c r="R6" s="506" t="s">
        <v>2329</v>
      </c>
      <c r="S6" s="507"/>
      <c r="T6" s="507"/>
      <c r="U6" s="507"/>
      <c r="V6" s="507"/>
      <c r="W6" s="507"/>
      <c r="X6" s="507"/>
      <c r="Y6" s="507"/>
      <c r="Z6" s="507"/>
      <c r="AA6" s="507"/>
      <c r="AB6" s="507"/>
      <c r="AC6" s="508"/>
      <c r="AD6" s="493" t="s">
        <v>2306</v>
      </c>
      <c r="AE6" s="493"/>
      <c r="AF6" s="493"/>
      <c r="AG6" s="493"/>
      <c r="AH6" s="493"/>
      <c r="AI6" s="491" t="s">
        <v>2601</v>
      </c>
      <c r="AJ6" s="506" t="s">
        <v>75</v>
      </c>
      <c r="AK6" s="507"/>
      <c r="AL6" s="508"/>
      <c r="AM6" s="504" t="s">
        <v>2305</v>
      </c>
      <c r="AN6" s="504" t="s">
        <v>2377</v>
      </c>
      <c r="AO6" s="118"/>
      <c r="AP6" s="118"/>
      <c r="AQ6" s="118"/>
      <c r="AR6" s="118"/>
      <c r="AS6" s="118"/>
      <c r="AT6" s="118"/>
      <c r="AU6" s="118"/>
      <c r="AV6" s="118"/>
      <c r="AW6" s="118"/>
      <c r="AX6" s="118"/>
      <c r="AY6" s="118"/>
      <c r="AZ6" s="118"/>
      <c r="BA6" s="118"/>
      <c r="BB6" s="118"/>
      <c r="BC6" s="118"/>
    </row>
    <row r="7" spans="1:142" s="117" customFormat="1" ht="79.150000000000006" customHeight="1" x14ac:dyDescent="0.2">
      <c r="A7" s="505"/>
      <c r="B7" s="514"/>
      <c r="C7" s="502"/>
      <c r="D7" s="491"/>
      <c r="E7" s="491"/>
      <c r="F7" s="491"/>
      <c r="G7" s="491"/>
      <c r="H7" s="491"/>
      <c r="I7" s="491"/>
      <c r="J7" s="491"/>
      <c r="K7" s="491" t="s">
        <v>2378</v>
      </c>
      <c r="L7" s="491" t="s">
        <v>726</v>
      </c>
      <c r="M7" s="491"/>
      <c r="N7" s="491" t="s">
        <v>62</v>
      </c>
      <c r="O7" s="491" t="s">
        <v>63</v>
      </c>
      <c r="P7" s="491" t="s">
        <v>2602</v>
      </c>
      <c r="Q7" s="491" t="s">
        <v>276</v>
      </c>
      <c r="R7" s="493" t="s">
        <v>130</v>
      </c>
      <c r="S7" s="493"/>
      <c r="T7" s="493"/>
      <c r="U7" s="493"/>
      <c r="V7" s="493"/>
      <c r="W7" s="493"/>
      <c r="X7" s="493"/>
      <c r="Y7" s="493"/>
      <c r="Z7" s="493"/>
      <c r="AA7" s="506" t="s">
        <v>277</v>
      </c>
      <c r="AB7" s="507"/>
      <c r="AC7" s="508"/>
      <c r="AD7" s="491" t="s">
        <v>2379</v>
      </c>
      <c r="AE7" s="491" t="s">
        <v>2603</v>
      </c>
      <c r="AF7" s="506" t="s">
        <v>2380</v>
      </c>
      <c r="AG7" s="508"/>
      <c r="AH7" s="491" t="s">
        <v>356</v>
      </c>
      <c r="AI7" s="491"/>
      <c r="AJ7" s="492" t="s">
        <v>319</v>
      </c>
      <c r="AK7" s="492" t="s">
        <v>320</v>
      </c>
      <c r="AL7" s="500" t="s">
        <v>2767</v>
      </c>
      <c r="AM7" s="500"/>
      <c r="AN7" s="500"/>
      <c r="AO7" s="118"/>
      <c r="AP7" s="118"/>
      <c r="AQ7" s="118"/>
      <c r="AR7" s="118"/>
      <c r="AS7" s="118"/>
      <c r="AT7" s="118"/>
      <c r="AU7" s="118"/>
      <c r="AV7" s="118"/>
      <c r="AW7" s="118"/>
      <c r="AX7" s="118"/>
      <c r="AY7" s="118"/>
      <c r="AZ7" s="118"/>
      <c r="BA7" s="118"/>
      <c r="BB7" s="118"/>
      <c r="BC7" s="118"/>
    </row>
    <row r="8" spans="1:142" s="116" customFormat="1" ht="336" customHeight="1" x14ac:dyDescent="0.2">
      <c r="A8" s="505"/>
      <c r="B8" s="514"/>
      <c r="C8" s="503"/>
      <c r="D8" s="491"/>
      <c r="E8" s="491"/>
      <c r="F8" s="491"/>
      <c r="G8" s="491"/>
      <c r="H8" s="491"/>
      <c r="I8" s="491"/>
      <c r="J8" s="491"/>
      <c r="K8" s="491"/>
      <c r="L8" s="491"/>
      <c r="M8" s="491"/>
      <c r="N8" s="491"/>
      <c r="O8" s="491"/>
      <c r="P8" s="491"/>
      <c r="Q8" s="491"/>
      <c r="R8" s="358" t="s">
        <v>405</v>
      </c>
      <c r="S8" s="358" t="s">
        <v>2307</v>
      </c>
      <c r="T8" s="358" t="s">
        <v>64</v>
      </c>
      <c r="U8" s="358" t="s">
        <v>2330</v>
      </c>
      <c r="V8" s="358" t="s">
        <v>65</v>
      </c>
      <c r="W8" s="358" t="s">
        <v>2331</v>
      </c>
      <c r="X8" s="358" t="s">
        <v>343</v>
      </c>
      <c r="Y8" s="358" t="s">
        <v>2381</v>
      </c>
      <c r="Z8" s="358" t="s">
        <v>2382</v>
      </c>
      <c r="AA8" s="358" t="s">
        <v>2332</v>
      </c>
      <c r="AB8" s="358" t="s">
        <v>2333</v>
      </c>
      <c r="AC8" s="358" t="s">
        <v>2334</v>
      </c>
      <c r="AD8" s="491"/>
      <c r="AE8" s="491"/>
      <c r="AF8" s="358" t="s">
        <v>2383</v>
      </c>
      <c r="AG8" s="358" t="s">
        <v>2589</v>
      </c>
      <c r="AH8" s="491"/>
      <c r="AI8" s="491"/>
      <c r="AJ8" s="491"/>
      <c r="AK8" s="491"/>
      <c r="AL8" s="492"/>
      <c r="AM8" s="492"/>
      <c r="AN8" s="492"/>
      <c r="AO8" s="117"/>
      <c r="AP8" s="117"/>
      <c r="AQ8" s="117"/>
      <c r="AR8" s="117"/>
      <c r="AS8" s="117"/>
      <c r="AT8" s="117"/>
      <c r="AU8" s="117"/>
      <c r="AV8" s="117"/>
      <c r="AW8" s="117"/>
      <c r="AX8" s="117"/>
      <c r="AY8" s="117"/>
      <c r="AZ8" s="117"/>
      <c r="BA8" s="117"/>
      <c r="BB8" s="117"/>
      <c r="BC8" s="117"/>
      <c r="BD8" s="117"/>
      <c r="BE8" s="117"/>
      <c r="BF8" s="117"/>
      <c r="BG8" s="117"/>
      <c r="BH8" s="117"/>
      <c r="BI8" s="117"/>
      <c r="BJ8" s="117"/>
      <c r="BK8" s="117"/>
      <c r="BL8" s="117"/>
      <c r="BM8" s="117"/>
      <c r="BN8" s="117"/>
      <c r="BO8" s="117"/>
      <c r="BP8" s="117"/>
      <c r="BQ8" s="117"/>
      <c r="BR8" s="117"/>
      <c r="BS8" s="117"/>
      <c r="BT8" s="117"/>
      <c r="BU8" s="117"/>
      <c r="BV8" s="117"/>
      <c r="BW8" s="117"/>
      <c r="BX8" s="117"/>
      <c r="BY8" s="117"/>
      <c r="BZ8" s="117"/>
      <c r="CA8" s="117"/>
      <c r="CB8" s="117"/>
      <c r="CC8" s="117"/>
      <c r="CD8" s="117"/>
      <c r="CE8" s="117"/>
      <c r="CF8" s="117"/>
      <c r="CG8" s="117"/>
      <c r="CH8" s="117"/>
      <c r="CI8" s="117"/>
      <c r="CJ8" s="117"/>
      <c r="CK8" s="117"/>
      <c r="CL8" s="117"/>
      <c r="CM8" s="117"/>
      <c r="CN8" s="117"/>
      <c r="CO8" s="117"/>
      <c r="CP8" s="117"/>
      <c r="CQ8" s="117"/>
      <c r="CR8" s="117"/>
      <c r="CS8" s="117"/>
      <c r="CT8" s="117"/>
      <c r="CU8" s="117"/>
      <c r="CV8" s="117"/>
      <c r="CW8" s="117"/>
      <c r="CX8" s="117"/>
      <c r="CY8" s="117"/>
      <c r="CZ8" s="117"/>
      <c r="DA8" s="117"/>
      <c r="DB8" s="117"/>
      <c r="DC8" s="117"/>
      <c r="DD8" s="117"/>
      <c r="DE8" s="117"/>
      <c r="DF8" s="117"/>
      <c r="DG8" s="117"/>
      <c r="DH8" s="117"/>
      <c r="DI8" s="117"/>
      <c r="DJ8" s="117"/>
      <c r="DK8" s="117"/>
      <c r="DL8" s="117"/>
      <c r="DM8" s="117"/>
      <c r="DN8" s="117"/>
      <c r="DO8" s="117"/>
      <c r="DP8" s="117"/>
      <c r="DQ8" s="117"/>
      <c r="DR8" s="117"/>
      <c r="DS8" s="117"/>
      <c r="DT8" s="117"/>
      <c r="DU8" s="117"/>
      <c r="DV8" s="117"/>
      <c r="DW8" s="117"/>
      <c r="DX8" s="117"/>
      <c r="DY8" s="117"/>
      <c r="DZ8" s="117"/>
      <c r="EA8" s="117"/>
      <c r="EB8" s="117"/>
      <c r="EC8" s="117"/>
      <c r="ED8" s="117"/>
      <c r="EE8" s="117"/>
      <c r="EF8" s="117"/>
      <c r="EG8" s="117"/>
      <c r="EH8" s="117"/>
      <c r="EI8" s="117"/>
      <c r="EJ8" s="117"/>
      <c r="EK8" s="117"/>
      <c r="EL8" s="117"/>
    </row>
    <row r="9" spans="1:142" s="115" customFormat="1" ht="45.6" customHeight="1" x14ac:dyDescent="0.25">
      <c r="A9" s="366" t="s">
        <v>131</v>
      </c>
      <c r="B9" s="366" t="s">
        <v>132</v>
      </c>
      <c r="C9" s="325"/>
      <c r="D9" s="325">
        <v>1</v>
      </c>
      <c r="E9" s="325">
        <v>2</v>
      </c>
      <c r="F9" s="325">
        <v>3</v>
      </c>
      <c r="G9" s="325">
        <v>4</v>
      </c>
      <c r="H9" s="325">
        <v>5</v>
      </c>
      <c r="I9" s="325">
        <v>6</v>
      </c>
      <c r="J9" s="325">
        <v>7</v>
      </c>
      <c r="K9" s="325">
        <v>8</v>
      </c>
      <c r="L9" s="325">
        <v>9</v>
      </c>
      <c r="M9" s="325">
        <v>10</v>
      </c>
      <c r="N9" s="325">
        <v>11</v>
      </c>
      <c r="O9" s="325">
        <v>12</v>
      </c>
      <c r="P9" s="325">
        <v>13</v>
      </c>
      <c r="Q9" s="325">
        <v>14</v>
      </c>
      <c r="R9" s="325">
        <v>15</v>
      </c>
      <c r="S9" s="325">
        <v>16</v>
      </c>
      <c r="T9" s="325">
        <v>17</v>
      </c>
      <c r="U9" s="325">
        <v>18</v>
      </c>
      <c r="V9" s="325">
        <v>19</v>
      </c>
      <c r="W9" s="325">
        <v>20</v>
      </c>
      <c r="X9" s="325">
        <v>21</v>
      </c>
      <c r="Y9" s="325">
        <v>22</v>
      </c>
      <c r="Z9" s="325">
        <v>23</v>
      </c>
      <c r="AA9" s="325">
        <v>24</v>
      </c>
      <c r="AB9" s="325">
        <v>25</v>
      </c>
      <c r="AC9" s="325">
        <v>26</v>
      </c>
      <c r="AD9" s="325">
        <v>27</v>
      </c>
      <c r="AE9" s="325">
        <v>28</v>
      </c>
      <c r="AF9" s="325">
        <v>29</v>
      </c>
      <c r="AG9" s="325">
        <v>30</v>
      </c>
      <c r="AH9" s="325">
        <v>31</v>
      </c>
      <c r="AI9" s="325">
        <v>32</v>
      </c>
      <c r="AJ9" s="325">
        <v>33</v>
      </c>
      <c r="AK9" s="325">
        <v>34</v>
      </c>
      <c r="AL9" s="325">
        <v>35</v>
      </c>
      <c r="AM9" s="325">
        <v>36</v>
      </c>
      <c r="AN9" s="325">
        <v>37</v>
      </c>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row>
    <row r="10" spans="1:142" s="107" customFormat="1" ht="70.900000000000006" customHeight="1" x14ac:dyDescent="0.25">
      <c r="A10" s="322" t="s">
        <v>2768</v>
      </c>
      <c r="B10" s="344"/>
      <c r="C10" s="367">
        <v>1</v>
      </c>
      <c r="D10" s="368"/>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J10" s="369"/>
      <c r="AK10" s="369"/>
      <c r="AL10" s="369"/>
      <c r="AM10" s="369"/>
      <c r="AN10" s="369"/>
      <c r="AO10" s="115"/>
      <c r="AP10" s="115"/>
      <c r="AQ10" s="115"/>
      <c r="AR10" s="115"/>
      <c r="AS10" s="115"/>
      <c r="AT10" s="115"/>
      <c r="AU10" s="115"/>
      <c r="AV10" s="115"/>
      <c r="AW10" s="115"/>
      <c r="AX10" s="115"/>
      <c r="AY10" s="115"/>
      <c r="AZ10" s="115"/>
      <c r="BA10" s="115"/>
      <c r="BB10" s="115"/>
      <c r="BC10" s="115"/>
      <c r="BD10" s="115"/>
      <c r="BE10" s="115"/>
      <c r="BF10" s="115"/>
      <c r="BG10" s="115"/>
      <c r="BH10" s="115"/>
      <c r="BI10" s="115"/>
      <c r="BJ10" s="115"/>
      <c r="BK10" s="115"/>
      <c r="BL10" s="115"/>
      <c r="BM10" s="115"/>
      <c r="BN10" s="115"/>
      <c r="BO10" s="115"/>
      <c r="BP10" s="115"/>
      <c r="BQ10" s="115"/>
      <c r="BR10" s="115"/>
      <c r="BS10" s="115"/>
      <c r="BT10" s="115"/>
      <c r="BU10" s="115"/>
      <c r="BV10" s="115"/>
      <c r="BW10" s="115"/>
      <c r="BX10" s="115"/>
      <c r="BY10" s="115"/>
      <c r="BZ10" s="115"/>
      <c r="CA10" s="115"/>
      <c r="CB10" s="115"/>
      <c r="CC10" s="115"/>
      <c r="CD10" s="115"/>
      <c r="CE10" s="115"/>
      <c r="CF10" s="115"/>
      <c r="CG10" s="115"/>
      <c r="CH10" s="115"/>
      <c r="CI10" s="115"/>
      <c r="CJ10" s="115"/>
      <c r="CK10" s="115"/>
      <c r="CL10" s="115"/>
      <c r="CM10" s="115"/>
      <c r="CN10" s="115"/>
      <c r="CO10" s="115"/>
      <c r="CP10" s="115"/>
      <c r="CQ10" s="115"/>
      <c r="CR10" s="115"/>
      <c r="CS10" s="115"/>
      <c r="CT10" s="115"/>
      <c r="CU10" s="115"/>
      <c r="CV10" s="115"/>
      <c r="CW10" s="115"/>
      <c r="CX10" s="115"/>
      <c r="CY10" s="115"/>
      <c r="CZ10" s="115"/>
      <c r="DA10" s="115"/>
      <c r="DB10" s="115"/>
      <c r="DC10" s="115"/>
      <c r="DD10" s="115"/>
      <c r="DE10" s="115"/>
      <c r="DF10" s="115"/>
      <c r="DG10" s="115"/>
      <c r="DH10" s="115"/>
      <c r="DI10" s="115"/>
      <c r="DJ10" s="115"/>
      <c r="DK10" s="115"/>
      <c r="DL10" s="115"/>
      <c r="DM10" s="115"/>
      <c r="DN10" s="115"/>
      <c r="DO10" s="115"/>
      <c r="DP10" s="115"/>
      <c r="DQ10" s="115"/>
      <c r="DR10" s="115"/>
      <c r="DS10" s="115"/>
      <c r="DT10" s="115"/>
      <c r="DU10" s="115"/>
      <c r="DV10" s="115"/>
      <c r="DW10" s="115"/>
      <c r="DX10" s="115"/>
      <c r="DY10" s="115"/>
      <c r="DZ10" s="115"/>
      <c r="EA10" s="115"/>
      <c r="EB10" s="115"/>
      <c r="EC10" s="115"/>
      <c r="ED10" s="115"/>
      <c r="EE10" s="115"/>
      <c r="EF10" s="115"/>
      <c r="EG10" s="115"/>
      <c r="EH10" s="115"/>
      <c r="EI10" s="115"/>
      <c r="EJ10" s="115"/>
      <c r="EK10" s="115"/>
      <c r="EL10" s="115"/>
    </row>
    <row r="11" spans="1:142" s="107" customFormat="1" ht="97.9" customHeight="1" x14ac:dyDescent="0.2">
      <c r="A11" s="322" t="s">
        <v>2769</v>
      </c>
      <c r="B11" s="345"/>
      <c r="C11" s="367">
        <v>2</v>
      </c>
      <c r="D11" s="368"/>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c r="AJ11" s="369"/>
      <c r="AK11" s="369"/>
      <c r="AL11" s="369"/>
      <c r="AM11" s="369"/>
      <c r="AN11" s="369"/>
      <c r="AO11" s="119"/>
      <c r="AP11" s="119"/>
      <c r="AQ11" s="119"/>
      <c r="AR11" s="119"/>
      <c r="AS11" s="119"/>
      <c r="AT11" s="119"/>
      <c r="AU11" s="119"/>
      <c r="AV11" s="119"/>
      <c r="AW11" s="119"/>
      <c r="AX11" s="119"/>
      <c r="AY11" s="119"/>
      <c r="AZ11" s="119"/>
      <c r="BA11" s="119"/>
      <c r="BB11" s="119"/>
      <c r="BC11" s="119"/>
      <c r="BD11" s="119"/>
      <c r="BE11" s="119"/>
      <c r="BF11" s="119"/>
      <c r="BG11" s="119"/>
      <c r="BH11" s="119"/>
      <c r="BI11" s="119"/>
      <c r="BJ11" s="119"/>
      <c r="BK11" s="119"/>
      <c r="BL11" s="119"/>
      <c r="BM11" s="119"/>
      <c r="BN11" s="119"/>
    </row>
    <row r="12" spans="1:142" s="107" customFormat="1" ht="71.45" customHeight="1" x14ac:dyDescent="0.2">
      <c r="A12" s="322" t="s">
        <v>186</v>
      </c>
      <c r="B12" s="321" t="s">
        <v>133</v>
      </c>
      <c r="C12" s="367">
        <v>3</v>
      </c>
      <c r="D12" s="368"/>
      <c r="E12" s="369"/>
      <c r="F12" s="370"/>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69"/>
      <c r="AI12" s="370"/>
      <c r="AJ12" s="370"/>
      <c r="AK12" s="370"/>
      <c r="AL12" s="372"/>
      <c r="AM12" s="370"/>
      <c r="AN12" s="371"/>
      <c r="AO12" s="119"/>
      <c r="AP12" s="119"/>
      <c r="AQ12" s="119"/>
      <c r="AR12" s="119"/>
      <c r="AS12" s="119"/>
      <c r="AT12" s="119"/>
      <c r="AU12" s="119"/>
      <c r="AV12" s="119"/>
      <c r="AW12" s="119"/>
      <c r="AX12" s="119"/>
      <c r="AY12" s="119"/>
      <c r="AZ12" s="119"/>
      <c r="BA12" s="119"/>
      <c r="BB12" s="119"/>
      <c r="BC12" s="119"/>
      <c r="BD12" s="119"/>
      <c r="BE12" s="119"/>
      <c r="BF12" s="119"/>
      <c r="BG12" s="119"/>
      <c r="BH12" s="119"/>
      <c r="BI12" s="119"/>
      <c r="BJ12" s="119"/>
      <c r="BK12" s="119"/>
      <c r="BL12" s="119"/>
      <c r="BM12" s="119"/>
      <c r="BN12" s="119"/>
      <c r="BO12" s="119"/>
      <c r="BP12" s="119"/>
      <c r="BQ12" s="119"/>
      <c r="BR12" s="119"/>
      <c r="BS12" s="119"/>
      <c r="BT12" s="119"/>
      <c r="BU12" s="119"/>
      <c r="BV12" s="119"/>
      <c r="BW12" s="119"/>
      <c r="BX12" s="119"/>
      <c r="BY12" s="119"/>
      <c r="BZ12" s="119"/>
      <c r="CA12" s="119"/>
      <c r="CB12" s="119"/>
      <c r="CC12" s="119"/>
      <c r="CD12" s="119"/>
      <c r="CE12" s="119"/>
      <c r="CF12" s="119"/>
      <c r="CG12" s="119"/>
      <c r="CH12" s="119"/>
      <c r="CI12" s="119"/>
      <c r="CJ12" s="119"/>
      <c r="CK12" s="119"/>
      <c r="CL12" s="119"/>
      <c r="CM12" s="119"/>
      <c r="CN12" s="119"/>
      <c r="CO12" s="119"/>
      <c r="CP12" s="119"/>
      <c r="CQ12" s="119"/>
      <c r="CR12" s="119"/>
      <c r="CS12" s="119"/>
      <c r="CT12" s="119"/>
      <c r="CU12" s="119"/>
      <c r="CV12" s="119"/>
      <c r="CW12" s="119"/>
      <c r="CX12" s="119"/>
      <c r="CY12" s="119"/>
      <c r="CZ12" s="119"/>
      <c r="DA12" s="119"/>
      <c r="DB12" s="119"/>
      <c r="DC12" s="119"/>
      <c r="DD12" s="119"/>
      <c r="DE12" s="119"/>
      <c r="DF12" s="119"/>
      <c r="DG12" s="119"/>
      <c r="DH12" s="119"/>
      <c r="DI12" s="119"/>
      <c r="DJ12" s="119"/>
      <c r="DK12" s="119"/>
      <c r="DL12" s="119"/>
      <c r="DM12" s="119"/>
      <c r="DN12" s="119"/>
      <c r="DO12" s="119"/>
      <c r="DP12" s="119"/>
      <c r="DQ12" s="119"/>
      <c r="DR12" s="119"/>
      <c r="DS12" s="119"/>
      <c r="DT12" s="119"/>
      <c r="DU12" s="119"/>
      <c r="DV12" s="119"/>
      <c r="DW12" s="119"/>
      <c r="DX12" s="119"/>
      <c r="DY12" s="119"/>
      <c r="DZ12" s="119"/>
      <c r="EA12" s="119"/>
      <c r="EB12" s="119"/>
      <c r="EC12" s="119"/>
      <c r="ED12" s="119"/>
      <c r="EE12" s="119"/>
      <c r="EF12" s="119"/>
      <c r="EG12" s="119"/>
      <c r="EH12" s="119"/>
    </row>
    <row r="13" spans="1:142" s="107" customFormat="1" ht="103.15" customHeight="1" x14ac:dyDescent="0.2">
      <c r="A13" s="322" t="s">
        <v>2384</v>
      </c>
      <c r="B13" s="321" t="s">
        <v>66</v>
      </c>
      <c r="C13" s="367">
        <v>4</v>
      </c>
      <c r="D13" s="368"/>
      <c r="E13" s="369"/>
      <c r="F13" s="370"/>
      <c r="G13" s="370"/>
      <c r="H13" s="370"/>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69"/>
      <c r="AI13" s="370"/>
      <c r="AJ13" s="370"/>
      <c r="AK13" s="370"/>
      <c r="AL13" s="372"/>
      <c r="AM13" s="370"/>
      <c r="AN13" s="371"/>
      <c r="AO13" s="119"/>
      <c r="AP13" s="119"/>
      <c r="AQ13" s="119"/>
      <c r="AR13" s="119"/>
      <c r="AS13" s="119"/>
      <c r="AT13" s="119"/>
      <c r="AU13" s="119"/>
      <c r="AV13" s="119"/>
      <c r="AW13" s="119"/>
      <c r="AX13" s="119"/>
      <c r="AY13" s="119"/>
      <c r="AZ13" s="119"/>
      <c r="BA13" s="119"/>
      <c r="BB13" s="119"/>
      <c r="BC13" s="119"/>
      <c r="BD13" s="119"/>
      <c r="BE13" s="119"/>
      <c r="BF13" s="119"/>
      <c r="BG13" s="119"/>
      <c r="BH13" s="119"/>
      <c r="BI13" s="119"/>
      <c r="BJ13" s="119"/>
      <c r="BK13" s="119"/>
      <c r="BL13" s="119"/>
      <c r="BM13" s="119"/>
      <c r="BN13" s="119"/>
      <c r="BO13" s="119"/>
      <c r="BP13" s="119"/>
      <c r="BQ13" s="119"/>
      <c r="BR13" s="119"/>
      <c r="BS13" s="119"/>
      <c r="BT13" s="119"/>
      <c r="BU13" s="119"/>
      <c r="BV13" s="119"/>
      <c r="BW13" s="119"/>
      <c r="BX13" s="119"/>
      <c r="BY13" s="119"/>
      <c r="BZ13" s="119"/>
      <c r="CA13" s="119"/>
      <c r="CB13" s="119"/>
      <c r="CC13" s="119"/>
      <c r="CD13" s="119"/>
      <c r="CE13" s="119"/>
      <c r="CF13" s="119"/>
      <c r="CG13" s="119"/>
      <c r="CH13" s="119"/>
      <c r="CI13" s="119"/>
      <c r="CJ13" s="119"/>
      <c r="CK13" s="119"/>
      <c r="CL13" s="119"/>
      <c r="CM13" s="119"/>
      <c r="CN13" s="119"/>
      <c r="CO13" s="119"/>
      <c r="CP13" s="119"/>
      <c r="CQ13" s="119"/>
      <c r="CR13" s="119"/>
      <c r="CS13" s="119"/>
      <c r="CT13" s="119"/>
      <c r="CU13" s="119"/>
      <c r="CV13" s="119"/>
      <c r="CW13" s="119"/>
      <c r="CX13" s="119"/>
      <c r="CY13" s="119"/>
      <c r="CZ13" s="119"/>
      <c r="DA13" s="119"/>
      <c r="DB13" s="119"/>
      <c r="DC13" s="119"/>
      <c r="DD13" s="119"/>
      <c r="DE13" s="119"/>
      <c r="DF13" s="119"/>
      <c r="DG13" s="119"/>
      <c r="DH13" s="119"/>
      <c r="DI13" s="119"/>
      <c r="DJ13" s="119"/>
      <c r="DK13" s="119"/>
      <c r="DL13" s="119"/>
      <c r="DM13" s="119"/>
      <c r="DN13" s="119"/>
      <c r="DO13" s="119"/>
      <c r="DP13" s="119"/>
      <c r="DQ13" s="119"/>
      <c r="DR13" s="119"/>
      <c r="DS13" s="119"/>
      <c r="DT13" s="119"/>
      <c r="DU13" s="119"/>
      <c r="DV13" s="119"/>
      <c r="DW13" s="119"/>
      <c r="DX13" s="119"/>
      <c r="DY13" s="119"/>
      <c r="DZ13" s="119"/>
      <c r="EA13" s="119"/>
      <c r="EB13" s="119"/>
      <c r="EC13" s="119"/>
      <c r="ED13" s="119"/>
      <c r="EE13" s="119"/>
      <c r="EF13" s="119"/>
      <c r="EG13" s="119"/>
      <c r="EH13" s="119"/>
    </row>
    <row r="14" spans="1:142" s="107" customFormat="1" ht="74.45" customHeight="1" x14ac:dyDescent="0.2">
      <c r="A14" s="322" t="s">
        <v>87</v>
      </c>
      <c r="B14" s="321" t="s">
        <v>67</v>
      </c>
      <c r="C14" s="367">
        <v>5</v>
      </c>
      <c r="D14" s="368"/>
      <c r="E14" s="369"/>
      <c r="F14" s="370"/>
      <c r="G14" s="370"/>
      <c r="H14" s="370"/>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69"/>
      <c r="AI14" s="370"/>
      <c r="AJ14" s="370"/>
      <c r="AK14" s="370"/>
      <c r="AL14" s="372"/>
      <c r="AM14" s="370"/>
      <c r="AN14" s="371"/>
      <c r="AO14" s="119"/>
      <c r="AP14" s="119"/>
      <c r="AQ14" s="119"/>
      <c r="AR14" s="119"/>
      <c r="AS14" s="119"/>
      <c r="AT14" s="119"/>
      <c r="AU14" s="119"/>
      <c r="AV14" s="119"/>
      <c r="AW14" s="119"/>
      <c r="AX14" s="119"/>
      <c r="AY14" s="119"/>
      <c r="AZ14" s="119"/>
      <c r="BA14" s="119"/>
      <c r="BB14" s="119"/>
      <c r="BC14" s="119"/>
      <c r="BD14" s="119"/>
      <c r="BE14" s="119"/>
      <c r="BF14" s="119"/>
      <c r="BG14" s="119"/>
      <c r="BH14" s="119"/>
      <c r="BI14" s="119"/>
      <c r="BJ14" s="119"/>
      <c r="BK14" s="119"/>
      <c r="BL14" s="119"/>
      <c r="BM14" s="119"/>
      <c r="BN14" s="119"/>
      <c r="BO14" s="119"/>
      <c r="BP14" s="119"/>
      <c r="BQ14" s="119"/>
      <c r="BR14" s="119"/>
      <c r="BS14" s="119"/>
      <c r="BT14" s="119"/>
      <c r="BU14" s="119"/>
      <c r="BV14" s="119"/>
      <c r="BW14" s="119"/>
      <c r="BX14" s="119"/>
      <c r="BY14" s="119"/>
      <c r="BZ14" s="119"/>
      <c r="CA14" s="119"/>
      <c r="CB14" s="119"/>
      <c r="CC14" s="119"/>
      <c r="CD14" s="119"/>
      <c r="CE14" s="119"/>
      <c r="CF14" s="119"/>
      <c r="CG14" s="119"/>
      <c r="CH14" s="119"/>
      <c r="CI14" s="119"/>
      <c r="CJ14" s="119"/>
      <c r="CK14" s="119"/>
      <c r="CL14" s="119"/>
      <c r="CM14" s="119"/>
      <c r="CN14" s="119"/>
      <c r="CO14" s="119"/>
      <c r="CP14" s="119"/>
      <c r="CQ14" s="119"/>
      <c r="CR14" s="119"/>
      <c r="CS14" s="119"/>
      <c r="CT14" s="119"/>
      <c r="CU14" s="119"/>
      <c r="CV14" s="119"/>
      <c r="CW14" s="119"/>
      <c r="CX14" s="119"/>
      <c r="CY14" s="119"/>
      <c r="CZ14" s="119"/>
      <c r="DA14" s="119"/>
      <c r="DB14" s="119"/>
      <c r="DC14" s="119"/>
      <c r="DD14" s="119"/>
      <c r="DE14" s="119"/>
      <c r="DF14" s="119"/>
      <c r="DG14" s="119"/>
      <c r="DH14" s="119"/>
      <c r="DI14" s="119"/>
      <c r="DJ14" s="119"/>
      <c r="DK14" s="119"/>
      <c r="DL14" s="119"/>
      <c r="DM14" s="119"/>
      <c r="DN14" s="119"/>
      <c r="DO14" s="119"/>
      <c r="DP14" s="119"/>
      <c r="DQ14" s="119"/>
      <c r="DR14" s="119"/>
      <c r="DS14" s="119"/>
      <c r="DT14" s="119"/>
      <c r="DU14" s="119"/>
      <c r="DV14" s="119"/>
      <c r="DW14" s="119"/>
      <c r="DX14" s="119"/>
      <c r="DY14" s="119"/>
      <c r="DZ14" s="119"/>
      <c r="EA14" s="119"/>
      <c r="EB14" s="119"/>
      <c r="EC14" s="119"/>
      <c r="ED14" s="119"/>
      <c r="EE14" s="119"/>
      <c r="EF14" s="119"/>
      <c r="EG14" s="119"/>
      <c r="EH14" s="119"/>
    </row>
    <row r="15" spans="1:142" s="107" customFormat="1" ht="112.15" customHeight="1" x14ac:dyDescent="0.2">
      <c r="A15" s="322" t="s">
        <v>187</v>
      </c>
      <c r="B15" s="321" t="s">
        <v>68</v>
      </c>
      <c r="C15" s="367">
        <v>6</v>
      </c>
      <c r="D15" s="368"/>
      <c r="E15" s="369"/>
      <c r="F15" s="370"/>
      <c r="G15" s="370"/>
      <c r="H15" s="370"/>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69"/>
      <c r="AI15" s="370"/>
      <c r="AJ15" s="370"/>
      <c r="AK15" s="370"/>
      <c r="AL15" s="372"/>
      <c r="AM15" s="370"/>
      <c r="AN15" s="371"/>
      <c r="AO15" s="119"/>
      <c r="AP15" s="119"/>
      <c r="AQ15" s="119"/>
      <c r="AR15" s="119"/>
      <c r="AS15" s="119"/>
      <c r="AT15" s="119"/>
      <c r="AU15" s="119"/>
      <c r="AV15" s="119"/>
      <c r="AW15" s="119"/>
      <c r="AX15" s="119"/>
      <c r="AY15" s="119"/>
      <c r="AZ15" s="119"/>
      <c r="BA15" s="119"/>
      <c r="BB15" s="119"/>
      <c r="BC15" s="119"/>
      <c r="BD15" s="119"/>
      <c r="BE15" s="119"/>
      <c r="BF15" s="119"/>
      <c r="BG15" s="119"/>
      <c r="BH15" s="119"/>
      <c r="BI15" s="119"/>
      <c r="BJ15" s="119"/>
      <c r="BK15" s="119"/>
      <c r="BL15" s="119"/>
      <c r="BM15" s="119"/>
      <c r="BN15" s="119"/>
      <c r="BO15" s="119"/>
      <c r="BP15" s="119"/>
      <c r="BQ15" s="119"/>
      <c r="BR15" s="119"/>
      <c r="BS15" s="119"/>
      <c r="BT15" s="119"/>
      <c r="BU15" s="119"/>
      <c r="BV15" s="119"/>
      <c r="BW15" s="119"/>
      <c r="BX15" s="119"/>
      <c r="BY15" s="119"/>
      <c r="BZ15" s="119"/>
      <c r="CA15" s="119"/>
      <c r="CB15" s="119"/>
      <c r="CC15" s="119"/>
      <c r="CD15" s="119"/>
      <c r="CE15" s="119"/>
      <c r="CF15" s="119"/>
      <c r="CG15" s="119"/>
      <c r="CH15" s="119"/>
      <c r="CI15" s="119"/>
      <c r="CJ15" s="119"/>
      <c r="CK15" s="119"/>
      <c r="CL15" s="119"/>
      <c r="CM15" s="119"/>
      <c r="CN15" s="119"/>
      <c r="CO15" s="119"/>
      <c r="CP15" s="119"/>
      <c r="CQ15" s="119"/>
      <c r="CR15" s="119"/>
      <c r="CS15" s="119"/>
      <c r="CT15" s="119"/>
      <c r="CU15" s="119"/>
      <c r="CV15" s="119"/>
      <c r="CW15" s="119"/>
      <c r="CX15" s="119"/>
      <c r="CY15" s="119"/>
      <c r="CZ15" s="119"/>
      <c r="DA15" s="119"/>
      <c r="DB15" s="119"/>
      <c r="DC15" s="119"/>
      <c r="DD15" s="119"/>
      <c r="DE15" s="119"/>
      <c r="DF15" s="119"/>
      <c r="DG15" s="119"/>
      <c r="DH15" s="119"/>
      <c r="DI15" s="119"/>
      <c r="DJ15" s="119"/>
      <c r="DK15" s="119"/>
      <c r="DL15" s="119"/>
      <c r="DM15" s="119"/>
      <c r="DN15" s="119"/>
      <c r="DO15" s="119"/>
      <c r="DP15" s="119"/>
      <c r="DQ15" s="119"/>
      <c r="DR15" s="119"/>
      <c r="DS15" s="119"/>
      <c r="DT15" s="119"/>
      <c r="DU15" s="119"/>
      <c r="DV15" s="119"/>
      <c r="DW15" s="119"/>
      <c r="DX15" s="119"/>
      <c r="DY15" s="119"/>
      <c r="DZ15" s="119"/>
      <c r="EA15" s="119"/>
      <c r="EB15" s="119"/>
      <c r="EC15" s="119"/>
      <c r="ED15" s="119"/>
      <c r="EE15" s="119"/>
      <c r="EF15" s="119"/>
      <c r="EG15" s="119"/>
      <c r="EH15" s="119"/>
    </row>
    <row r="16" spans="1:142" s="107" customFormat="1" ht="128.44999999999999" customHeight="1" x14ac:dyDescent="0.2">
      <c r="A16" s="322" t="s">
        <v>188</v>
      </c>
      <c r="B16" s="321" t="s">
        <v>69</v>
      </c>
      <c r="C16" s="367">
        <v>7</v>
      </c>
      <c r="D16" s="368"/>
      <c r="E16" s="369"/>
      <c r="F16" s="370"/>
      <c r="G16" s="370"/>
      <c r="H16" s="370"/>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69"/>
      <c r="AI16" s="370"/>
      <c r="AJ16" s="370"/>
      <c r="AK16" s="370"/>
      <c r="AL16" s="372"/>
      <c r="AM16" s="370"/>
      <c r="AN16" s="371"/>
      <c r="AO16" s="119"/>
      <c r="AP16" s="119"/>
      <c r="AQ16" s="119"/>
      <c r="AR16" s="119"/>
      <c r="AS16" s="119"/>
      <c r="AT16" s="119"/>
      <c r="AU16" s="119"/>
      <c r="AV16" s="119"/>
      <c r="AW16" s="119"/>
      <c r="AX16" s="119"/>
      <c r="AY16" s="119"/>
      <c r="AZ16" s="119"/>
      <c r="BA16" s="119"/>
      <c r="BB16" s="119"/>
      <c r="BC16" s="119"/>
      <c r="BD16" s="119"/>
      <c r="BE16" s="119"/>
      <c r="BF16" s="119"/>
      <c r="BG16" s="119"/>
      <c r="BH16" s="119"/>
      <c r="BI16" s="119"/>
      <c r="BJ16" s="119"/>
      <c r="BK16" s="119"/>
      <c r="BL16" s="119"/>
      <c r="BM16" s="119"/>
      <c r="BN16" s="119"/>
      <c r="BO16" s="119"/>
      <c r="BP16" s="119"/>
      <c r="BQ16" s="119"/>
      <c r="BR16" s="119"/>
      <c r="BS16" s="119"/>
      <c r="BT16" s="119"/>
      <c r="BU16" s="119"/>
      <c r="BV16" s="119"/>
      <c r="BW16" s="119"/>
      <c r="BX16" s="119"/>
      <c r="BY16" s="119"/>
      <c r="BZ16" s="119"/>
      <c r="CA16" s="119"/>
      <c r="CB16" s="119"/>
      <c r="CC16" s="119"/>
      <c r="CD16" s="119"/>
      <c r="CE16" s="119"/>
      <c r="CF16" s="119"/>
      <c r="CG16" s="119"/>
      <c r="CH16" s="119"/>
      <c r="CI16" s="119"/>
      <c r="CJ16" s="119"/>
      <c r="CK16" s="119"/>
      <c r="CL16" s="119"/>
      <c r="CM16" s="119"/>
      <c r="CN16" s="119"/>
      <c r="CO16" s="119"/>
      <c r="CP16" s="119"/>
      <c r="CQ16" s="119"/>
      <c r="CR16" s="119"/>
      <c r="CS16" s="119"/>
      <c r="CT16" s="119"/>
      <c r="CU16" s="119"/>
      <c r="CV16" s="119"/>
      <c r="CW16" s="119"/>
      <c r="CX16" s="119"/>
      <c r="CY16" s="119"/>
      <c r="CZ16" s="119"/>
      <c r="DA16" s="119"/>
      <c r="DB16" s="119"/>
      <c r="DC16" s="119"/>
      <c r="DD16" s="119"/>
      <c r="DE16" s="119"/>
      <c r="DF16" s="119"/>
      <c r="DG16" s="119"/>
      <c r="DH16" s="119"/>
      <c r="DI16" s="119"/>
      <c r="DJ16" s="119"/>
      <c r="DK16" s="119"/>
      <c r="DL16" s="119"/>
      <c r="DM16" s="119"/>
      <c r="DN16" s="119"/>
      <c r="DO16" s="119"/>
      <c r="DP16" s="119"/>
      <c r="DQ16" s="119"/>
      <c r="DR16" s="119"/>
      <c r="DS16" s="119"/>
      <c r="DT16" s="119"/>
      <c r="DU16" s="119"/>
      <c r="DV16" s="119"/>
      <c r="DW16" s="119"/>
      <c r="DX16" s="119"/>
      <c r="DY16" s="119"/>
      <c r="DZ16" s="119"/>
      <c r="EA16" s="119"/>
      <c r="EB16" s="119"/>
      <c r="EC16" s="119"/>
      <c r="ED16" s="119"/>
      <c r="EE16" s="119"/>
      <c r="EF16" s="119"/>
      <c r="EG16" s="119"/>
      <c r="EH16" s="119"/>
    </row>
    <row r="17" spans="1:138" s="107" customFormat="1" ht="292.5" customHeight="1" x14ac:dyDescent="0.2">
      <c r="A17" s="322" t="s">
        <v>2385</v>
      </c>
      <c r="B17" s="321" t="s">
        <v>433</v>
      </c>
      <c r="C17" s="367">
        <v>8</v>
      </c>
      <c r="D17" s="368"/>
      <c r="E17" s="369"/>
      <c r="F17" s="370"/>
      <c r="G17" s="370"/>
      <c r="H17" s="370"/>
      <c r="I17" s="370"/>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69"/>
      <c r="AI17" s="370"/>
      <c r="AJ17" s="370"/>
      <c r="AK17" s="370"/>
      <c r="AL17" s="372"/>
      <c r="AM17" s="370"/>
      <c r="AN17" s="371"/>
      <c r="AO17" s="119"/>
      <c r="AP17" s="119"/>
      <c r="AQ17" s="119"/>
      <c r="AR17" s="119"/>
      <c r="AS17" s="119"/>
      <c r="AT17" s="119"/>
      <c r="AU17" s="119"/>
      <c r="AV17" s="119"/>
      <c r="AW17" s="119"/>
      <c r="AX17" s="119"/>
      <c r="AY17" s="119"/>
      <c r="AZ17" s="119"/>
      <c r="BA17" s="119"/>
      <c r="BB17" s="119"/>
      <c r="BC17" s="119"/>
      <c r="BD17" s="119"/>
      <c r="BE17" s="119"/>
      <c r="BF17" s="119"/>
      <c r="BG17" s="119"/>
      <c r="BH17" s="119"/>
      <c r="BI17" s="119"/>
      <c r="BJ17" s="119"/>
      <c r="BK17" s="119"/>
      <c r="BL17" s="119"/>
      <c r="BM17" s="119"/>
      <c r="BN17" s="119"/>
      <c r="BO17" s="119"/>
      <c r="BP17" s="119"/>
      <c r="BQ17" s="119"/>
      <c r="BR17" s="119"/>
      <c r="BS17" s="119"/>
      <c r="BT17" s="119"/>
      <c r="BU17" s="119"/>
      <c r="BV17" s="119"/>
      <c r="BW17" s="119"/>
      <c r="BX17" s="119"/>
      <c r="BY17" s="119"/>
      <c r="BZ17" s="119"/>
      <c r="CA17" s="119"/>
      <c r="CB17" s="119"/>
      <c r="CC17" s="119"/>
      <c r="CD17" s="119"/>
      <c r="CE17" s="119"/>
      <c r="CF17" s="119"/>
      <c r="CG17" s="119"/>
      <c r="CH17" s="119"/>
      <c r="CI17" s="119"/>
      <c r="CJ17" s="119"/>
      <c r="CK17" s="119"/>
      <c r="CL17" s="119"/>
      <c r="CM17" s="119"/>
      <c r="CN17" s="119"/>
      <c r="CO17" s="119"/>
      <c r="CP17" s="119"/>
      <c r="CQ17" s="119"/>
      <c r="CR17" s="119"/>
      <c r="CS17" s="119"/>
      <c r="CT17" s="119"/>
      <c r="CU17" s="119"/>
      <c r="CV17" s="119"/>
      <c r="CW17" s="119"/>
      <c r="CX17" s="119"/>
      <c r="CY17" s="119"/>
      <c r="CZ17" s="119"/>
      <c r="DA17" s="119"/>
      <c r="DB17" s="119"/>
      <c r="DC17" s="119"/>
      <c r="DD17" s="119"/>
      <c r="DE17" s="119"/>
      <c r="DF17" s="119"/>
      <c r="DG17" s="119"/>
      <c r="DH17" s="119"/>
      <c r="DI17" s="119"/>
      <c r="DJ17" s="119"/>
      <c r="DK17" s="119"/>
      <c r="DL17" s="119"/>
      <c r="DM17" s="119"/>
      <c r="DN17" s="119"/>
      <c r="DO17" s="119"/>
      <c r="DP17" s="119"/>
      <c r="DQ17" s="119"/>
      <c r="DR17" s="119"/>
      <c r="DS17" s="119"/>
      <c r="DT17" s="119"/>
      <c r="DU17" s="119"/>
      <c r="DV17" s="119"/>
      <c r="DW17" s="119"/>
      <c r="DX17" s="119"/>
      <c r="DY17" s="119"/>
      <c r="DZ17" s="119"/>
      <c r="EA17" s="119"/>
      <c r="EB17" s="119"/>
      <c r="EC17" s="119"/>
      <c r="ED17" s="119"/>
      <c r="EE17" s="119"/>
      <c r="EF17" s="119"/>
      <c r="EG17" s="119"/>
      <c r="EH17" s="119"/>
    </row>
    <row r="18" spans="1:138" s="107" customFormat="1" ht="145.9" customHeight="1" x14ac:dyDescent="0.2">
      <c r="A18" s="322" t="s">
        <v>89</v>
      </c>
      <c r="B18" s="321" t="s">
        <v>70</v>
      </c>
      <c r="C18" s="367">
        <v>9</v>
      </c>
      <c r="D18" s="368"/>
      <c r="E18" s="369"/>
      <c r="F18" s="370"/>
      <c r="G18" s="370"/>
      <c r="H18" s="370"/>
      <c r="I18" s="370"/>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69"/>
      <c r="AI18" s="370"/>
      <c r="AJ18" s="370"/>
      <c r="AK18" s="370"/>
      <c r="AL18" s="370"/>
      <c r="AM18" s="370"/>
      <c r="AN18" s="371"/>
      <c r="AO18" s="119"/>
      <c r="AP18" s="119"/>
      <c r="AQ18" s="119"/>
      <c r="AR18" s="119"/>
      <c r="AS18" s="119"/>
      <c r="AT18" s="119"/>
      <c r="AU18" s="119"/>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c r="BX18" s="119"/>
      <c r="BY18" s="119"/>
      <c r="BZ18" s="119"/>
      <c r="CA18" s="119"/>
      <c r="CB18" s="119"/>
      <c r="CC18" s="119"/>
      <c r="CD18" s="119"/>
      <c r="CE18" s="119"/>
      <c r="CF18" s="119"/>
      <c r="CG18" s="119"/>
      <c r="CH18" s="119"/>
      <c r="CI18" s="119"/>
      <c r="CJ18" s="119"/>
      <c r="CK18" s="119"/>
      <c r="CL18" s="119"/>
      <c r="CM18" s="119"/>
      <c r="CN18" s="119"/>
      <c r="CO18" s="119"/>
      <c r="CP18" s="119"/>
      <c r="CQ18" s="119"/>
      <c r="CR18" s="119"/>
      <c r="CS18" s="119"/>
      <c r="CT18" s="119"/>
      <c r="CU18" s="119"/>
      <c r="CV18" s="119"/>
      <c r="CW18" s="119"/>
      <c r="CX18" s="119"/>
      <c r="CY18" s="119"/>
      <c r="CZ18" s="119"/>
      <c r="DA18" s="119"/>
      <c r="DB18" s="119"/>
      <c r="DC18" s="119"/>
      <c r="DD18" s="119"/>
      <c r="DE18" s="119"/>
      <c r="DF18" s="119"/>
      <c r="DG18" s="119"/>
      <c r="DH18" s="119"/>
      <c r="DI18" s="119"/>
      <c r="DJ18" s="119"/>
      <c r="DK18" s="119"/>
      <c r="DL18" s="119"/>
      <c r="DM18" s="119"/>
      <c r="DN18" s="119"/>
      <c r="DO18" s="119"/>
      <c r="DP18" s="119"/>
      <c r="DQ18" s="119"/>
      <c r="DR18" s="119"/>
      <c r="DS18" s="119"/>
      <c r="DT18" s="119"/>
      <c r="DU18" s="119"/>
      <c r="DV18" s="119"/>
      <c r="DW18" s="119"/>
      <c r="DX18" s="119"/>
      <c r="DY18" s="119"/>
      <c r="DZ18" s="119"/>
      <c r="EA18" s="119"/>
      <c r="EB18" s="119"/>
      <c r="EC18" s="119"/>
      <c r="ED18" s="119"/>
      <c r="EE18" s="119"/>
      <c r="EF18" s="119"/>
      <c r="EG18" s="119"/>
      <c r="EH18" s="119"/>
    </row>
    <row r="19" spans="1:138" s="107" customFormat="1" ht="154.9" customHeight="1" x14ac:dyDescent="0.2">
      <c r="A19" s="322" t="s">
        <v>2386</v>
      </c>
      <c r="B19" s="321" t="s">
        <v>2387</v>
      </c>
      <c r="C19" s="367">
        <v>10</v>
      </c>
      <c r="D19" s="368"/>
      <c r="E19" s="369"/>
      <c r="F19" s="370"/>
      <c r="G19" s="370"/>
      <c r="H19" s="370"/>
      <c r="I19" s="370"/>
      <c r="J19" s="371"/>
      <c r="K19" s="371"/>
      <c r="L19" s="371"/>
      <c r="M19" s="371"/>
      <c r="N19" s="371"/>
      <c r="O19" s="371"/>
      <c r="P19" s="371"/>
      <c r="Q19" s="371"/>
      <c r="R19" s="371"/>
      <c r="S19" s="371"/>
      <c r="T19" s="371"/>
      <c r="U19" s="371"/>
      <c r="V19" s="371"/>
      <c r="W19" s="371"/>
      <c r="X19" s="371"/>
      <c r="Y19" s="371"/>
      <c r="Z19" s="371"/>
      <c r="AA19" s="371"/>
      <c r="AB19" s="371"/>
      <c r="AC19" s="371"/>
      <c r="AD19" s="371"/>
      <c r="AE19" s="371"/>
      <c r="AF19" s="371"/>
      <c r="AG19" s="371"/>
      <c r="AH19" s="369"/>
      <c r="AI19" s="370"/>
      <c r="AJ19" s="370"/>
      <c r="AK19" s="370"/>
      <c r="AL19" s="372"/>
      <c r="AM19" s="370"/>
      <c r="AN19" s="371"/>
      <c r="AO19" s="119"/>
      <c r="AP19" s="119"/>
      <c r="AQ19" s="119"/>
      <c r="AR19" s="119"/>
      <c r="AS19" s="119"/>
      <c r="AT19" s="119"/>
      <c r="AU19" s="11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c r="BW19" s="119"/>
      <c r="BX19" s="119"/>
      <c r="BY19" s="119"/>
      <c r="BZ19" s="119"/>
      <c r="CA19" s="119"/>
      <c r="CB19" s="119"/>
      <c r="CC19" s="119"/>
      <c r="CD19" s="119"/>
      <c r="CE19" s="119"/>
      <c r="CF19" s="119"/>
      <c r="CG19" s="119"/>
      <c r="CH19" s="119"/>
      <c r="CI19" s="119"/>
      <c r="CJ19" s="119"/>
      <c r="CK19" s="119"/>
      <c r="CL19" s="119"/>
      <c r="CM19" s="119"/>
      <c r="CN19" s="119"/>
      <c r="CO19" s="119"/>
      <c r="CP19" s="119"/>
      <c r="CQ19" s="119"/>
      <c r="CR19" s="119"/>
      <c r="CS19" s="119"/>
      <c r="CT19" s="119"/>
      <c r="CU19" s="119"/>
      <c r="CV19" s="119"/>
      <c r="CW19" s="119"/>
      <c r="CX19" s="119"/>
      <c r="CY19" s="119"/>
      <c r="CZ19" s="119"/>
      <c r="DA19" s="119"/>
      <c r="DB19" s="119"/>
      <c r="DC19" s="119"/>
      <c r="DD19" s="119"/>
      <c r="DE19" s="119"/>
      <c r="DF19" s="119"/>
      <c r="DG19" s="119"/>
      <c r="DH19" s="119"/>
      <c r="DI19" s="119"/>
      <c r="DJ19" s="119"/>
      <c r="DK19" s="119"/>
      <c r="DL19" s="119"/>
      <c r="DM19" s="119"/>
      <c r="DN19" s="119"/>
      <c r="DO19" s="119"/>
      <c r="DP19" s="119"/>
      <c r="DQ19" s="119"/>
      <c r="DR19" s="119"/>
      <c r="DS19" s="119"/>
      <c r="DT19" s="119"/>
      <c r="DU19" s="119"/>
      <c r="DV19" s="119"/>
      <c r="DW19" s="119"/>
      <c r="DX19" s="119"/>
      <c r="DY19" s="119"/>
      <c r="DZ19" s="119"/>
      <c r="EA19" s="119"/>
      <c r="EB19" s="119"/>
      <c r="EC19" s="119"/>
      <c r="ED19" s="119"/>
      <c r="EE19" s="119"/>
      <c r="EF19" s="119"/>
      <c r="EG19" s="119"/>
      <c r="EH19" s="119"/>
    </row>
    <row r="20" spans="1:138" s="107" customFormat="1" ht="81" customHeight="1" x14ac:dyDescent="0.2">
      <c r="A20" s="322" t="s">
        <v>306</v>
      </c>
      <c r="B20" s="321" t="s">
        <v>307</v>
      </c>
      <c r="C20" s="367">
        <v>11</v>
      </c>
      <c r="D20" s="368"/>
      <c r="E20" s="369"/>
      <c r="F20" s="370"/>
      <c r="G20" s="370"/>
      <c r="H20" s="370"/>
      <c r="I20" s="370"/>
      <c r="J20" s="371"/>
      <c r="K20" s="371"/>
      <c r="L20" s="371"/>
      <c r="M20" s="371"/>
      <c r="N20" s="371"/>
      <c r="O20" s="371"/>
      <c r="P20" s="371"/>
      <c r="Q20" s="371"/>
      <c r="R20" s="371"/>
      <c r="S20" s="371"/>
      <c r="T20" s="371"/>
      <c r="U20" s="371"/>
      <c r="V20" s="371"/>
      <c r="W20" s="371"/>
      <c r="X20" s="371"/>
      <c r="Y20" s="370"/>
      <c r="Z20" s="371"/>
      <c r="AA20" s="371"/>
      <c r="AB20" s="370"/>
      <c r="AC20" s="370"/>
      <c r="AD20" s="371"/>
      <c r="AE20" s="371"/>
      <c r="AF20" s="371"/>
      <c r="AG20" s="371"/>
      <c r="AH20" s="369"/>
      <c r="AI20" s="370"/>
      <c r="AJ20" s="370"/>
      <c r="AK20" s="370"/>
      <c r="AL20" s="372"/>
      <c r="AM20" s="370"/>
      <c r="AN20" s="371"/>
      <c r="AO20" s="119"/>
      <c r="AP20" s="119"/>
      <c r="AQ20" s="119"/>
      <c r="AR20" s="119"/>
      <c r="AS20" s="119"/>
      <c r="AT20" s="119"/>
      <c r="AU20" s="119"/>
      <c r="AV20" s="119"/>
      <c r="AW20" s="119"/>
      <c r="AX20" s="119"/>
      <c r="AY20" s="119"/>
      <c r="AZ20" s="119"/>
      <c r="BA20" s="119"/>
      <c r="BB20" s="119"/>
      <c r="BC20" s="119"/>
      <c r="BD20" s="119"/>
      <c r="BE20" s="119"/>
      <c r="BF20" s="119"/>
      <c r="BG20" s="119"/>
      <c r="BH20" s="119"/>
      <c r="BI20" s="119"/>
      <c r="BJ20" s="119"/>
      <c r="BK20" s="119"/>
      <c r="BL20" s="119"/>
      <c r="BM20" s="119"/>
      <c r="BN20" s="119"/>
      <c r="BO20" s="119"/>
      <c r="BP20" s="119"/>
      <c r="BQ20" s="119"/>
      <c r="BR20" s="119"/>
      <c r="BS20" s="119"/>
      <c r="BT20" s="119"/>
      <c r="BU20" s="119"/>
      <c r="BV20" s="119"/>
      <c r="BW20" s="119"/>
      <c r="BX20" s="119"/>
      <c r="BY20" s="119"/>
      <c r="BZ20" s="119"/>
      <c r="CA20" s="119"/>
      <c r="CB20" s="119"/>
      <c r="CC20" s="119"/>
      <c r="CD20" s="119"/>
      <c r="CE20" s="119"/>
      <c r="CF20" s="119"/>
      <c r="CG20" s="119"/>
      <c r="CH20" s="119"/>
      <c r="CI20" s="119"/>
      <c r="CJ20" s="119"/>
      <c r="CK20" s="119"/>
      <c r="CL20" s="119"/>
      <c r="CM20" s="119"/>
      <c r="CN20" s="119"/>
      <c r="CO20" s="119"/>
      <c r="CP20" s="119"/>
      <c r="CQ20" s="119"/>
      <c r="CR20" s="119"/>
      <c r="CS20" s="119"/>
      <c r="CT20" s="119"/>
      <c r="CU20" s="119"/>
      <c r="CV20" s="119"/>
      <c r="CW20" s="119"/>
      <c r="CX20" s="119"/>
      <c r="CY20" s="119"/>
      <c r="CZ20" s="119"/>
      <c r="DA20" s="119"/>
      <c r="DB20" s="119"/>
      <c r="DC20" s="119"/>
      <c r="DD20" s="119"/>
      <c r="DE20" s="119"/>
      <c r="DF20" s="119"/>
      <c r="DG20" s="119"/>
      <c r="DH20" s="119"/>
      <c r="DI20" s="119"/>
      <c r="DJ20" s="119"/>
      <c r="DK20" s="119"/>
      <c r="DL20" s="119"/>
      <c r="DM20" s="119"/>
      <c r="DN20" s="119"/>
      <c r="DO20" s="119"/>
      <c r="DP20" s="119"/>
      <c r="DQ20" s="119"/>
      <c r="DR20" s="119"/>
      <c r="DS20" s="119"/>
      <c r="DT20" s="119"/>
      <c r="DU20" s="119"/>
      <c r="DV20" s="119"/>
      <c r="DW20" s="119"/>
      <c r="DX20" s="119"/>
      <c r="DY20" s="119"/>
      <c r="DZ20" s="119"/>
      <c r="EA20" s="119"/>
      <c r="EB20" s="119"/>
      <c r="EC20" s="119"/>
      <c r="ED20" s="119"/>
      <c r="EE20" s="119"/>
      <c r="EF20" s="119"/>
      <c r="EG20" s="119"/>
      <c r="EH20" s="119"/>
    </row>
    <row r="21" spans="1:138" s="107" customFormat="1" ht="73.150000000000006" customHeight="1" x14ac:dyDescent="0.2">
      <c r="A21" s="322" t="s">
        <v>814</v>
      </c>
      <c r="B21" s="321" t="s">
        <v>25</v>
      </c>
      <c r="C21" s="367">
        <v>12</v>
      </c>
      <c r="D21" s="368"/>
      <c r="E21" s="369"/>
      <c r="F21" s="370"/>
      <c r="G21" s="370"/>
      <c r="H21" s="370"/>
      <c r="I21" s="370"/>
      <c r="J21" s="371"/>
      <c r="K21" s="371"/>
      <c r="L21" s="371"/>
      <c r="M21" s="371"/>
      <c r="N21" s="371"/>
      <c r="O21" s="371"/>
      <c r="P21" s="371"/>
      <c r="Q21" s="371"/>
      <c r="R21" s="371"/>
      <c r="S21" s="371"/>
      <c r="T21" s="371"/>
      <c r="U21" s="371"/>
      <c r="V21" s="371"/>
      <c r="W21" s="371"/>
      <c r="X21" s="371"/>
      <c r="Y21" s="371"/>
      <c r="Z21" s="371"/>
      <c r="AA21" s="371"/>
      <c r="AB21" s="371"/>
      <c r="AC21" s="371"/>
      <c r="AD21" s="371"/>
      <c r="AE21" s="371"/>
      <c r="AF21" s="371"/>
      <c r="AG21" s="371"/>
      <c r="AH21" s="369"/>
      <c r="AI21" s="370"/>
      <c r="AJ21" s="370"/>
      <c r="AK21" s="370"/>
      <c r="AL21" s="372"/>
      <c r="AM21" s="370"/>
      <c r="AN21" s="371"/>
      <c r="AO21" s="119"/>
      <c r="AP21" s="119"/>
      <c r="AQ21" s="119"/>
      <c r="AR21" s="119"/>
      <c r="AS21" s="119"/>
      <c r="AT21" s="119"/>
      <c r="AU21" s="119"/>
      <c r="AV21" s="119"/>
      <c r="AW21" s="119"/>
      <c r="AX21" s="119"/>
      <c r="AY21" s="119"/>
      <c r="AZ21" s="119"/>
      <c r="BA21" s="119"/>
      <c r="BB21" s="119"/>
      <c r="BC21" s="119"/>
      <c r="BD21" s="119"/>
      <c r="BE21" s="119"/>
      <c r="BF21" s="119"/>
      <c r="BG21" s="119"/>
      <c r="BH21" s="119"/>
      <c r="BI21" s="119"/>
      <c r="BJ21" s="119"/>
      <c r="BK21" s="119"/>
      <c r="BL21" s="119"/>
      <c r="BM21" s="119"/>
      <c r="BN21" s="119"/>
      <c r="BO21" s="119"/>
      <c r="BP21" s="119"/>
      <c r="BQ21" s="119"/>
      <c r="BR21" s="119"/>
      <c r="BS21" s="119"/>
      <c r="BT21" s="119"/>
      <c r="BU21" s="119"/>
      <c r="BV21" s="119"/>
      <c r="BW21" s="119"/>
      <c r="BX21" s="119"/>
      <c r="BY21" s="119"/>
      <c r="BZ21" s="119"/>
      <c r="CA21" s="119"/>
      <c r="CB21" s="119"/>
      <c r="CC21" s="119"/>
      <c r="CD21" s="119"/>
      <c r="CE21" s="119"/>
      <c r="CF21" s="119"/>
      <c r="CG21" s="119"/>
      <c r="CH21" s="119"/>
      <c r="CI21" s="119"/>
      <c r="CJ21" s="119"/>
      <c r="CK21" s="119"/>
      <c r="CL21" s="119"/>
      <c r="CM21" s="119"/>
      <c r="CN21" s="119"/>
      <c r="CO21" s="119"/>
      <c r="CP21" s="119"/>
      <c r="CQ21" s="119"/>
      <c r="CR21" s="119"/>
      <c r="CS21" s="119"/>
      <c r="CT21" s="119"/>
      <c r="CU21" s="119"/>
      <c r="CV21" s="119"/>
      <c r="CW21" s="119"/>
      <c r="CX21" s="119"/>
      <c r="CY21" s="119"/>
      <c r="CZ21" s="119"/>
      <c r="DA21" s="119"/>
      <c r="DB21" s="119"/>
      <c r="DC21" s="119"/>
      <c r="DD21" s="119"/>
      <c r="DE21" s="119"/>
      <c r="DF21" s="119"/>
      <c r="DG21" s="119"/>
      <c r="DH21" s="119"/>
      <c r="DI21" s="119"/>
      <c r="DJ21" s="119"/>
      <c r="DK21" s="119"/>
      <c r="DL21" s="119"/>
      <c r="DM21" s="119"/>
      <c r="DN21" s="119"/>
      <c r="DO21" s="119"/>
      <c r="DP21" s="119"/>
      <c r="DQ21" s="119"/>
      <c r="DR21" s="119"/>
      <c r="DS21" s="119"/>
      <c r="DT21" s="119"/>
      <c r="DU21" s="119"/>
      <c r="DV21" s="119"/>
      <c r="DW21" s="119"/>
      <c r="DX21" s="119"/>
      <c r="DY21" s="119"/>
      <c r="DZ21" s="119"/>
      <c r="EA21" s="119"/>
      <c r="EB21" s="119"/>
      <c r="EC21" s="119"/>
      <c r="ED21" s="119"/>
      <c r="EE21" s="119"/>
      <c r="EF21" s="119"/>
      <c r="EG21" s="119"/>
      <c r="EH21" s="119"/>
    </row>
    <row r="22" spans="1:138" s="107" customFormat="1" ht="90" customHeight="1" x14ac:dyDescent="0.2">
      <c r="A22" s="322" t="s">
        <v>815</v>
      </c>
      <c r="B22" s="321" t="s">
        <v>417</v>
      </c>
      <c r="C22" s="367">
        <v>13</v>
      </c>
      <c r="D22" s="368"/>
      <c r="E22" s="369"/>
      <c r="F22" s="370"/>
      <c r="G22" s="370"/>
      <c r="H22" s="370"/>
      <c r="I22" s="370"/>
      <c r="J22" s="371"/>
      <c r="K22" s="371"/>
      <c r="L22" s="371"/>
      <c r="M22" s="371"/>
      <c r="N22" s="371"/>
      <c r="O22" s="371"/>
      <c r="P22" s="371"/>
      <c r="Q22" s="371"/>
      <c r="R22" s="371"/>
      <c r="S22" s="371"/>
      <c r="T22" s="371"/>
      <c r="U22" s="371"/>
      <c r="V22" s="371"/>
      <c r="W22" s="371"/>
      <c r="X22" s="371"/>
      <c r="Y22" s="371"/>
      <c r="Z22" s="371"/>
      <c r="AA22" s="371"/>
      <c r="AB22" s="371"/>
      <c r="AC22" s="371"/>
      <c r="AD22" s="371"/>
      <c r="AE22" s="371"/>
      <c r="AF22" s="371"/>
      <c r="AG22" s="371"/>
      <c r="AH22" s="369"/>
      <c r="AI22" s="370"/>
      <c r="AJ22" s="370"/>
      <c r="AK22" s="370"/>
      <c r="AL22" s="372"/>
      <c r="AM22" s="370"/>
      <c r="AN22" s="371"/>
      <c r="AO22" s="119"/>
      <c r="AP22" s="119"/>
      <c r="AQ22" s="119"/>
      <c r="AR22" s="119"/>
      <c r="AS22" s="119"/>
      <c r="AT22" s="119"/>
      <c r="AU22" s="119"/>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c r="BW22" s="119"/>
      <c r="BX22" s="119"/>
      <c r="BY22" s="119"/>
      <c r="BZ22" s="119"/>
      <c r="CA22" s="119"/>
      <c r="CB22" s="119"/>
      <c r="CC22" s="119"/>
      <c r="CD22" s="119"/>
      <c r="CE22" s="119"/>
      <c r="CF22" s="119"/>
      <c r="CG22" s="119"/>
      <c r="CH22" s="119"/>
      <c r="CI22" s="119"/>
      <c r="CJ22" s="119"/>
      <c r="CK22" s="119"/>
      <c r="CL22" s="119"/>
      <c r="CM22" s="119"/>
      <c r="CN22" s="119"/>
      <c r="CO22" s="119"/>
      <c r="CP22" s="119"/>
      <c r="CQ22" s="119"/>
      <c r="CR22" s="119"/>
      <c r="CS22" s="119"/>
      <c r="CT22" s="119"/>
      <c r="CU22" s="119"/>
      <c r="CV22" s="119"/>
      <c r="CW22" s="119"/>
      <c r="CX22" s="119"/>
      <c r="CY22" s="119"/>
      <c r="CZ22" s="119"/>
      <c r="DA22" s="119"/>
      <c r="DB22" s="119"/>
      <c r="DC22" s="119"/>
      <c r="DD22" s="119"/>
      <c r="DE22" s="119"/>
      <c r="DF22" s="119"/>
      <c r="DG22" s="119"/>
      <c r="DH22" s="119"/>
      <c r="DI22" s="119"/>
      <c r="DJ22" s="119"/>
      <c r="DK22" s="119"/>
      <c r="DL22" s="119"/>
      <c r="DM22" s="119"/>
      <c r="DN22" s="119"/>
      <c r="DO22" s="119"/>
      <c r="DP22" s="119"/>
      <c r="DQ22" s="119"/>
      <c r="DR22" s="119"/>
      <c r="DS22" s="119"/>
      <c r="DT22" s="119"/>
      <c r="DU22" s="119"/>
      <c r="DV22" s="119"/>
      <c r="DW22" s="119"/>
      <c r="DX22" s="119"/>
      <c r="DY22" s="119"/>
      <c r="DZ22" s="119"/>
      <c r="EA22" s="119"/>
      <c r="EB22" s="119"/>
      <c r="EC22" s="119"/>
      <c r="ED22" s="119"/>
      <c r="EE22" s="119"/>
      <c r="EF22" s="119"/>
      <c r="EG22" s="119"/>
      <c r="EH22" s="119"/>
    </row>
    <row r="23" spans="1:138" s="107" customFormat="1" ht="63" customHeight="1" x14ac:dyDescent="0.2">
      <c r="A23" s="322" t="s">
        <v>434</v>
      </c>
      <c r="B23" s="321" t="s">
        <v>435</v>
      </c>
      <c r="C23" s="367">
        <v>14</v>
      </c>
      <c r="D23" s="368"/>
      <c r="E23" s="369"/>
      <c r="F23" s="370"/>
      <c r="G23" s="370"/>
      <c r="H23" s="370"/>
      <c r="I23" s="370"/>
      <c r="J23" s="371"/>
      <c r="K23" s="371"/>
      <c r="L23" s="371"/>
      <c r="M23" s="371"/>
      <c r="N23" s="371"/>
      <c r="O23" s="371"/>
      <c r="P23" s="371"/>
      <c r="Q23" s="371"/>
      <c r="R23" s="371"/>
      <c r="S23" s="371"/>
      <c r="T23" s="371"/>
      <c r="U23" s="371"/>
      <c r="V23" s="371"/>
      <c r="W23" s="371"/>
      <c r="X23" s="371"/>
      <c r="Y23" s="371"/>
      <c r="Z23" s="371"/>
      <c r="AA23" s="371"/>
      <c r="AB23" s="371"/>
      <c r="AC23" s="371"/>
      <c r="AD23" s="371"/>
      <c r="AE23" s="371"/>
      <c r="AF23" s="371"/>
      <c r="AG23" s="371"/>
      <c r="AH23" s="369"/>
      <c r="AI23" s="370"/>
      <c r="AJ23" s="370"/>
      <c r="AK23" s="370"/>
      <c r="AL23" s="372"/>
      <c r="AM23" s="370"/>
      <c r="AN23" s="371"/>
      <c r="AO23" s="119"/>
      <c r="AP23" s="119"/>
      <c r="AQ23" s="119"/>
      <c r="AR23" s="119"/>
      <c r="AS23" s="119"/>
      <c r="AT23" s="119"/>
      <c r="AU23" s="119"/>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c r="BX23" s="119"/>
      <c r="BY23" s="119"/>
      <c r="BZ23" s="119"/>
      <c r="CA23" s="119"/>
      <c r="CB23" s="119"/>
      <c r="CC23" s="119"/>
      <c r="CD23" s="119"/>
      <c r="CE23" s="119"/>
      <c r="CF23" s="119"/>
      <c r="CG23" s="119"/>
      <c r="CH23" s="119"/>
      <c r="CI23" s="119"/>
      <c r="CJ23" s="119"/>
      <c r="CK23" s="119"/>
      <c r="CL23" s="119"/>
      <c r="CM23" s="119"/>
      <c r="CN23" s="119"/>
      <c r="CO23" s="119"/>
      <c r="CP23" s="119"/>
      <c r="CQ23" s="119"/>
      <c r="CR23" s="119"/>
      <c r="CS23" s="119"/>
      <c r="CT23" s="119"/>
      <c r="CU23" s="119"/>
      <c r="CV23" s="119"/>
      <c r="CW23" s="119"/>
      <c r="CX23" s="119"/>
      <c r="CY23" s="119"/>
      <c r="CZ23" s="119"/>
      <c r="DA23" s="119"/>
      <c r="DB23" s="119"/>
      <c r="DC23" s="119"/>
      <c r="DD23" s="119"/>
      <c r="DE23" s="119"/>
      <c r="DF23" s="119"/>
      <c r="DG23" s="119"/>
      <c r="DH23" s="119"/>
      <c r="DI23" s="119"/>
      <c r="DJ23" s="119"/>
      <c r="DK23" s="119"/>
      <c r="DL23" s="119"/>
      <c r="DM23" s="119"/>
      <c r="DN23" s="119"/>
      <c r="DO23" s="119"/>
      <c r="DP23" s="119"/>
      <c r="DQ23" s="119"/>
      <c r="DR23" s="119"/>
      <c r="DS23" s="119"/>
      <c r="DT23" s="119"/>
      <c r="DU23" s="119"/>
      <c r="DV23" s="119"/>
      <c r="DW23" s="119"/>
      <c r="DX23" s="119"/>
      <c r="DY23" s="119"/>
      <c r="DZ23" s="119"/>
      <c r="EA23" s="119"/>
      <c r="EB23" s="119"/>
      <c r="EC23" s="119"/>
      <c r="ED23" s="119"/>
      <c r="EE23" s="119"/>
      <c r="EF23" s="119"/>
      <c r="EG23" s="119"/>
      <c r="EH23" s="119"/>
    </row>
    <row r="24" spans="1:138" s="107" customFormat="1" ht="90" customHeight="1" x14ac:dyDescent="0.2">
      <c r="A24" s="322" t="s">
        <v>159</v>
      </c>
      <c r="B24" s="321" t="s">
        <v>26</v>
      </c>
      <c r="C24" s="367">
        <v>15</v>
      </c>
      <c r="D24" s="368"/>
      <c r="E24" s="369"/>
      <c r="F24" s="370"/>
      <c r="G24" s="370"/>
      <c r="H24" s="370"/>
      <c r="I24" s="370"/>
      <c r="J24" s="371"/>
      <c r="K24" s="371"/>
      <c r="L24" s="371"/>
      <c r="M24" s="371"/>
      <c r="N24" s="371"/>
      <c r="O24" s="371"/>
      <c r="P24" s="371"/>
      <c r="Q24" s="371"/>
      <c r="R24" s="371"/>
      <c r="S24" s="371"/>
      <c r="T24" s="371"/>
      <c r="U24" s="371"/>
      <c r="V24" s="371"/>
      <c r="W24" s="371"/>
      <c r="X24" s="371"/>
      <c r="Y24" s="371"/>
      <c r="Z24" s="371"/>
      <c r="AA24" s="371"/>
      <c r="AB24" s="371"/>
      <c r="AC24" s="371"/>
      <c r="AD24" s="371"/>
      <c r="AE24" s="371"/>
      <c r="AF24" s="371"/>
      <c r="AG24" s="371"/>
      <c r="AH24" s="369"/>
      <c r="AI24" s="370"/>
      <c r="AJ24" s="370"/>
      <c r="AK24" s="370"/>
      <c r="AL24" s="372"/>
      <c r="AM24" s="370"/>
      <c r="AN24" s="371"/>
      <c r="AO24" s="119"/>
      <c r="AP24" s="119"/>
      <c r="AQ24" s="119"/>
      <c r="AR24" s="119"/>
      <c r="AS24" s="119"/>
      <c r="AT24" s="119"/>
      <c r="AU24" s="119"/>
      <c r="AV24" s="119"/>
      <c r="AW24" s="119"/>
      <c r="AX24" s="119"/>
      <c r="AY24" s="119"/>
      <c r="AZ24" s="119"/>
      <c r="BA24" s="119"/>
      <c r="BB24" s="119"/>
      <c r="BC24" s="119"/>
      <c r="BD24" s="119"/>
      <c r="BE24" s="119"/>
      <c r="BF24" s="119"/>
      <c r="BG24" s="119"/>
      <c r="BH24" s="119"/>
      <c r="BI24" s="119"/>
      <c r="BJ24" s="119"/>
      <c r="BK24" s="119"/>
      <c r="BL24" s="119"/>
      <c r="BM24" s="119"/>
      <c r="BN24" s="119"/>
      <c r="BO24" s="119"/>
      <c r="BP24" s="119"/>
      <c r="BQ24" s="119"/>
      <c r="BR24" s="119"/>
      <c r="BS24" s="119"/>
      <c r="BT24" s="119"/>
      <c r="BU24" s="119"/>
      <c r="BV24" s="119"/>
      <c r="BW24" s="119"/>
      <c r="BX24" s="119"/>
      <c r="BY24" s="119"/>
      <c r="BZ24" s="119"/>
      <c r="CA24" s="119"/>
      <c r="CB24" s="119"/>
      <c r="CC24" s="119"/>
      <c r="CD24" s="119"/>
      <c r="CE24" s="119"/>
      <c r="CF24" s="119"/>
      <c r="CG24" s="119"/>
      <c r="CH24" s="119"/>
      <c r="CI24" s="119"/>
      <c r="CJ24" s="119"/>
      <c r="CK24" s="119"/>
      <c r="CL24" s="119"/>
      <c r="CM24" s="119"/>
      <c r="CN24" s="119"/>
      <c r="CO24" s="119"/>
      <c r="CP24" s="119"/>
      <c r="CQ24" s="119"/>
      <c r="CR24" s="119"/>
      <c r="CS24" s="119"/>
      <c r="CT24" s="119"/>
      <c r="CU24" s="119"/>
      <c r="CV24" s="119"/>
      <c r="CW24" s="119"/>
      <c r="CX24" s="119"/>
      <c r="CY24" s="119"/>
      <c r="CZ24" s="119"/>
      <c r="DA24" s="119"/>
      <c r="DB24" s="119"/>
      <c r="DC24" s="119"/>
      <c r="DD24" s="119"/>
      <c r="DE24" s="119"/>
      <c r="DF24" s="119"/>
      <c r="DG24" s="119"/>
      <c r="DH24" s="119"/>
      <c r="DI24" s="119"/>
      <c r="DJ24" s="119"/>
      <c r="DK24" s="119"/>
      <c r="DL24" s="119"/>
      <c r="DM24" s="119"/>
      <c r="DN24" s="119"/>
      <c r="DO24" s="119"/>
      <c r="DP24" s="119"/>
      <c r="DQ24" s="119"/>
      <c r="DR24" s="119"/>
      <c r="DS24" s="119"/>
      <c r="DT24" s="119"/>
      <c r="DU24" s="119"/>
      <c r="DV24" s="119"/>
      <c r="DW24" s="119"/>
      <c r="DX24" s="119"/>
      <c r="DY24" s="119"/>
      <c r="DZ24" s="119"/>
      <c r="EA24" s="119"/>
      <c r="EB24" s="119"/>
      <c r="EC24" s="119"/>
      <c r="ED24" s="119"/>
      <c r="EE24" s="119"/>
      <c r="EF24" s="119"/>
      <c r="EG24" s="119"/>
      <c r="EH24" s="119"/>
    </row>
    <row r="25" spans="1:138" s="107" customFormat="1" ht="59.45" customHeight="1" x14ac:dyDescent="0.2">
      <c r="A25" s="322" t="s">
        <v>172</v>
      </c>
      <c r="B25" s="321" t="s">
        <v>173</v>
      </c>
      <c r="C25" s="367">
        <v>16</v>
      </c>
      <c r="D25" s="368"/>
      <c r="E25" s="369"/>
      <c r="F25" s="370"/>
      <c r="G25" s="370"/>
      <c r="H25" s="370"/>
      <c r="I25" s="370"/>
      <c r="J25" s="371"/>
      <c r="K25" s="371"/>
      <c r="L25" s="371"/>
      <c r="M25" s="371"/>
      <c r="N25" s="371"/>
      <c r="O25" s="371"/>
      <c r="P25" s="371"/>
      <c r="Q25" s="371"/>
      <c r="R25" s="371"/>
      <c r="S25" s="371"/>
      <c r="T25" s="371"/>
      <c r="U25" s="371"/>
      <c r="V25" s="371"/>
      <c r="W25" s="371"/>
      <c r="X25" s="371"/>
      <c r="Y25" s="371"/>
      <c r="Z25" s="371"/>
      <c r="AA25" s="371"/>
      <c r="AB25" s="371"/>
      <c r="AC25" s="371"/>
      <c r="AD25" s="371"/>
      <c r="AE25" s="371"/>
      <c r="AF25" s="371"/>
      <c r="AG25" s="371"/>
      <c r="AH25" s="369"/>
      <c r="AI25" s="370"/>
      <c r="AJ25" s="370"/>
      <c r="AK25" s="370"/>
      <c r="AL25" s="372"/>
      <c r="AM25" s="370"/>
      <c r="AN25" s="371"/>
      <c r="AO25" s="119"/>
      <c r="AP25" s="119"/>
      <c r="AQ25" s="119"/>
      <c r="AR25" s="119"/>
      <c r="AS25" s="119"/>
      <c r="AT25" s="119"/>
      <c r="AU25" s="119"/>
      <c r="AV25" s="119"/>
      <c r="AW25" s="119"/>
      <c r="AX25" s="119"/>
      <c r="AY25" s="119"/>
      <c r="AZ25" s="119"/>
      <c r="BA25" s="119"/>
      <c r="BB25" s="119"/>
      <c r="BC25" s="119"/>
      <c r="BD25" s="119"/>
      <c r="BE25" s="119"/>
      <c r="BF25" s="119"/>
      <c r="BG25" s="119"/>
      <c r="BH25" s="119"/>
      <c r="BI25" s="119"/>
      <c r="BJ25" s="119"/>
      <c r="BK25" s="119"/>
      <c r="BL25" s="119"/>
      <c r="BM25" s="119"/>
      <c r="BN25" s="119"/>
      <c r="BO25" s="119"/>
      <c r="BP25" s="119"/>
      <c r="BQ25" s="119"/>
      <c r="BR25" s="119"/>
      <c r="BS25" s="119"/>
      <c r="BT25" s="119"/>
      <c r="BU25" s="119"/>
      <c r="BV25" s="119"/>
      <c r="BW25" s="119"/>
      <c r="BX25" s="119"/>
      <c r="BY25" s="119"/>
      <c r="BZ25" s="119"/>
      <c r="CA25" s="119"/>
      <c r="CB25" s="119"/>
      <c r="CC25" s="119"/>
      <c r="CD25" s="119"/>
      <c r="CE25" s="119"/>
      <c r="CF25" s="119"/>
      <c r="CG25" s="119"/>
      <c r="CH25" s="119"/>
      <c r="CI25" s="119"/>
      <c r="CJ25" s="119"/>
      <c r="CK25" s="119"/>
      <c r="CL25" s="119"/>
      <c r="CM25" s="119"/>
      <c r="CN25" s="119"/>
      <c r="CO25" s="119"/>
      <c r="CP25" s="119"/>
      <c r="CQ25" s="119"/>
      <c r="CR25" s="119"/>
      <c r="CS25" s="119"/>
      <c r="CT25" s="119"/>
      <c r="CU25" s="119"/>
      <c r="CV25" s="119"/>
      <c r="CW25" s="119"/>
      <c r="CX25" s="119"/>
      <c r="CY25" s="119"/>
      <c r="CZ25" s="119"/>
      <c r="DA25" s="119"/>
      <c r="DB25" s="119"/>
      <c r="DC25" s="119"/>
      <c r="DD25" s="119"/>
      <c r="DE25" s="119"/>
      <c r="DF25" s="119"/>
      <c r="DG25" s="119"/>
      <c r="DH25" s="119"/>
      <c r="DI25" s="119"/>
      <c r="DJ25" s="119"/>
      <c r="DK25" s="119"/>
      <c r="DL25" s="119"/>
      <c r="DM25" s="119"/>
      <c r="DN25" s="119"/>
      <c r="DO25" s="119"/>
      <c r="DP25" s="119"/>
      <c r="DQ25" s="119"/>
      <c r="DR25" s="119"/>
      <c r="DS25" s="119"/>
      <c r="DT25" s="119"/>
      <c r="DU25" s="119"/>
      <c r="DV25" s="119"/>
      <c r="DW25" s="119"/>
      <c r="DX25" s="119"/>
      <c r="DY25" s="119"/>
      <c r="DZ25" s="119"/>
      <c r="EA25" s="119"/>
      <c r="EB25" s="119"/>
      <c r="EC25" s="119"/>
      <c r="ED25" s="119"/>
      <c r="EE25" s="119"/>
      <c r="EF25" s="119"/>
      <c r="EG25" s="119"/>
      <c r="EH25" s="119"/>
    </row>
    <row r="26" spans="1:138" s="107" customFormat="1" ht="54.6" customHeight="1" x14ac:dyDescent="0.2">
      <c r="A26" s="322" t="s">
        <v>160</v>
      </c>
      <c r="B26" s="321" t="s">
        <v>27</v>
      </c>
      <c r="C26" s="367">
        <v>17</v>
      </c>
      <c r="D26" s="368"/>
      <c r="E26" s="369"/>
      <c r="F26" s="370"/>
      <c r="G26" s="370"/>
      <c r="H26" s="370"/>
      <c r="I26" s="370"/>
      <c r="J26" s="371"/>
      <c r="K26" s="371"/>
      <c r="L26" s="371"/>
      <c r="M26" s="371"/>
      <c r="N26" s="371"/>
      <c r="O26" s="371"/>
      <c r="P26" s="371"/>
      <c r="Q26" s="371"/>
      <c r="R26" s="371"/>
      <c r="S26" s="371"/>
      <c r="T26" s="371"/>
      <c r="U26" s="371"/>
      <c r="V26" s="371"/>
      <c r="W26" s="371"/>
      <c r="X26" s="371"/>
      <c r="Y26" s="371"/>
      <c r="Z26" s="371"/>
      <c r="AA26" s="371"/>
      <c r="AB26" s="371"/>
      <c r="AC26" s="371"/>
      <c r="AD26" s="371"/>
      <c r="AE26" s="371"/>
      <c r="AF26" s="371"/>
      <c r="AG26" s="371"/>
      <c r="AH26" s="369"/>
      <c r="AI26" s="370"/>
      <c r="AJ26" s="370"/>
      <c r="AK26" s="370"/>
      <c r="AL26" s="370"/>
      <c r="AM26" s="370"/>
      <c r="AN26" s="371"/>
      <c r="AO26" s="119"/>
      <c r="AP26" s="119"/>
      <c r="AQ26" s="119"/>
      <c r="AR26" s="119"/>
      <c r="AS26" s="119"/>
      <c r="AT26" s="119"/>
      <c r="AU26" s="119"/>
      <c r="AV26" s="119"/>
      <c r="AW26" s="119"/>
      <c r="AX26" s="119"/>
      <c r="AY26" s="119"/>
      <c r="AZ26" s="119"/>
      <c r="BA26" s="119"/>
      <c r="BB26" s="119"/>
      <c r="BC26" s="119"/>
      <c r="BD26" s="119"/>
      <c r="BE26" s="119"/>
      <c r="BF26" s="119"/>
      <c r="BG26" s="119"/>
      <c r="BH26" s="119"/>
      <c r="BI26" s="119"/>
      <c r="BJ26" s="119"/>
      <c r="BK26" s="119"/>
      <c r="BL26" s="119"/>
      <c r="BM26" s="119"/>
      <c r="BN26" s="119"/>
      <c r="BO26" s="119"/>
      <c r="BP26" s="119"/>
      <c r="BQ26" s="119"/>
      <c r="BR26" s="119"/>
      <c r="BS26" s="119"/>
      <c r="BT26" s="119"/>
      <c r="BU26" s="119"/>
      <c r="BV26" s="119"/>
      <c r="BW26" s="119"/>
      <c r="BX26" s="119"/>
      <c r="BY26" s="119"/>
      <c r="BZ26" s="119"/>
      <c r="CA26" s="119"/>
      <c r="CB26" s="119"/>
      <c r="CC26" s="119"/>
      <c r="CD26" s="119"/>
      <c r="CE26" s="119"/>
      <c r="CF26" s="119"/>
      <c r="CG26" s="119"/>
      <c r="CH26" s="119"/>
      <c r="CI26" s="119"/>
      <c r="CJ26" s="119"/>
      <c r="CK26" s="119"/>
      <c r="CL26" s="119"/>
      <c r="CM26" s="119"/>
      <c r="CN26" s="119"/>
      <c r="CO26" s="119"/>
      <c r="CP26" s="119"/>
      <c r="CQ26" s="119"/>
      <c r="CR26" s="119"/>
      <c r="CS26" s="119"/>
      <c r="CT26" s="119"/>
      <c r="CU26" s="119"/>
      <c r="CV26" s="119"/>
      <c r="CW26" s="119"/>
      <c r="CX26" s="119"/>
      <c r="CY26" s="119"/>
      <c r="CZ26" s="119"/>
      <c r="DA26" s="119"/>
      <c r="DB26" s="119"/>
      <c r="DC26" s="119"/>
      <c r="DD26" s="119"/>
      <c r="DE26" s="119"/>
      <c r="DF26" s="119"/>
      <c r="DG26" s="119"/>
      <c r="DH26" s="119"/>
      <c r="DI26" s="119"/>
      <c r="DJ26" s="119"/>
      <c r="DK26" s="119"/>
      <c r="DL26" s="119"/>
      <c r="DM26" s="119"/>
      <c r="DN26" s="119"/>
      <c r="DO26" s="119"/>
      <c r="DP26" s="119"/>
      <c r="DQ26" s="119"/>
      <c r="DR26" s="119"/>
      <c r="DS26" s="119"/>
      <c r="DT26" s="119"/>
      <c r="DU26" s="119"/>
      <c r="DV26" s="119"/>
      <c r="DW26" s="119"/>
      <c r="DX26" s="119"/>
      <c r="DY26" s="119"/>
      <c r="DZ26" s="119"/>
      <c r="EA26" s="119"/>
      <c r="EB26" s="119"/>
      <c r="EC26" s="119"/>
      <c r="ED26" s="119"/>
      <c r="EE26" s="119"/>
      <c r="EF26" s="119"/>
      <c r="EG26" s="119"/>
      <c r="EH26" s="119"/>
    </row>
    <row r="27" spans="1:138" s="107" customFormat="1" ht="64.900000000000006" customHeight="1" x14ac:dyDescent="0.2">
      <c r="A27" s="322" t="s">
        <v>174</v>
      </c>
      <c r="B27" s="321" t="s">
        <v>175</v>
      </c>
      <c r="C27" s="367">
        <v>18</v>
      </c>
      <c r="D27" s="368"/>
      <c r="E27" s="369"/>
      <c r="F27" s="370"/>
      <c r="G27" s="370"/>
      <c r="H27" s="370"/>
      <c r="I27" s="370"/>
      <c r="J27" s="371"/>
      <c r="K27" s="371"/>
      <c r="L27" s="371"/>
      <c r="M27" s="371"/>
      <c r="N27" s="371"/>
      <c r="O27" s="371"/>
      <c r="P27" s="371"/>
      <c r="Q27" s="371"/>
      <c r="R27" s="371"/>
      <c r="S27" s="371"/>
      <c r="T27" s="371"/>
      <c r="U27" s="371"/>
      <c r="V27" s="371"/>
      <c r="W27" s="371"/>
      <c r="X27" s="371"/>
      <c r="Y27" s="371"/>
      <c r="Z27" s="371"/>
      <c r="AA27" s="371"/>
      <c r="AB27" s="371"/>
      <c r="AC27" s="371"/>
      <c r="AD27" s="371"/>
      <c r="AE27" s="371"/>
      <c r="AF27" s="371"/>
      <c r="AG27" s="371"/>
      <c r="AH27" s="369"/>
      <c r="AI27" s="370"/>
      <c r="AJ27" s="370"/>
      <c r="AK27" s="370"/>
      <c r="AL27" s="372"/>
      <c r="AM27" s="370"/>
      <c r="AN27" s="371"/>
      <c r="AO27" s="119"/>
      <c r="AP27" s="119"/>
      <c r="AQ27" s="119"/>
      <c r="AR27" s="119"/>
      <c r="AS27" s="119"/>
      <c r="AT27" s="119"/>
      <c r="AU27" s="119"/>
      <c r="AV27" s="119"/>
      <c r="AW27" s="119"/>
      <c r="AX27" s="119"/>
      <c r="AY27" s="119"/>
      <c r="AZ27" s="119"/>
      <c r="BA27" s="119"/>
      <c r="BB27" s="119"/>
      <c r="BC27" s="119"/>
      <c r="BD27" s="119"/>
      <c r="BE27" s="119"/>
      <c r="BF27" s="119"/>
      <c r="BG27" s="119"/>
      <c r="BH27" s="119"/>
      <c r="BI27" s="119"/>
      <c r="BJ27" s="119"/>
      <c r="BK27" s="119"/>
      <c r="BL27" s="119"/>
      <c r="BM27" s="119"/>
      <c r="BN27" s="119"/>
      <c r="BO27" s="119"/>
      <c r="BP27" s="119"/>
      <c r="BQ27" s="119"/>
      <c r="BR27" s="119"/>
      <c r="BS27" s="119"/>
      <c r="BT27" s="119"/>
      <c r="BU27" s="119"/>
      <c r="BV27" s="119"/>
      <c r="BW27" s="119"/>
      <c r="BX27" s="119"/>
      <c r="BY27" s="119"/>
      <c r="BZ27" s="119"/>
      <c r="CA27" s="119"/>
      <c r="CB27" s="119"/>
      <c r="CC27" s="119"/>
      <c r="CD27" s="119"/>
      <c r="CE27" s="119"/>
      <c r="CF27" s="119"/>
      <c r="CG27" s="119"/>
      <c r="CH27" s="119"/>
      <c r="CI27" s="119"/>
      <c r="CJ27" s="119"/>
      <c r="CK27" s="119"/>
      <c r="CL27" s="119"/>
      <c r="CM27" s="119"/>
      <c r="CN27" s="119"/>
      <c r="CO27" s="119"/>
      <c r="CP27" s="119"/>
      <c r="CQ27" s="119"/>
      <c r="CR27" s="119"/>
      <c r="CS27" s="119"/>
      <c r="CT27" s="119"/>
      <c r="CU27" s="119"/>
      <c r="CV27" s="119"/>
      <c r="CW27" s="119"/>
      <c r="CX27" s="119"/>
      <c r="CY27" s="119"/>
      <c r="CZ27" s="119"/>
      <c r="DA27" s="119"/>
      <c r="DB27" s="119"/>
      <c r="DC27" s="119"/>
      <c r="DD27" s="119"/>
      <c r="DE27" s="119"/>
      <c r="DF27" s="119"/>
      <c r="DG27" s="119"/>
      <c r="DH27" s="119"/>
      <c r="DI27" s="119"/>
      <c r="DJ27" s="119"/>
      <c r="DK27" s="119"/>
      <c r="DL27" s="119"/>
      <c r="DM27" s="119"/>
      <c r="DN27" s="119"/>
      <c r="DO27" s="119"/>
      <c r="DP27" s="119"/>
      <c r="DQ27" s="119"/>
      <c r="DR27" s="119"/>
      <c r="DS27" s="119"/>
      <c r="DT27" s="119"/>
      <c r="DU27" s="119"/>
      <c r="DV27" s="119"/>
      <c r="DW27" s="119"/>
      <c r="DX27" s="119"/>
      <c r="DY27" s="119"/>
      <c r="DZ27" s="119"/>
      <c r="EA27" s="119"/>
      <c r="EB27" s="119"/>
      <c r="EC27" s="119"/>
      <c r="ED27" s="119"/>
      <c r="EE27" s="119"/>
      <c r="EF27" s="119"/>
      <c r="EG27" s="119"/>
      <c r="EH27" s="119"/>
    </row>
    <row r="28" spans="1:138" s="107" customFormat="1" ht="100.15" customHeight="1" x14ac:dyDescent="0.2">
      <c r="A28" s="322" t="s">
        <v>90</v>
      </c>
      <c r="B28" s="321" t="s">
        <v>28</v>
      </c>
      <c r="C28" s="367">
        <v>19</v>
      </c>
      <c r="D28" s="368"/>
      <c r="E28" s="369"/>
      <c r="F28" s="370"/>
      <c r="G28" s="370"/>
      <c r="H28" s="370"/>
      <c r="I28" s="370"/>
      <c r="J28" s="371"/>
      <c r="K28" s="371"/>
      <c r="L28" s="371"/>
      <c r="M28" s="371"/>
      <c r="N28" s="371"/>
      <c r="O28" s="371"/>
      <c r="P28" s="371"/>
      <c r="Q28" s="371"/>
      <c r="R28" s="371"/>
      <c r="S28" s="371"/>
      <c r="T28" s="371"/>
      <c r="U28" s="371"/>
      <c r="V28" s="371"/>
      <c r="W28" s="371"/>
      <c r="X28" s="371"/>
      <c r="Y28" s="371"/>
      <c r="Z28" s="371"/>
      <c r="AA28" s="371"/>
      <c r="AB28" s="371"/>
      <c r="AC28" s="371"/>
      <c r="AD28" s="371"/>
      <c r="AE28" s="371"/>
      <c r="AF28" s="371"/>
      <c r="AG28" s="371"/>
      <c r="AH28" s="369"/>
      <c r="AI28" s="370"/>
      <c r="AJ28" s="370"/>
      <c r="AK28" s="370"/>
      <c r="AL28" s="370"/>
      <c r="AM28" s="370"/>
      <c r="AN28" s="371"/>
      <c r="AO28" s="119"/>
      <c r="AP28" s="119"/>
      <c r="AQ28" s="119"/>
      <c r="AR28" s="119"/>
      <c r="AS28" s="119"/>
      <c r="AT28" s="119"/>
      <c r="AU28" s="119"/>
      <c r="AV28" s="119"/>
      <c r="AW28" s="119"/>
      <c r="AX28" s="119"/>
      <c r="AY28" s="119"/>
      <c r="AZ28" s="119"/>
      <c r="BA28" s="119"/>
      <c r="BB28" s="119"/>
      <c r="BC28" s="119"/>
      <c r="BD28" s="119"/>
      <c r="BE28" s="119"/>
      <c r="BF28" s="119"/>
      <c r="BG28" s="119"/>
      <c r="BH28" s="119"/>
      <c r="BI28" s="119"/>
      <c r="BJ28" s="119"/>
      <c r="BK28" s="119"/>
      <c r="BL28" s="119"/>
      <c r="BM28" s="119"/>
      <c r="BN28" s="119"/>
      <c r="BO28" s="119"/>
      <c r="BP28" s="119"/>
      <c r="BQ28" s="119"/>
      <c r="BR28" s="119"/>
      <c r="BS28" s="119"/>
      <c r="BT28" s="119"/>
      <c r="BU28" s="119"/>
      <c r="BV28" s="119"/>
      <c r="BW28" s="119"/>
      <c r="BX28" s="119"/>
      <c r="BY28" s="119"/>
      <c r="BZ28" s="119"/>
      <c r="CA28" s="119"/>
      <c r="CB28" s="119"/>
      <c r="CC28" s="119"/>
      <c r="CD28" s="119"/>
      <c r="CE28" s="119"/>
      <c r="CF28" s="119"/>
      <c r="CG28" s="119"/>
      <c r="CH28" s="119"/>
      <c r="CI28" s="119"/>
      <c r="CJ28" s="119"/>
      <c r="CK28" s="119"/>
      <c r="CL28" s="119"/>
      <c r="CM28" s="119"/>
      <c r="CN28" s="119"/>
      <c r="CO28" s="119"/>
      <c r="CP28" s="119"/>
      <c r="CQ28" s="119"/>
      <c r="CR28" s="119"/>
      <c r="CS28" s="119"/>
      <c r="CT28" s="119"/>
      <c r="CU28" s="119"/>
      <c r="CV28" s="119"/>
      <c r="CW28" s="119"/>
      <c r="CX28" s="119"/>
      <c r="CY28" s="119"/>
      <c r="CZ28" s="119"/>
      <c r="DA28" s="119"/>
      <c r="DB28" s="119"/>
      <c r="DC28" s="119"/>
      <c r="DD28" s="119"/>
      <c r="DE28" s="119"/>
      <c r="DF28" s="119"/>
      <c r="DG28" s="119"/>
      <c r="DH28" s="119"/>
      <c r="DI28" s="119"/>
      <c r="DJ28" s="119"/>
      <c r="DK28" s="119"/>
      <c r="DL28" s="119"/>
      <c r="DM28" s="119"/>
      <c r="DN28" s="119"/>
      <c r="DO28" s="119"/>
      <c r="DP28" s="119"/>
      <c r="DQ28" s="119"/>
      <c r="DR28" s="119"/>
      <c r="DS28" s="119"/>
      <c r="DT28" s="119"/>
      <c r="DU28" s="119"/>
      <c r="DV28" s="119"/>
      <c r="DW28" s="119"/>
      <c r="DX28" s="119"/>
      <c r="DY28" s="119"/>
      <c r="DZ28" s="119"/>
      <c r="EA28" s="119"/>
      <c r="EB28" s="119"/>
      <c r="EC28" s="119"/>
      <c r="ED28" s="119"/>
      <c r="EE28" s="119"/>
      <c r="EF28" s="119"/>
      <c r="EG28" s="119"/>
      <c r="EH28" s="119"/>
    </row>
    <row r="29" spans="1:138" s="107" customFormat="1" ht="126.6" customHeight="1" x14ac:dyDescent="0.2">
      <c r="A29" s="322" t="s">
        <v>2388</v>
      </c>
      <c r="B29" s="346" t="s">
        <v>816</v>
      </c>
      <c r="C29" s="367">
        <v>20</v>
      </c>
      <c r="D29" s="368"/>
      <c r="E29" s="369"/>
      <c r="F29" s="370"/>
      <c r="G29" s="370"/>
      <c r="H29" s="370"/>
      <c r="I29" s="370"/>
      <c r="J29" s="371"/>
      <c r="K29" s="371"/>
      <c r="L29" s="371"/>
      <c r="M29" s="371"/>
      <c r="N29" s="371"/>
      <c r="O29" s="371"/>
      <c r="P29" s="371"/>
      <c r="Q29" s="371"/>
      <c r="R29" s="371"/>
      <c r="S29" s="371"/>
      <c r="T29" s="371"/>
      <c r="U29" s="371"/>
      <c r="V29" s="371"/>
      <c r="W29" s="371"/>
      <c r="X29" s="371"/>
      <c r="Y29" s="371"/>
      <c r="Z29" s="371"/>
      <c r="AA29" s="371"/>
      <c r="AB29" s="371"/>
      <c r="AC29" s="371"/>
      <c r="AD29" s="371"/>
      <c r="AE29" s="371"/>
      <c r="AF29" s="371"/>
      <c r="AG29" s="371"/>
      <c r="AH29" s="369"/>
      <c r="AI29" s="370"/>
      <c r="AJ29" s="370"/>
      <c r="AK29" s="370"/>
      <c r="AL29" s="372"/>
      <c r="AM29" s="370"/>
      <c r="AN29" s="371"/>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c r="BM29" s="119"/>
      <c r="BN29" s="119"/>
      <c r="BO29" s="119"/>
      <c r="BP29" s="119"/>
      <c r="BQ29" s="119"/>
      <c r="BR29" s="119"/>
      <c r="BS29" s="119"/>
      <c r="BT29" s="119"/>
      <c r="BU29" s="119"/>
      <c r="BV29" s="119"/>
      <c r="BW29" s="119"/>
      <c r="BX29" s="119"/>
      <c r="BY29" s="119"/>
      <c r="BZ29" s="119"/>
      <c r="CA29" s="119"/>
      <c r="CB29" s="119"/>
      <c r="CC29" s="119"/>
      <c r="CD29" s="119"/>
      <c r="CE29" s="119"/>
      <c r="CF29" s="119"/>
      <c r="CG29" s="119"/>
      <c r="CH29" s="119"/>
      <c r="CI29" s="119"/>
      <c r="CJ29" s="119"/>
      <c r="CK29" s="119"/>
      <c r="CL29" s="119"/>
      <c r="CM29" s="119"/>
      <c r="CN29" s="119"/>
      <c r="CO29" s="119"/>
      <c r="CP29" s="119"/>
      <c r="CQ29" s="119"/>
      <c r="CR29" s="119"/>
      <c r="CS29" s="119"/>
      <c r="CT29" s="119"/>
      <c r="CU29" s="119"/>
      <c r="CV29" s="119"/>
      <c r="CW29" s="119"/>
      <c r="CX29" s="119"/>
      <c r="CY29" s="119"/>
      <c r="CZ29" s="119"/>
      <c r="DA29" s="119"/>
      <c r="DB29" s="119"/>
      <c r="DC29" s="119"/>
      <c r="DD29" s="119"/>
      <c r="DE29" s="119"/>
      <c r="DF29" s="119"/>
      <c r="DG29" s="119"/>
      <c r="DH29" s="119"/>
      <c r="DI29" s="119"/>
      <c r="DJ29" s="119"/>
      <c r="DK29" s="119"/>
      <c r="DL29" s="119"/>
      <c r="DM29" s="119"/>
      <c r="DN29" s="119"/>
      <c r="DO29" s="119"/>
      <c r="DP29" s="119"/>
      <c r="DQ29" s="119"/>
      <c r="DR29" s="119"/>
      <c r="DS29" s="119"/>
      <c r="DT29" s="119"/>
      <c r="DU29" s="119"/>
      <c r="DV29" s="119"/>
      <c r="DW29" s="119"/>
      <c r="DX29" s="119"/>
      <c r="DY29" s="119"/>
      <c r="DZ29" s="119"/>
      <c r="EA29" s="119"/>
      <c r="EB29" s="119"/>
      <c r="EC29" s="119"/>
      <c r="ED29" s="119"/>
      <c r="EE29" s="119"/>
      <c r="EF29" s="119"/>
      <c r="EG29" s="119"/>
      <c r="EH29" s="119"/>
    </row>
    <row r="30" spans="1:138" s="107" customFormat="1" ht="92.45" customHeight="1" x14ac:dyDescent="0.2">
      <c r="A30" s="313" t="s">
        <v>436</v>
      </c>
      <c r="B30" s="321" t="s">
        <v>437</v>
      </c>
      <c r="C30" s="367">
        <v>21</v>
      </c>
      <c r="D30" s="368"/>
      <c r="E30" s="369"/>
      <c r="F30" s="370"/>
      <c r="G30" s="370"/>
      <c r="H30" s="370"/>
      <c r="I30" s="370"/>
      <c r="J30" s="371"/>
      <c r="K30" s="371"/>
      <c r="L30" s="371"/>
      <c r="M30" s="371"/>
      <c r="N30" s="371"/>
      <c r="O30" s="371"/>
      <c r="P30" s="371"/>
      <c r="Q30" s="371"/>
      <c r="R30" s="371"/>
      <c r="S30" s="371"/>
      <c r="T30" s="371"/>
      <c r="U30" s="371"/>
      <c r="V30" s="371"/>
      <c r="W30" s="371"/>
      <c r="X30" s="371"/>
      <c r="Y30" s="371"/>
      <c r="Z30" s="371"/>
      <c r="AA30" s="371"/>
      <c r="AB30" s="371"/>
      <c r="AC30" s="371"/>
      <c r="AD30" s="371"/>
      <c r="AE30" s="371"/>
      <c r="AF30" s="371"/>
      <c r="AG30" s="371"/>
      <c r="AH30" s="369"/>
      <c r="AI30" s="370"/>
      <c r="AJ30" s="370"/>
      <c r="AK30" s="370"/>
      <c r="AL30" s="370"/>
      <c r="AM30" s="370"/>
      <c r="AN30" s="371"/>
      <c r="AO30" s="119"/>
      <c r="AP30" s="119"/>
      <c r="AQ30" s="119"/>
      <c r="AR30" s="119"/>
      <c r="AS30" s="119"/>
      <c r="AT30" s="119"/>
      <c r="AU30" s="119"/>
      <c r="AV30" s="119"/>
      <c r="AW30" s="119"/>
      <c r="AX30" s="119"/>
      <c r="AY30" s="119"/>
      <c r="AZ30" s="119"/>
      <c r="BA30" s="119"/>
      <c r="BB30" s="119"/>
      <c r="BC30" s="119"/>
      <c r="BD30" s="119"/>
      <c r="BE30" s="119"/>
      <c r="BF30" s="119"/>
      <c r="BG30" s="119"/>
      <c r="BH30" s="119"/>
      <c r="BI30" s="119"/>
      <c r="BJ30" s="119"/>
      <c r="BK30" s="119"/>
      <c r="BL30" s="119"/>
      <c r="BM30" s="119"/>
      <c r="BN30" s="119"/>
      <c r="BO30" s="119"/>
      <c r="BP30" s="119"/>
      <c r="BQ30" s="119"/>
      <c r="BR30" s="119"/>
      <c r="BS30" s="119"/>
      <c r="BT30" s="119"/>
      <c r="BU30" s="119"/>
      <c r="BV30" s="119"/>
      <c r="BW30" s="119"/>
      <c r="BX30" s="119"/>
      <c r="BY30" s="119"/>
      <c r="BZ30" s="119"/>
      <c r="CA30" s="119"/>
      <c r="CB30" s="119"/>
      <c r="CC30" s="119"/>
      <c r="CD30" s="119"/>
      <c r="CE30" s="119"/>
      <c r="CF30" s="119"/>
      <c r="CG30" s="119"/>
      <c r="CH30" s="119"/>
      <c r="CI30" s="119"/>
      <c r="CJ30" s="119"/>
      <c r="CK30" s="119"/>
      <c r="CL30" s="119"/>
      <c r="CM30" s="119"/>
      <c r="CN30" s="119"/>
      <c r="CO30" s="119"/>
      <c r="CP30" s="119"/>
      <c r="CQ30" s="119"/>
      <c r="CR30" s="119"/>
      <c r="CS30" s="119"/>
      <c r="CT30" s="119"/>
      <c r="CU30" s="119"/>
      <c r="CV30" s="119"/>
      <c r="CW30" s="119"/>
      <c r="CX30" s="119"/>
      <c r="CY30" s="119"/>
      <c r="CZ30" s="119"/>
      <c r="DA30" s="119"/>
      <c r="DB30" s="119"/>
      <c r="DC30" s="119"/>
      <c r="DD30" s="119"/>
      <c r="DE30" s="119"/>
      <c r="DF30" s="119"/>
      <c r="DG30" s="119"/>
      <c r="DH30" s="119"/>
      <c r="DI30" s="119"/>
      <c r="DJ30" s="119"/>
      <c r="DK30" s="119"/>
      <c r="DL30" s="119"/>
      <c r="DM30" s="119"/>
      <c r="DN30" s="119"/>
      <c r="DO30" s="119"/>
      <c r="DP30" s="119"/>
      <c r="DQ30" s="119"/>
      <c r="DR30" s="119"/>
      <c r="DS30" s="119"/>
      <c r="DT30" s="119"/>
      <c r="DU30" s="119"/>
      <c r="DV30" s="119"/>
      <c r="DW30" s="119"/>
      <c r="DX30" s="119"/>
      <c r="DY30" s="119"/>
      <c r="DZ30" s="119"/>
      <c r="EA30" s="119"/>
      <c r="EB30" s="119"/>
      <c r="EC30" s="119"/>
      <c r="ED30" s="119"/>
      <c r="EE30" s="119"/>
      <c r="EF30" s="119"/>
      <c r="EG30" s="119"/>
      <c r="EH30" s="119"/>
    </row>
    <row r="31" spans="1:138" s="107" customFormat="1" ht="140.44999999999999" customHeight="1" x14ac:dyDescent="0.2">
      <c r="A31" s="313" t="s">
        <v>2389</v>
      </c>
      <c r="B31" s="321" t="s">
        <v>438</v>
      </c>
      <c r="C31" s="367">
        <v>22</v>
      </c>
      <c r="D31" s="368"/>
      <c r="E31" s="369"/>
      <c r="F31" s="370"/>
      <c r="G31" s="370"/>
      <c r="H31" s="370"/>
      <c r="I31" s="370"/>
      <c r="J31" s="371"/>
      <c r="K31" s="371"/>
      <c r="L31" s="371"/>
      <c r="M31" s="371"/>
      <c r="N31" s="371"/>
      <c r="O31" s="371"/>
      <c r="P31" s="371"/>
      <c r="Q31" s="371"/>
      <c r="R31" s="371"/>
      <c r="S31" s="371"/>
      <c r="T31" s="371"/>
      <c r="U31" s="371"/>
      <c r="V31" s="371"/>
      <c r="W31" s="371"/>
      <c r="X31" s="371"/>
      <c r="Y31" s="371"/>
      <c r="Z31" s="371"/>
      <c r="AA31" s="371"/>
      <c r="AB31" s="371"/>
      <c r="AC31" s="371"/>
      <c r="AD31" s="371"/>
      <c r="AE31" s="371"/>
      <c r="AF31" s="371"/>
      <c r="AG31" s="371"/>
      <c r="AH31" s="369"/>
      <c r="AI31" s="370"/>
      <c r="AJ31" s="370"/>
      <c r="AK31" s="370"/>
      <c r="AL31" s="370"/>
      <c r="AM31" s="370"/>
      <c r="AN31" s="371"/>
      <c r="AO31" s="119"/>
      <c r="AP31" s="119"/>
      <c r="AQ31" s="119"/>
      <c r="AR31" s="119"/>
      <c r="AS31" s="119"/>
      <c r="AT31" s="119"/>
      <c r="AU31" s="119"/>
      <c r="AV31" s="119"/>
      <c r="AW31" s="119"/>
      <c r="AX31" s="119"/>
      <c r="AY31" s="119"/>
      <c r="AZ31" s="119"/>
      <c r="BA31" s="119"/>
      <c r="BB31" s="119"/>
      <c r="BC31" s="119"/>
      <c r="BD31" s="119"/>
      <c r="BE31" s="119"/>
      <c r="BF31" s="119"/>
      <c r="BG31" s="119"/>
      <c r="BH31" s="119"/>
      <c r="BI31" s="119"/>
      <c r="BJ31" s="119"/>
      <c r="BK31" s="119"/>
      <c r="BL31" s="119"/>
      <c r="BM31" s="119"/>
      <c r="BN31" s="119"/>
      <c r="BO31" s="119"/>
      <c r="BP31" s="119"/>
      <c r="BQ31" s="119"/>
      <c r="BR31" s="119"/>
      <c r="BS31" s="119"/>
      <c r="BT31" s="119"/>
      <c r="BU31" s="119"/>
      <c r="BV31" s="119"/>
      <c r="BW31" s="119"/>
      <c r="BX31" s="119"/>
      <c r="BY31" s="119"/>
      <c r="BZ31" s="119"/>
      <c r="CA31" s="119"/>
      <c r="CB31" s="119"/>
      <c r="CC31" s="119"/>
      <c r="CD31" s="119"/>
      <c r="CE31" s="119"/>
      <c r="CF31" s="119"/>
      <c r="CG31" s="119"/>
      <c r="CH31" s="119"/>
      <c r="CI31" s="119"/>
      <c r="CJ31" s="119"/>
      <c r="CK31" s="119"/>
      <c r="CL31" s="119"/>
      <c r="CM31" s="119"/>
      <c r="CN31" s="119"/>
      <c r="CO31" s="119"/>
      <c r="CP31" s="119"/>
      <c r="CQ31" s="119"/>
      <c r="CR31" s="119"/>
      <c r="CS31" s="119"/>
      <c r="CT31" s="119"/>
      <c r="CU31" s="119"/>
      <c r="CV31" s="119"/>
      <c r="CW31" s="119"/>
      <c r="CX31" s="119"/>
      <c r="CY31" s="119"/>
      <c r="CZ31" s="119"/>
      <c r="DA31" s="119"/>
      <c r="DB31" s="119"/>
      <c r="DC31" s="119"/>
      <c r="DD31" s="119"/>
      <c r="DE31" s="119"/>
      <c r="DF31" s="119"/>
      <c r="DG31" s="119"/>
      <c r="DH31" s="119"/>
      <c r="DI31" s="119"/>
      <c r="DJ31" s="119"/>
      <c r="DK31" s="119"/>
      <c r="DL31" s="119"/>
      <c r="DM31" s="119"/>
      <c r="DN31" s="119"/>
      <c r="DO31" s="119"/>
      <c r="DP31" s="119"/>
      <c r="DQ31" s="119"/>
      <c r="DR31" s="119"/>
      <c r="DS31" s="119"/>
      <c r="DT31" s="119"/>
      <c r="DU31" s="119"/>
      <c r="DV31" s="119"/>
      <c r="DW31" s="119"/>
      <c r="DX31" s="119"/>
      <c r="DY31" s="119"/>
      <c r="DZ31" s="119"/>
      <c r="EA31" s="119"/>
      <c r="EB31" s="119"/>
      <c r="EC31" s="119"/>
      <c r="ED31" s="119"/>
      <c r="EE31" s="119"/>
      <c r="EF31" s="119"/>
      <c r="EG31" s="119"/>
      <c r="EH31" s="119"/>
    </row>
    <row r="32" spans="1:138" s="107" customFormat="1" ht="120" customHeight="1" x14ac:dyDescent="0.2">
      <c r="A32" s="313" t="s">
        <v>439</v>
      </c>
      <c r="B32" s="321" t="s">
        <v>440</v>
      </c>
      <c r="C32" s="367">
        <v>23</v>
      </c>
      <c r="D32" s="368"/>
      <c r="E32" s="369"/>
      <c r="F32" s="370"/>
      <c r="G32" s="370"/>
      <c r="H32" s="370"/>
      <c r="I32" s="370"/>
      <c r="J32" s="371"/>
      <c r="K32" s="371"/>
      <c r="L32" s="371"/>
      <c r="M32" s="371"/>
      <c r="N32" s="371"/>
      <c r="O32" s="371"/>
      <c r="P32" s="371"/>
      <c r="Q32" s="371"/>
      <c r="R32" s="371"/>
      <c r="S32" s="371"/>
      <c r="T32" s="371"/>
      <c r="U32" s="371"/>
      <c r="V32" s="371"/>
      <c r="W32" s="371"/>
      <c r="X32" s="371"/>
      <c r="Y32" s="371"/>
      <c r="Z32" s="371"/>
      <c r="AA32" s="371"/>
      <c r="AB32" s="371"/>
      <c r="AC32" s="371"/>
      <c r="AD32" s="371"/>
      <c r="AE32" s="371"/>
      <c r="AF32" s="371"/>
      <c r="AG32" s="371"/>
      <c r="AH32" s="369"/>
      <c r="AI32" s="370"/>
      <c r="AJ32" s="370"/>
      <c r="AK32" s="370"/>
      <c r="AL32" s="372"/>
      <c r="AM32" s="370"/>
      <c r="AN32" s="371"/>
      <c r="AO32" s="119"/>
      <c r="AP32" s="119"/>
      <c r="AQ32" s="119"/>
      <c r="AR32" s="119"/>
      <c r="AS32" s="119"/>
      <c r="AT32" s="119"/>
      <c r="AU32" s="119"/>
      <c r="AV32" s="119"/>
      <c r="AW32" s="119"/>
      <c r="AX32" s="119"/>
      <c r="AY32" s="119"/>
      <c r="AZ32" s="119"/>
      <c r="BA32" s="119"/>
      <c r="BB32" s="119"/>
      <c r="BC32" s="119"/>
      <c r="BD32" s="119"/>
      <c r="BE32" s="119"/>
      <c r="BF32" s="119"/>
      <c r="BG32" s="119"/>
      <c r="BH32" s="119"/>
      <c r="BI32" s="119"/>
      <c r="BJ32" s="119"/>
      <c r="BK32" s="119"/>
      <c r="BL32" s="119"/>
      <c r="BM32" s="119"/>
      <c r="BN32" s="119"/>
      <c r="BO32" s="119"/>
      <c r="BP32" s="119"/>
      <c r="BQ32" s="119"/>
      <c r="BR32" s="119"/>
      <c r="BS32" s="119"/>
      <c r="BT32" s="119"/>
      <c r="BU32" s="119"/>
      <c r="BV32" s="119"/>
      <c r="BW32" s="119"/>
      <c r="BX32" s="119"/>
      <c r="BY32" s="119"/>
      <c r="BZ32" s="119"/>
      <c r="CA32" s="119"/>
      <c r="CB32" s="119"/>
      <c r="CC32" s="119"/>
      <c r="CD32" s="119"/>
      <c r="CE32" s="119"/>
      <c r="CF32" s="119"/>
      <c r="CG32" s="119"/>
      <c r="CH32" s="119"/>
      <c r="CI32" s="119"/>
      <c r="CJ32" s="119"/>
      <c r="CK32" s="119"/>
      <c r="CL32" s="119"/>
      <c r="CM32" s="119"/>
      <c r="CN32" s="119"/>
      <c r="CO32" s="119"/>
      <c r="CP32" s="119"/>
      <c r="CQ32" s="119"/>
      <c r="CR32" s="119"/>
      <c r="CS32" s="119"/>
      <c r="CT32" s="119"/>
      <c r="CU32" s="119"/>
      <c r="CV32" s="119"/>
      <c r="CW32" s="119"/>
      <c r="CX32" s="119"/>
      <c r="CY32" s="119"/>
      <c r="CZ32" s="119"/>
      <c r="DA32" s="119"/>
      <c r="DB32" s="119"/>
      <c r="DC32" s="119"/>
      <c r="DD32" s="119"/>
      <c r="DE32" s="119"/>
      <c r="DF32" s="119"/>
      <c r="DG32" s="119"/>
      <c r="DH32" s="119"/>
      <c r="DI32" s="119"/>
      <c r="DJ32" s="119"/>
      <c r="DK32" s="119"/>
      <c r="DL32" s="119"/>
      <c r="DM32" s="119"/>
      <c r="DN32" s="119"/>
      <c r="DO32" s="119"/>
      <c r="DP32" s="119"/>
      <c r="DQ32" s="119"/>
      <c r="DR32" s="119"/>
      <c r="DS32" s="119"/>
      <c r="DT32" s="119"/>
      <c r="DU32" s="119"/>
      <c r="DV32" s="119"/>
      <c r="DW32" s="119"/>
      <c r="DX32" s="119"/>
      <c r="DY32" s="119"/>
      <c r="DZ32" s="119"/>
      <c r="EA32" s="119"/>
      <c r="EB32" s="119"/>
      <c r="EC32" s="119"/>
      <c r="ED32" s="119"/>
      <c r="EE32" s="119"/>
      <c r="EF32" s="119"/>
      <c r="EG32" s="119"/>
      <c r="EH32" s="119"/>
    </row>
    <row r="33" spans="1:138" s="107" customFormat="1" ht="88.9" customHeight="1" x14ac:dyDescent="0.2">
      <c r="A33" s="347" t="s">
        <v>29</v>
      </c>
      <c r="B33" s="321" t="s">
        <v>30</v>
      </c>
      <c r="C33" s="367">
        <v>24</v>
      </c>
      <c r="D33" s="368"/>
      <c r="E33" s="369"/>
      <c r="F33" s="370"/>
      <c r="G33" s="370"/>
      <c r="H33" s="370"/>
      <c r="I33" s="370"/>
      <c r="J33" s="371"/>
      <c r="K33" s="371"/>
      <c r="L33" s="371"/>
      <c r="M33" s="371"/>
      <c r="N33" s="371"/>
      <c r="O33" s="371"/>
      <c r="P33" s="371"/>
      <c r="Q33" s="371"/>
      <c r="R33" s="371"/>
      <c r="S33" s="371"/>
      <c r="T33" s="371"/>
      <c r="U33" s="371"/>
      <c r="V33" s="371"/>
      <c r="W33" s="371"/>
      <c r="X33" s="371"/>
      <c r="Y33" s="371"/>
      <c r="Z33" s="371"/>
      <c r="AA33" s="371"/>
      <c r="AB33" s="371"/>
      <c r="AC33" s="371"/>
      <c r="AD33" s="371"/>
      <c r="AE33" s="371"/>
      <c r="AF33" s="371"/>
      <c r="AG33" s="371"/>
      <c r="AH33" s="369"/>
      <c r="AI33" s="370"/>
      <c r="AJ33" s="370"/>
      <c r="AK33" s="370"/>
      <c r="AL33" s="372"/>
      <c r="AM33" s="370"/>
      <c r="AN33" s="371"/>
      <c r="AO33" s="119"/>
      <c r="AP33" s="119"/>
      <c r="AQ33" s="119"/>
      <c r="AR33" s="119"/>
      <c r="AS33" s="119"/>
      <c r="AT33" s="119"/>
      <c r="AU33" s="119"/>
      <c r="AV33" s="119"/>
      <c r="AW33" s="119"/>
      <c r="AX33" s="119"/>
      <c r="AY33" s="119"/>
      <c r="AZ33" s="119"/>
      <c r="BA33" s="119"/>
      <c r="BB33" s="119"/>
      <c r="BC33" s="119"/>
      <c r="BD33" s="119"/>
      <c r="BE33" s="119"/>
      <c r="BF33" s="119"/>
      <c r="BG33" s="119"/>
      <c r="BH33" s="119"/>
      <c r="BI33" s="119"/>
      <c r="BJ33" s="119"/>
      <c r="BK33" s="119"/>
      <c r="BL33" s="119"/>
      <c r="BM33" s="119"/>
      <c r="BN33" s="119"/>
      <c r="BO33" s="119"/>
      <c r="BP33" s="119"/>
      <c r="BQ33" s="119"/>
      <c r="BR33" s="119"/>
      <c r="BS33" s="119"/>
      <c r="BT33" s="119"/>
      <c r="BU33" s="119"/>
      <c r="BV33" s="119"/>
      <c r="BW33" s="119"/>
      <c r="BX33" s="119"/>
      <c r="BY33" s="119"/>
      <c r="BZ33" s="119"/>
      <c r="CA33" s="119"/>
      <c r="CB33" s="119"/>
      <c r="CC33" s="119"/>
      <c r="CD33" s="119"/>
      <c r="CE33" s="119"/>
      <c r="CF33" s="119"/>
      <c r="CG33" s="119"/>
      <c r="CH33" s="119"/>
      <c r="CI33" s="119"/>
      <c r="CJ33" s="119"/>
      <c r="CK33" s="119"/>
      <c r="CL33" s="119"/>
      <c r="CM33" s="119"/>
      <c r="CN33" s="119"/>
      <c r="CO33" s="119"/>
      <c r="CP33" s="119"/>
      <c r="CQ33" s="119"/>
      <c r="CR33" s="119"/>
      <c r="CS33" s="119"/>
      <c r="CT33" s="119"/>
      <c r="CU33" s="119"/>
      <c r="CV33" s="119"/>
      <c r="CW33" s="119"/>
      <c r="CX33" s="119"/>
      <c r="CY33" s="119"/>
      <c r="CZ33" s="119"/>
      <c r="DA33" s="119"/>
      <c r="DB33" s="119"/>
      <c r="DC33" s="119"/>
      <c r="DD33" s="119"/>
      <c r="DE33" s="119"/>
      <c r="DF33" s="119"/>
      <c r="DG33" s="119"/>
      <c r="DH33" s="119"/>
      <c r="DI33" s="119"/>
      <c r="DJ33" s="119"/>
      <c r="DK33" s="119"/>
      <c r="DL33" s="119"/>
      <c r="DM33" s="119"/>
      <c r="DN33" s="119"/>
      <c r="DO33" s="119"/>
      <c r="DP33" s="119"/>
      <c r="DQ33" s="119"/>
      <c r="DR33" s="119"/>
      <c r="DS33" s="119"/>
      <c r="DT33" s="119"/>
      <c r="DU33" s="119"/>
      <c r="DV33" s="119"/>
      <c r="DW33" s="119"/>
      <c r="DX33" s="119"/>
      <c r="DY33" s="119"/>
      <c r="DZ33" s="119"/>
      <c r="EA33" s="119"/>
      <c r="EB33" s="119"/>
      <c r="EC33" s="119"/>
      <c r="ED33" s="119"/>
      <c r="EE33" s="119"/>
      <c r="EF33" s="119"/>
      <c r="EG33" s="119"/>
      <c r="EH33" s="119"/>
    </row>
    <row r="34" spans="1:138" s="107" customFormat="1" ht="121.15" customHeight="1" x14ac:dyDescent="0.2">
      <c r="A34" s="313" t="s">
        <v>441</v>
      </c>
      <c r="B34" s="321" t="s">
        <v>161</v>
      </c>
      <c r="C34" s="367">
        <v>25</v>
      </c>
      <c r="D34" s="368"/>
      <c r="E34" s="369"/>
      <c r="F34" s="370"/>
      <c r="G34" s="370"/>
      <c r="H34" s="370"/>
      <c r="I34" s="370"/>
      <c r="J34" s="371"/>
      <c r="K34" s="371"/>
      <c r="L34" s="371"/>
      <c r="M34" s="371"/>
      <c r="N34" s="371"/>
      <c r="O34" s="371"/>
      <c r="P34" s="371"/>
      <c r="Q34" s="371"/>
      <c r="R34" s="371"/>
      <c r="S34" s="371"/>
      <c r="T34" s="371"/>
      <c r="U34" s="371"/>
      <c r="V34" s="371"/>
      <c r="W34" s="371"/>
      <c r="X34" s="371"/>
      <c r="Y34" s="371"/>
      <c r="Z34" s="371"/>
      <c r="AA34" s="371"/>
      <c r="AB34" s="371"/>
      <c r="AC34" s="371"/>
      <c r="AD34" s="371"/>
      <c r="AE34" s="371"/>
      <c r="AF34" s="371"/>
      <c r="AG34" s="371"/>
      <c r="AH34" s="369"/>
      <c r="AI34" s="370"/>
      <c r="AJ34" s="370"/>
      <c r="AK34" s="370"/>
      <c r="AL34" s="370"/>
      <c r="AM34" s="370"/>
      <c r="AN34" s="371"/>
      <c r="AO34" s="119"/>
      <c r="AP34" s="119"/>
      <c r="AQ34" s="119"/>
      <c r="AR34" s="119"/>
      <c r="AS34" s="119"/>
      <c r="AT34" s="119"/>
      <c r="AU34" s="119"/>
      <c r="AV34" s="119"/>
      <c r="AW34" s="119"/>
      <c r="AX34" s="119"/>
      <c r="AY34" s="119"/>
      <c r="AZ34" s="119"/>
      <c r="BA34" s="119"/>
      <c r="BB34" s="119"/>
      <c r="BC34" s="119"/>
      <c r="BD34" s="119"/>
      <c r="BE34" s="119"/>
      <c r="BF34" s="119"/>
      <c r="BG34" s="119"/>
      <c r="BH34" s="119"/>
      <c r="BI34" s="119"/>
      <c r="BJ34" s="119"/>
      <c r="BK34" s="119"/>
      <c r="BL34" s="119"/>
      <c r="BM34" s="119"/>
      <c r="BN34" s="119"/>
      <c r="BO34" s="119"/>
      <c r="BP34" s="119"/>
      <c r="BQ34" s="119"/>
      <c r="BR34" s="119"/>
      <c r="BS34" s="119"/>
      <c r="BT34" s="119"/>
      <c r="BU34" s="119"/>
      <c r="BV34" s="119"/>
      <c r="BW34" s="119"/>
      <c r="BX34" s="119"/>
      <c r="BY34" s="119"/>
      <c r="BZ34" s="119"/>
      <c r="CA34" s="119"/>
      <c r="CB34" s="119"/>
      <c r="CC34" s="119"/>
      <c r="CD34" s="119"/>
      <c r="CE34" s="119"/>
      <c r="CF34" s="119"/>
      <c r="CG34" s="119"/>
      <c r="CH34" s="119"/>
      <c r="CI34" s="119"/>
      <c r="CJ34" s="119"/>
      <c r="CK34" s="119"/>
      <c r="CL34" s="119"/>
      <c r="CM34" s="119"/>
      <c r="CN34" s="119"/>
      <c r="CO34" s="119"/>
      <c r="CP34" s="119"/>
      <c r="CQ34" s="119"/>
      <c r="CR34" s="119"/>
      <c r="CS34" s="119"/>
      <c r="CT34" s="119"/>
      <c r="CU34" s="119"/>
      <c r="CV34" s="119"/>
      <c r="CW34" s="119"/>
      <c r="CX34" s="119"/>
      <c r="CY34" s="119"/>
      <c r="CZ34" s="119"/>
      <c r="DA34" s="119"/>
      <c r="DB34" s="119"/>
      <c r="DC34" s="119"/>
      <c r="DD34" s="119"/>
      <c r="DE34" s="119"/>
      <c r="DF34" s="119"/>
      <c r="DG34" s="119"/>
      <c r="DH34" s="119"/>
      <c r="DI34" s="119"/>
      <c r="DJ34" s="119"/>
      <c r="DK34" s="119"/>
      <c r="DL34" s="119"/>
      <c r="DM34" s="119"/>
      <c r="DN34" s="119"/>
      <c r="DO34" s="119"/>
      <c r="DP34" s="119"/>
      <c r="DQ34" s="119"/>
      <c r="DR34" s="119"/>
      <c r="DS34" s="119"/>
      <c r="DT34" s="119"/>
      <c r="DU34" s="119"/>
      <c r="DV34" s="119"/>
      <c r="DW34" s="119"/>
      <c r="DX34" s="119"/>
      <c r="DY34" s="119"/>
      <c r="DZ34" s="119"/>
      <c r="EA34" s="119"/>
      <c r="EB34" s="119"/>
      <c r="EC34" s="119"/>
      <c r="ED34" s="119"/>
      <c r="EE34" s="119"/>
      <c r="EF34" s="119"/>
      <c r="EG34" s="119"/>
      <c r="EH34" s="119"/>
    </row>
    <row r="35" spans="1:138" s="107" customFormat="1" ht="51" customHeight="1" x14ac:dyDescent="0.2">
      <c r="A35" s="348" t="s">
        <v>817</v>
      </c>
      <c r="B35" s="321" t="s">
        <v>39</v>
      </c>
      <c r="C35" s="367">
        <v>26</v>
      </c>
      <c r="D35" s="368"/>
      <c r="E35" s="369"/>
      <c r="F35" s="370"/>
      <c r="G35" s="370"/>
      <c r="H35" s="370"/>
      <c r="I35" s="370"/>
      <c r="J35" s="371"/>
      <c r="K35" s="371"/>
      <c r="L35" s="371"/>
      <c r="M35" s="371"/>
      <c r="N35" s="371"/>
      <c r="O35" s="371"/>
      <c r="P35" s="370"/>
      <c r="Q35" s="371"/>
      <c r="R35" s="371"/>
      <c r="S35" s="371"/>
      <c r="T35" s="370"/>
      <c r="U35" s="371"/>
      <c r="V35" s="371"/>
      <c r="W35" s="371"/>
      <c r="X35" s="371"/>
      <c r="Y35" s="371"/>
      <c r="Z35" s="371"/>
      <c r="AA35" s="371"/>
      <c r="AB35" s="371"/>
      <c r="AC35" s="371"/>
      <c r="AD35" s="371"/>
      <c r="AE35" s="371"/>
      <c r="AF35" s="371"/>
      <c r="AG35" s="371"/>
      <c r="AH35" s="369"/>
      <c r="AI35" s="370"/>
      <c r="AJ35" s="370"/>
      <c r="AK35" s="370"/>
      <c r="AL35" s="370"/>
      <c r="AM35" s="370"/>
      <c r="AN35" s="371"/>
      <c r="AO35" s="119"/>
      <c r="AP35" s="119"/>
      <c r="AQ35" s="119"/>
      <c r="AR35" s="119"/>
      <c r="AS35" s="119"/>
      <c r="AT35" s="119"/>
      <c r="AU35" s="119"/>
      <c r="AV35" s="119"/>
      <c r="AW35" s="119"/>
      <c r="AX35" s="119"/>
      <c r="AY35" s="119"/>
      <c r="AZ35" s="119"/>
      <c r="BA35" s="119"/>
      <c r="BB35" s="119"/>
      <c r="BC35" s="119"/>
      <c r="BD35" s="119"/>
      <c r="BE35" s="119"/>
      <c r="BF35" s="119"/>
      <c r="BG35" s="119"/>
      <c r="BH35" s="119"/>
      <c r="BI35" s="119"/>
      <c r="BJ35" s="119"/>
      <c r="BK35" s="119"/>
      <c r="BL35" s="119"/>
      <c r="BM35" s="119"/>
      <c r="BN35" s="119"/>
      <c r="BO35" s="119"/>
      <c r="BP35" s="119"/>
      <c r="BQ35" s="119"/>
      <c r="BR35" s="119"/>
      <c r="BS35" s="119"/>
      <c r="BT35" s="119"/>
      <c r="BU35" s="119"/>
      <c r="BV35" s="119"/>
      <c r="BW35" s="119"/>
      <c r="BX35" s="119"/>
      <c r="BY35" s="119"/>
      <c r="BZ35" s="119"/>
      <c r="CA35" s="119"/>
      <c r="CB35" s="119"/>
      <c r="CC35" s="119"/>
      <c r="CD35" s="119"/>
      <c r="CE35" s="119"/>
      <c r="CF35" s="119"/>
      <c r="CG35" s="119"/>
      <c r="CH35" s="119"/>
      <c r="CI35" s="119"/>
      <c r="CJ35" s="119"/>
      <c r="CK35" s="119"/>
      <c r="CL35" s="119"/>
      <c r="CM35" s="119"/>
      <c r="CN35" s="119"/>
      <c r="CO35" s="119"/>
      <c r="CP35" s="119"/>
      <c r="CQ35" s="119"/>
      <c r="CR35" s="119"/>
      <c r="CS35" s="119"/>
      <c r="CT35" s="119"/>
      <c r="CU35" s="119"/>
      <c r="CV35" s="119"/>
      <c r="CW35" s="119"/>
      <c r="CX35" s="119"/>
      <c r="CY35" s="119"/>
      <c r="CZ35" s="119"/>
      <c r="DA35" s="119"/>
      <c r="DB35" s="119"/>
      <c r="DC35" s="119"/>
      <c r="DD35" s="119"/>
      <c r="DE35" s="119"/>
      <c r="DF35" s="119"/>
      <c r="DG35" s="119"/>
      <c r="DH35" s="119"/>
      <c r="DI35" s="119"/>
      <c r="DJ35" s="119"/>
      <c r="DK35" s="119"/>
      <c r="DL35" s="119"/>
      <c r="DM35" s="119"/>
      <c r="DN35" s="119"/>
      <c r="DO35" s="119"/>
      <c r="DP35" s="119"/>
      <c r="DQ35" s="119"/>
      <c r="DR35" s="119"/>
      <c r="DS35" s="119"/>
      <c r="DT35" s="119"/>
      <c r="DU35" s="119"/>
      <c r="DV35" s="119"/>
      <c r="DW35" s="119"/>
      <c r="DX35" s="119"/>
      <c r="DY35" s="119"/>
      <c r="DZ35" s="119"/>
      <c r="EA35" s="119"/>
      <c r="EB35" s="119"/>
      <c r="EC35" s="119"/>
      <c r="ED35" s="119"/>
      <c r="EE35" s="119"/>
      <c r="EF35" s="119"/>
      <c r="EG35" s="119"/>
      <c r="EH35" s="119"/>
    </row>
    <row r="36" spans="1:138" s="107" customFormat="1" ht="57.6" customHeight="1" x14ac:dyDescent="0.2">
      <c r="A36" s="348" t="s">
        <v>143</v>
      </c>
      <c r="B36" s="321" t="s">
        <v>189</v>
      </c>
      <c r="C36" s="367">
        <v>27</v>
      </c>
      <c r="D36" s="368"/>
      <c r="E36" s="369"/>
      <c r="F36" s="370"/>
      <c r="G36" s="370"/>
      <c r="H36" s="370"/>
      <c r="I36" s="370"/>
      <c r="J36" s="371"/>
      <c r="K36" s="371"/>
      <c r="L36" s="371"/>
      <c r="M36" s="371"/>
      <c r="N36" s="371"/>
      <c r="O36" s="370"/>
      <c r="P36" s="370"/>
      <c r="Q36" s="370"/>
      <c r="R36" s="370"/>
      <c r="S36" s="371"/>
      <c r="T36" s="370"/>
      <c r="U36" s="371"/>
      <c r="V36" s="371"/>
      <c r="W36" s="371"/>
      <c r="X36" s="371"/>
      <c r="Y36" s="371"/>
      <c r="Z36" s="371"/>
      <c r="AA36" s="371"/>
      <c r="AB36" s="371"/>
      <c r="AC36" s="371"/>
      <c r="AD36" s="371"/>
      <c r="AE36" s="371"/>
      <c r="AF36" s="371"/>
      <c r="AG36" s="371"/>
      <c r="AH36" s="369"/>
      <c r="AI36" s="370"/>
      <c r="AJ36" s="370"/>
      <c r="AK36" s="370"/>
      <c r="AL36" s="372"/>
      <c r="AM36" s="370"/>
      <c r="AN36" s="371"/>
      <c r="AO36" s="119"/>
      <c r="AP36" s="119"/>
      <c r="AQ36" s="119"/>
      <c r="AR36" s="119"/>
      <c r="AS36" s="119"/>
      <c r="AT36" s="119"/>
      <c r="AU36" s="119"/>
      <c r="AV36" s="119"/>
      <c r="AW36" s="119"/>
      <c r="AX36" s="119"/>
      <c r="AY36" s="119"/>
      <c r="AZ36" s="119"/>
      <c r="BA36" s="119"/>
      <c r="BB36" s="119"/>
      <c r="BC36" s="119"/>
      <c r="BD36" s="119"/>
      <c r="BE36" s="119"/>
      <c r="BF36" s="119"/>
      <c r="BG36" s="119"/>
      <c r="BH36" s="119"/>
      <c r="BI36" s="119"/>
      <c r="BJ36" s="119"/>
      <c r="BK36" s="119"/>
      <c r="BL36" s="119"/>
      <c r="BM36" s="119"/>
      <c r="BN36" s="119"/>
      <c r="BO36" s="119"/>
      <c r="BP36" s="119"/>
      <c r="BQ36" s="119"/>
      <c r="BR36" s="119"/>
      <c r="BS36" s="119"/>
      <c r="BT36" s="119"/>
      <c r="BU36" s="119"/>
      <c r="BV36" s="119"/>
      <c r="BW36" s="119"/>
      <c r="BX36" s="119"/>
      <c r="BY36" s="119"/>
      <c r="BZ36" s="119"/>
      <c r="CA36" s="119"/>
      <c r="CB36" s="119"/>
      <c r="CC36" s="119"/>
      <c r="CD36" s="119"/>
      <c r="CE36" s="119"/>
      <c r="CF36" s="119"/>
      <c r="CG36" s="119"/>
      <c r="CH36" s="119"/>
      <c r="CI36" s="119"/>
      <c r="CJ36" s="119"/>
      <c r="CK36" s="119"/>
      <c r="CL36" s="119"/>
      <c r="CM36" s="119"/>
      <c r="CN36" s="119"/>
      <c r="CO36" s="119"/>
      <c r="CP36" s="119"/>
      <c r="CQ36" s="119"/>
      <c r="CR36" s="119"/>
      <c r="CS36" s="119"/>
      <c r="CT36" s="119"/>
      <c r="CU36" s="119"/>
      <c r="CV36" s="119"/>
      <c r="CW36" s="119"/>
      <c r="CX36" s="119"/>
      <c r="CY36" s="119"/>
      <c r="CZ36" s="119"/>
      <c r="DA36" s="119"/>
      <c r="DB36" s="119"/>
      <c r="DC36" s="119"/>
      <c r="DD36" s="119"/>
      <c r="DE36" s="119"/>
      <c r="DF36" s="119"/>
      <c r="DG36" s="119"/>
      <c r="DH36" s="119"/>
      <c r="DI36" s="119"/>
      <c r="DJ36" s="119"/>
      <c r="DK36" s="119"/>
      <c r="DL36" s="119"/>
      <c r="DM36" s="119"/>
      <c r="DN36" s="119"/>
      <c r="DO36" s="119"/>
      <c r="DP36" s="119"/>
      <c r="DQ36" s="119"/>
      <c r="DR36" s="119"/>
      <c r="DS36" s="119"/>
      <c r="DT36" s="119"/>
      <c r="DU36" s="119"/>
      <c r="DV36" s="119"/>
      <c r="DW36" s="119"/>
      <c r="DX36" s="119"/>
      <c r="DY36" s="119"/>
      <c r="DZ36" s="119"/>
      <c r="EA36" s="119"/>
      <c r="EB36" s="119"/>
      <c r="EC36" s="119"/>
      <c r="ED36" s="119"/>
      <c r="EE36" s="119"/>
      <c r="EF36" s="119"/>
      <c r="EG36" s="119"/>
      <c r="EH36" s="119"/>
    </row>
    <row r="37" spans="1:138" s="107" customFormat="1" ht="60.6" customHeight="1" x14ac:dyDescent="0.2">
      <c r="A37" s="347" t="s">
        <v>2390</v>
      </c>
      <c r="B37" s="321" t="s">
        <v>2391</v>
      </c>
      <c r="C37" s="367">
        <v>28</v>
      </c>
      <c r="D37" s="368"/>
      <c r="E37" s="369"/>
      <c r="F37" s="369"/>
      <c r="G37" s="369"/>
      <c r="H37" s="369"/>
      <c r="I37" s="369"/>
      <c r="J37" s="369"/>
      <c r="K37" s="369"/>
      <c r="L37" s="369"/>
      <c r="M37" s="369"/>
      <c r="N37" s="371"/>
      <c r="O37" s="370"/>
      <c r="P37" s="371"/>
      <c r="Q37" s="371"/>
      <c r="R37" s="371"/>
      <c r="S37" s="371"/>
      <c r="T37" s="370"/>
      <c r="U37" s="370"/>
      <c r="V37" s="371"/>
      <c r="W37" s="371"/>
      <c r="X37" s="371"/>
      <c r="Y37" s="371"/>
      <c r="Z37" s="371"/>
      <c r="AA37" s="371"/>
      <c r="AB37" s="371"/>
      <c r="AC37" s="371"/>
      <c r="AD37" s="371"/>
      <c r="AE37" s="371"/>
      <c r="AF37" s="371"/>
      <c r="AG37" s="371"/>
      <c r="AH37" s="371"/>
      <c r="AI37" s="371"/>
      <c r="AJ37" s="371"/>
      <c r="AK37" s="370"/>
      <c r="AL37" s="372"/>
      <c r="AM37" s="372"/>
      <c r="AN37" s="372"/>
      <c r="AO37" s="119"/>
      <c r="AP37" s="119"/>
      <c r="AQ37" s="119"/>
      <c r="AR37" s="119"/>
      <c r="AS37" s="119"/>
      <c r="AT37" s="119"/>
      <c r="AU37" s="119"/>
      <c r="AV37" s="119"/>
      <c r="AW37" s="119"/>
      <c r="AX37" s="119"/>
      <c r="AY37" s="119"/>
      <c r="AZ37" s="119"/>
      <c r="BA37" s="119"/>
      <c r="BB37" s="119"/>
      <c r="BC37" s="119"/>
      <c r="BD37" s="119"/>
      <c r="BE37" s="119"/>
      <c r="BF37" s="119"/>
      <c r="BG37" s="119"/>
      <c r="BH37" s="119"/>
      <c r="BI37" s="119"/>
      <c r="BJ37" s="119"/>
      <c r="BK37" s="119"/>
      <c r="BL37" s="119"/>
      <c r="BM37" s="119"/>
      <c r="BN37" s="119"/>
      <c r="BO37" s="119"/>
      <c r="BP37" s="119"/>
      <c r="BQ37" s="119"/>
      <c r="BR37" s="119"/>
      <c r="BS37" s="119"/>
      <c r="BT37" s="119"/>
      <c r="BU37" s="119"/>
      <c r="BV37" s="119"/>
      <c r="BW37" s="119"/>
      <c r="BX37" s="119"/>
      <c r="BY37" s="119"/>
      <c r="BZ37" s="119"/>
      <c r="CA37" s="119"/>
      <c r="CB37" s="119"/>
      <c r="CC37" s="119"/>
      <c r="CD37" s="119"/>
      <c r="CE37" s="119"/>
      <c r="CF37" s="119"/>
      <c r="CG37" s="119"/>
      <c r="CH37" s="119"/>
      <c r="CI37" s="119"/>
      <c r="CJ37" s="119"/>
      <c r="CK37" s="119"/>
      <c r="CL37" s="119"/>
      <c r="CM37" s="119"/>
      <c r="CN37" s="119"/>
      <c r="CO37" s="119"/>
      <c r="CP37" s="119"/>
      <c r="CQ37" s="119"/>
      <c r="CR37" s="119"/>
      <c r="CS37" s="119"/>
      <c r="CT37" s="119"/>
      <c r="CU37" s="119"/>
      <c r="CV37" s="119"/>
      <c r="CW37" s="119"/>
      <c r="CX37" s="119"/>
      <c r="CY37" s="119"/>
      <c r="CZ37" s="119"/>
      <c r="DA37" s="119"/>
      <c r="DB37" s="119"/>
      <c r="DC37" s="119"/>
      <c r="DD37" s="119"/>
      <c r="DE37" s="119"/>
      <c r="DF37" s="119"/>
      <c r="DG37" s="119"/>
      <c r="DH37" s="119"/>
      <c r="DI37" s="119"/>
      <c r="DJ37" s="119"/>
      <c r="DK37" s="119"/>
      <c r="DL37" s="119"/>
      <c r="DM37" s="119"/>
      <c r="DN37" s="119"/>
      <c r="DO37" s="119"/>
      <c r="DP37" s="119"/>
      <c r="DQ37" s="119"/>
      <c r="DR37" s="119"/>
      <c r="DS37" s="119"/>
      <c r="DT37" s="119"/>
      <c r="DU37" s="119"/>
      <c r="DV37" s="119"/>
      <c r="DW37" s="119"/>
      <c r="DX37" s="119"/>
      <c r="DY37" s="119"/>
      <c r="DZ37" s="119"/>
      <c r="EA37" s="119"/>
      <c r="EB37" s="119"/>
      <c r="EC37" s="119"/>
      <c r="ED37" s="119"/>
      <c r="EE37" s="119"/>
      <c r="EF37" s="119"/>
      <c r="EG37" s="119"/>
      <c r="EH37" s="119"/>
    </row>
    <row r="38" spans="1:138" s="107" customFormat="1" ht="60" customHeight="1" x14ac:dyDescent="0.2">
      <c r="A38" s="348" t="s">
        <v>144</v>
      </c>
      <c r="B38" s="321" t="s">
        <v>190</v>
      </c>
      <c r="C38" s="367">
        <v>29</v>
      </c>
      <c r="D38" s="368"/>
      <c r="E38" s="369"/>
      <c r="F38" s="370"/>
      <c r="G38" s="370"/>
      <c r="H38" s="370"/>
      <c r="I38" s="370"/>
      <c r="J38" s="371"/>
      <c r="K38" s="371"/>
      <c r="L38" s="371"/>
      <c r="M38" s="371"/>
      <c r="N38" s="371"/>
      <c r="O38" s="370"/>
      <c r="P38" s="371"/>
      <c r="Q38" s="370"/>
      <c r="R38" s="370"/>
      <c r="S38" s="371"/>
      <c r="T38" s="370"/>
      <c r="U38" s="371"/>
      <c r="V38" s="371"/>
      <c r="W38" s="371"/>
      <c r="X38" s="371"/>
      <c r="Y38" s="371"/>
      <c r="Z38" s="371"/>
      <c r="AA38" s="371"/>
      <c r="AB38" s="371"/>
      <c r="AC38" s="371"/>
      <c r="AD38" s="371"/>
      <c r="AE38" s="371"/>
      <c r="AF38" s="371"/>
      <c r="AG38" s="371"/>
      <c r="AH38" s="369"/>
      <c r="AI38" s="370"/>
      <c r="AJ38" s="370"/>
      <c r="AK38" s="370"/>
      <c r="AL38" s="372"/>
      <c r="AM38" s="370"/>
      <c r="AN38" s="371"/>
      <c r="AO38" s="119"/>
      <c r="AP38" s="119"/>
      <c r="AQ38" s="119"/>
      <c r="AR38" s="119"/>
      <c r="AS38" s="119"/>
      <c r="AT38" s="119"/>
      <c r="AU38" s="119"/>
      <c r="AV38" s="119"/>
      <c r="AW38" s="119"/>
      <c r="AX38" s="119"/>
      <c r="AY38" s="119"/>
      <c r="AZ38" s="119"/>
      <c r="BA38" s="119"/>
      <c r="BB38" s="119"/>
      <c r="BC38" s="119"/>
      <c r="BD38" s="119"/>
      <c r="BE38" s="119"/>
      <c r="BF38" s="119"/>
      <c r="BG38" s="119"/>
      <c r="BH38" s="119"/>
      <c r="BI38" s="119"/>
      <c r="BJ38" s="119"/>
      <c r="BK38" s="119"/>
      <c r="BL38" s="119"/>
      <c r="BM38" s="119"/>
      <c r="BN38" s="119"/>
      <c r="BO38" s="119"/>
      <c r="BP38" s="119"/>
      <c r="BQ38" s="119"/>
      <c r="BR38" s="119"/>
      <c r="BS38" s="119"/>
      <c r="BT38" s="119"/>
      <c r="BU38" s="119"/>
      <c r="BV38" s="119"/>
      <c r="BW38" s="119"/>
      <c r="BX38" s="119"/>
      <c r="BY38" s="119"/>
      <c r="BZ38" s="119"/>
      <c r="CA38" s="119"/>
      <c r="CB38" s="119"/>
      <c r="CC38" s="119"/>
      <c r="CD38" s="119"/>
      <c r="CE38" s="119"/>
      <c r="CF38" s="119"/>
      <c r="CG38" s="119"/>
      <c r="CH38" s="119"/>
      <c r="CI38" s="119"/>
      <c r="CJ38" s="119"/>
      <c r="CK38" s="119"/>
      <c r="CL38" s="119"/>
      <c r="CM38" s="119"/>
      <c r="CN38" s="119"/>
      <c r="CO38" s="119"/>
      <c r="CP38" s="119"/>
      <c r="CQ38" s="119"/>
      <c r="CR38" s="119"/>
      <c r="CS38" s="119"/>
      <c r="CT38" s="119"/>
      <c r="CU38" s="119"/>
      <c r="CV38" s="119"/>
      <c r="CW38" s="119"/>
      <c r="CX38" s="119"/>
      <c r="CY38" s="119"/>
      <c r="CZ38" s="119"/>
      <c r="DA38" s="119"/>
      <c r="DB38" s="119"/>
      <c r="DC38" s="119"/>
      <c r="DD38" s="119"/>
      <c r="DE38" s="119"/>
      <c r="DF38" s="119"/>
      <c r="DG38" s="119"/>
      <c r="DH38" s="119"/>
      <c r="DI38" s="119"/>
      <c r="DJ38" s="119"/>
      <c r="DK38" s="119"/>
      <c r="DL38" s="119"/>
      <c r="DM38" s="119"/>
      <c r="DN38" s="119"/>
      <c r="DO38" s="119"/>
      <c r="DP38" s="119"/>
      <c r="DQ38" s="119"/>
      <c r="DR38" s="119"/>
      <c r="DS38" s="119"/>
      <c r="DT38" s="119"/>
      <c r="DU38" s="119"/>
      <c r="DV38" s="119"/>
      <c r="DW38" s="119"/>
      <c r="DX38" s="119"/>
      <c r="DY38" s="119"/>
      <c r="DZ38" s="119"/>
      <c r="EA38" s="119"/>
      <c r="EB38" s="119"/>
      <c r="EC38" s="119"/>
      <c r="ED38" s="119"/>
      <c r="EE38" s="119"/>
      <c r="EF38" s="119"/>
      <c r="EG38" s="119"/>
      <c r="EH38" s="119"/>
    </row>
    <row r="39" spans="1:138" s="107" customFormat="1" ht="72" customHeight="1" x14ac:dyDescent="0.2">
      <c r="A39" s="348" t="s">
        <v>145</v>
      </c>
      <c r="B39" s="321" t="s">
        <v>191</v>
      </c>
      <c r="C39" s="367">
        <v>30</v>
      </c>
      <c r="D39" s="368"/>
      <c r="E39" s="369"/>
      <c r="F39" s="370"/>
      <c r="G39" s="370"/>
      <c r="H39" s="370"/>
      <c r="I39" s="370"/>
      <c r="J39" s="371"/>
      <c r="K39" s="371"/>
      <c r="L39" s="371"/>
      <c r="M39" s="371"/>
      <c r="N39" s="371"/>
      <c r="O39" s="371"/>
      <c r="P39" s="370"/>
      <c r="Q39" s="371"/>
      <c r="R39" s="371"/>
      <c r="S39" s="371"/>
      <c r="T39" s="370"/>
      <c r="U39" s="371"/>
      <c r="V39" s="371"/>
      <c r="W39" s="371"/>
      <c r="X39" s="371"/>
      <c r="Y39" s="371"/>
      <c r="Z39" s="371"/>
      <c r="AA39" s="371"/>
      <c r="AB39" s="371"/>
      <c r="AC39" s="371"/>
      <c r="AD39" s="371"/>
      <c r="AE39" s="371"/>
      <c r="AF39" s="371"/>
      <c r="AG39" s="371"/>
      <c r="AH39" s="369"/>
      <c r="AI39" s="370"/>
      <c r="AJ39" s="370"/>
      <c r="AK39" s="370"/>
      <c r="AL39" s="370"/>
      <c r="AM39" s="370"/>
      <c r="AN39" s="371"/>
      <c r="AO39" s="119"/>
      <c r="AP39" s="119"/>
      <c r="AQ39" s="119"/>
      <c r="AR39" s="119"/>
      <c r="AS39" s="119"/>
      <c r="AT39" s="119"/>
      <c r="AU39" s="119"/>
      <c r="AV39" s="119"/>
      <c r="AW39" s="119"/>
      <c r="AX39" s="119"/>
      <c r="AY39" s="119"/>
      <c r="AZ39" s="119"/>
      <c r="BA39" s="119"/>
      <c r="BB39" s="119"/>
      <c r="BC39" s="119"/>
      <c r="BD39" s="119"/>
      <c r="BE39" s="119"/>
      <c r="BF39" s="119"/>
      <c r="BG39" s="119"/>
      <c r="BH39" s="119"/>
      <c r="BI39" s="119"/>
      <c r="BJ39" s="119"/>
      <c r="BK39" s="119"/>
      <c r="BL39" s="119"/>
      <c r="BM39" s="119"/>
      <c r="BN39" s="119"/>
      <c r="BO39" s="119"/>
      <c r="BP39" s="119"/>
      <c r="BQ39" s="119"/>
      <c r="BR39" s="119"/>
      <c r="BS39" s="119"/>
      <c r="BT39" s="119"/>
      <c r="BU39" s="119"/>
      <c r="BV39" s="119"/>
      <c r="BW39" s="119"/>
      <c r="BX39" s="119"/>
      <c r="BY39" s="119"/>
      <c r="BZ39" s="119"/>
      <c r="CA39" s="119"/>
      <c r="CB39" s="119"/>
      <c r="CC39" s="119"/>
      <c r="CD39" s="119"/>
      <c r="CE39" s="119"/>
      <c r="CF39" s="119"/>
      <c r="CG39" s="119"/>
      <c r="CH39" s="119"/>
      <c r="CI39" s="119"/>
      <c r="CJ39" s="119"/>
      <c r="CK39" s="119"/>
      <c r="CL39" s="119"/>
      <c r="CM39" s="119"/>
      <c r="CN39" s="119"/>
      <c r="CO39" s="119"/>
      <c r="CP39" s="119"/>
      <c r="CQ39" s="119"/>
      <c r="CR39" s="119"/>
      <c r="CS39" s="119"/>
      <c r="CT39" s="119"/>
      <c r="CU39" s="119"/>
      <c r="CV39" s="119"/>
      <c r="CW39" s="119"/>
      <c r="CX39" s="119"/>
      <c r="CY39" s="119"/>
      <c r="CZ39" s="119"/>
      <c r="DA39" s="119"/>
      <c r="DB39" s="119"/>
      <c r="DC39" s="119"/>
      <c r="DD39" s="119"/>
      <c r="DE39" s="119"/>
      <c r="DF39" s="119"/>
      <c r="DG39" s="119"/>
      <c r="DH39" s="119"/>
      <c r="DI39" s="119"/>
      <c r="DJ39" s="119"/>
      <c r="DK39" s="119"/>
      <c r="DL39" s="119"/>
      <c r="DM39" s="119"/>
      <c r="DN39" s="119"/>
      <c r="DO39" s="119"/>
      <c r="DP39" s="119"/>
      <c r="DQ39" s="119"/>
      <c r="DR39" s="119"/>
      <c r="DS39" s="119"/>
      <c r="DT39" s="119"/>
      <c r="DU39" s="119"/>
      <c r="DV39" s="119"/>
      <c r="DW39" s="119"/>
      <c r="DX39" s="119"/>
      <c r="DY39" s="119"/>
      <c r="DZ39" s="119"/>
      <c r="EA39" s="119"/>
      <c r="EB39" s="119"/>
      <c r="EC39" s="119"/>
      <c r="ED39" s="119"/>
      <c r="EE39" s="119"/>
      <c r="EF39" s="119"/>
      <c r="EG39" s="119"/>
      <c r="EH39" s="119"/>
    </row>
    <row r="40" spans="1:138" s="107" customFormat="1" ht="337.9" customHeight="1" x14ac:dyDescent="0.2">
      <c r="A40" s="313" t="s">
        <v>2392</v>
      </c>
      <c r="B40" s="321" t="s">
        <v>442</v>
      </c>
      <c r="C40" s="367">
        <v>31</v>
      </c>
      <c r="D40" s="368"/>
      <c r="E40" s="369"/>
      <c r="F40" s="370"/>
      <c r="G40" s="370"/>
      <c r="H40" s="370"/>
      <c r="I40" s="370"/>
      <c r="J40" s="371"/>
      <c r="K40" s="371"/>
      <c r="L40" s="371"/>
      <c r="M40" s="371"/>
      <c r="N40" s="371"/>
      <c r="O40" s="371"/>
      <c r="P40" s="370"/>
      <c r="Q40" s="371"/>
      <c r="R40" s="371"/>
      <c r="S40" s="370"/>
      <c r="T40" s="370"/>
      <c r="U40" s="371"/>
      <c r="V40" s="371"/>
      <c r="W40" s="371"/>
      <c r="X40" s="371"/>
      <c r="Y40" s="371"/>
      <c r="Z40" s="371"/>
      <c r="AA40" s="371"/>
      <c r="AB40" s="371"/>
      <c r="AC40" s="371"/>
      <c r="AD40" s="371"/>
      <c r="AE40" s="371"/>
      <c r="AF40" s="371"/>
      <c r="AG40" s="371"/>
      <c r="AH40" s="369"/>
      <c r="AI40" s="370"/>
      <c r="AJ40" s="370"/>
      <c r="AK40" s="370"/>
      <c r="AL40" s="370"/>
      <c r="AM40" s="370"/>
      <c r="AN40" s="371"/>
      <c r="AO40" s="119"/>
      <c r="AP40" s="119"/>
      <c r="AQ40" s="119"/>
      <c r="AR40" s="119"/>
      <c r="AS40" s="119"/>
      <c r="AT40" s="119"/>
      <c r="AU40" s="119"/>
      <c r="AV40" s="119"/>
      <c r="AW40" s="119"/>
      <c r="AX40" s="119"/>
      <c r="AY40" s="119"/>
      <c r="AZ40" s="119"/>
      <c r="BA40" s="119"/>
      <c r="BB40" s="119"/>
      <c r="BC40" s="119"/>
      <c r="BD40" s="119"/>
      <c r="BE40" s="119"/>
      <c r="BF40" s="119"/>
      <c r="BG40" s="119"/>
      <c r="BH40" s="119"/>
      <c r="BI40" s="119"/>
      <c r="BJ40" s="119"/>
      <c r="BK40" s="119"/>
      <c r="BL40" s="119"/>
      <c r="BM40" s="119"/>
      <c r="BN40" s="119"/>
      <c r="BO40" s="119"/>
      <c r="BP40" s="119"/>
      <c r="BQ40" s="119"/>
      <c r="BR40" s="119"/>
      <c r="BS40" s="119"/>
      <c r="BT40" s="119"/>
      <c r="BU40" s="119"/>
      <c r="BV40" s="119"/>
      <c r="BW40" s="119"/>
      <c r="BX40" s="119"/>
      <c r="BY40" s="119"/>
      <c r="BZ40" s="119"/>
      <c r="CA40" s="119"/>
      <c r="CB40" s="119"/>
      <c r="CC40" s="119"/>
      <c r="CD40" s="119"/>
      <c r="CE40" s="119"/>
      <c r="CF40" s="119"/>
      <c r="CG40" s="119"/>
      <c r="CH40" s="119"/>
      <c r="CI40" s="119"/>
      <c r="CJ40" s="119"/>
      <c r="CK40" s="119"/>
      <c r="CL40" s="119"/>
      <c r="CM40" s="119"/>
      <c r="CN40" s="119"/>
      <c r="CO40" s="119"/>
      <c r="CP40" s="119"/>
      <c r="CQ40" s="119"/>
      <c r="CR40" s="119"/>
      <c r="CS40" s="119"/>
      <c r="CT40" s="119"/>
      <c r="CU40" s="119"/>
      <c r="CV40" s="119"/>
      <c r="CW40" s="119"/>
      <c r="CX40" s="119"/>
      <c r="CY40" s="119"/>
      <c r="CZ40" s="119"/>
      <c r="DA40" s="119"/>
      <c r="DB40" s="119"/>
      <c r="DC40" s="119"/>
      <c r="DD40" s="119"/>
      <c r="DE40" s="119"/>
      <c r="DF40" s="119"/>
      <c r="DG40" s="119"/>
      <c r="DH40" s="119"/>
      <c r="DI40" s="119"/>
      <c r="DJ40" s="119"/>
      <c r="DK40" s="119"/>
      <c r="DL40" s="119"/>
      <c r="DM40" s="119"/>
      <c r="DN40" s="119"/>
      <c r="DO40" s="119"/>
      <c r="DP40" s="119"/>
      <c r="DQ40" s="119"/>
      <c r="DR40" s="119"/>
      <c r="DS40" s="119"/>
      <c r="DT40" s="119"/>
      <c r="DU40" s="119"/>
      <c r="DV40" s="119"/>
      <c r="DW40" s="119"/>
      <c r="DX40" s="119"/>
      <c r="DY40" s="119"/>
      <c r="DZ40" s="119"/>
      <c r="EA40" s="119"/>
      <c r="EB40" s="119"/>
      <c r="EC40" s="119"/>
      <c r="ED40" s="119"/>
      <c r="EE40" s="119"/>
      <c r="EF40" s="119"/>
      <c r="EG40" s="119"/>
      <c r="EH40" s="119"/>
    </row>
    <row r="41" spans="1:138" s="107" customFormat="1" ht="88.15" customHeight="1" x14ac:dyDescent="0.2">
      <c r="A41" s="313" t="s">
        <v>2393</v>
      </c>
      <c r="B41" s="321" t="s">
        <v>162</v>
      </c>
      <c r="C41" s="367">
        <v>32</v>
      </c>
      <c r="D41" s="368"/>
      <c r="E41" s="369"/>
      <c r="F41" s="370"/>
      <c r="G41" s="370"/>
      <c r="H41" s="370"/>
      <c r="I41" s="370"/>
      <c r="J41" s="371"/>
      <c r="K41" s="371"/>
      <c r="L41" s="371"/>
      <c r="M41" s="371"/>
      <c r="N41" s="371"/>
      <c r="O41" s="371"/>
      <c r="P41" s="371"/>
      <c r="Q41" s="371"/>
      <c r="R41" s="371"/>
      <c r="S41" s="371"/>
      <c r="T41" s="371"/>
      <c r="U41" s="371"/>
      <c r="V41" s="371"/>
      <c r="W41" s="371"/>
      <c r="X41" s="371"/>
      <c r="Y41" s="371"/>
      <c r="Z41" s="371"/>
      <c r="AA41" s="371"/>
      <c r="AB41" s="371"/>
      <c r="AC41" s="371"/>
      <c r="AD41" s="371"/>
      <c r="AE41" s="371"/>
      <c r="AF41" s="371"/>
      <c r="AG41" s="371"/>
      <c r="AH41" s="369"/>
      <c r="AI41" s="370"/>
      <c r="AJ41" s="370"/>
      <c r="AK41" s="370"/>
      <c r="AL41" s="372"/>
      <c r="AM41" s="370"/>
      <c r="AN41" s="371"/>
      <c r="AO41" s="119"/>
      <c r="AP41" s="119"/>
      <c r="AQ41" s="119"/>
      <c r="AR41" s="119"/>
      <c r="AS41" s="119"/>
      <c r="AT41" s="119"/>
      <c r="AU41" s="119"/>
      <c r="AV41" s="119"/>
      <c r="AW41" s="119"/>
      <c r="AX41" s="119"/>
      <c r="AY41" s="119"/>
      <c r="AZ41" s="119"/>
      <c r="BA41" s="119"/>
      <c r="BB41" s="119"/>
      <c r="BC41" s="119"/>
      <c r="BD41" s="119"/>
      <c r="BE41" s="119"/>
      <c r="BF41" s="119"/>
      <c r="BG41" s="119"/>
      <c r="BH41" s="119"/>
      <c r="BI41" s="119"/>
      <c r="BJ41" s="119"/>
      <c r="BK41" s="119"/>
      <c r="BL41" s="119"/>
      <c r="BM41" s="119"/>
      <c r="BN41" s="119"/>
      <c r="BO41" s="119"/>
      <c r="BP41" s="119"/>
      <c r="BQ41" s="119"/>
      <c r="BR41" s="119"/>
      <c r="BS41" s="119"/>
      <c r="BT41" s="119"/>
      <c r="BU41" s="119"/>
      <c r="BV41" s="119"/>
      <c r="BW41" s="119"/>
      <c r="BX41" s="119"/>
      <c r="BY41" s="119"/>
      <c r="BZ41" s="119"/>
      <c r="CA41" s="119"/>
      <c r="CB41" s="119"/>
      <c r="CC41" s="119"/>
      <c r="CD41" s="119"/>
      <c r="CE41" s="119"/>
      <c r="CF41" s="119"/>
      <c r="CG41" s="119"/>
      <c r="CH41" s="119"/>
      <c r="CI41" s="119"/>
      <c r="CJ41" s="119"/>
      <c r="CK41" s="119"/>
      <c r="CL41" s="119"/>
      <c r="CM41" s="119"/>
      <c r="CN41" s="119"/>
      <c r="CO41" s="119"/>
      <c r="CP41" s="119"/>
      <c r="CQ41" s="119"/>
      <c r="CR41" s="119"/>
      <c r="CS41" s="119"/>
      <c r="CT41" s="119"/>
      <c r="CU41" s="119"/>
      <c r="CV41" s="119"/>
      <c r="CW41" s="119"/>
      <c r="CX41" s="119"/>
      <c r="CY41" s="119"/>
      <c r="CZ41" s="119"/>
      <c r="DA41" s="119"/>
      <c r="DB41" s="119"/>
      <c r="DC41" s="119"/>
      <c r="DD41" s="119"/>
      <c r="DE41" s="119"/>
      <c r="DF41" s="119"/>
      <c r="DG41" s="119"/>
      <c r="DH41" s="119"/>
      <c r="DI41" s="119"/>
      <c r="DJ41" s="119"/>
      <c r="DK41" s="119"/>
      <c r="DL41" s="119"/>
      <c r="DM41" s="119"/>
      <c r="DN41" s="119"/>
      <c r="DO41" s="119"/>
      <c r="DP41" s="119"/>
      <c r="DQ41" s="119"/>
      <c r="DR41" s="119"/>
      <c r="DS41" s="119"/>
      <c r="DT41" s="119"/>
      <c r="DU41" s="119"/>
      <c r="DV41" s="119"/>
      <c r="DW41" s="119"/>
      <c r="DX41" s="119"/>
      <c r="DY41" s="119"/>
      <c r="DZ41" s="119"/>
      <c r="EA41" s="119"/>
      <c r="EB41" s="119"/>
      <c r="EC41" s="119"/>
      <c r="ED41" s="119"/>
      <c r="EE41" s="119"/>
      <c r="EF41" s="119"/>
      <c r="EG41" s="119"/>
      <c r="EH41" s="119"/>
    </row>
    <row r="42" spans="1:138" s="107" customFormat="1" ht="107.45" customHeight="1" x14ac:dyDescent="0.2">
      <c r="A42" s="322" t="s">
        <v>259</v>
      </c>
      <c r="B42" s="321" t="s">
        <v>84</v>
      </c>
      <c r="C42" s="367">
        <v>33</v>
      </c>
      <c r="D42" s="368"/>
      <c r="E42" s="370"/>
      <c r="F42" s="370"/>
      <c r="G42" s="370"/>
      <c r="H42" s="370"/>
      <c r="I42" s="370"/>
      <c r="J42" s="371"/>
      <c r="K42" s="371"/>
      <c r="L42" s="371"/>
      <c r="M42" s="371"/>
      <c r="N42" s="371"/>
      <c r="O42" s="371"/>
      <c r="P42" s="371"/>
      <c r="Q42" s="371"/>
      <c r="R42" s="371"/>
      <c r="S42" s="371"/>
      <c r="T42" s="371"/>
      <c r="U42" s="371"/>
      <c r="V42" s="371"/>
      <c r="W42" s="371"/>
      <c r="X42" s="371"/>
      <c r="Y42" s="371"/>
      <c r="Z42" s="371"/>
      <c r="AA42" s="371"/>
      <c r="AB42" s="371"/>
      <c r="AC42" s="371"/>
      <c r="AD42" s="371"/>
      <c r="AE42" s="371"/>
      <c r="AF42" s="371"/>
      <c r="AG42" s="371"/>
      <c r="AH42" s="369"/>
      <c r="AI42" s="370"/>
      <c r="AJ42" s="370"/>
      <c r="AK42" s="370"/>
      <c r="AL42" s="372"/>
      <c r="AM42" s="370"/>
      <c r="AN42" s="371"/>
      <c r="AO42" s="119"/>
      <c r="AP42" s="119"/>
      <c r="AQ42" s="119"/>
      <c r="AR42" s="119"/>
      <c r="AS42" s="119"/>
      <c r="AT42" s="119"/>
      <c r="AU42" s="119"/>
      <c r="AV42" s="119"/>
      <c r="AW42" s="119"/>
      <c r="AX42" s="119"/>
      <c r="AY42" s="119"/>
      <c r="AZ42" s="119"/>
      <c r="BA42" s="119"/>
      <c r="BB42" s="119"/>
      <c r="BC42" s="119"/>
      <c r="BD42" s="119"/>
      <c r="BE42" s="119"/>
      <c r="BF42" s="119"/>
      <c r="BG42" s="119"/>
      <c r="BH42" s="119"/>
      <c r="BI42" s="119"/>
      <c r="BJ42" s="119"/>
      <c r="BK42" s="119"/>
      <c r="BL42" s="119"/>
      <c r="BM42" s="119"/>
      <c r="BN42" s="119"/>
      <c r="BO42" s="119"/>
      <c r="BP42" s="119"/>
      <c r="BQ42" s="119"/>
      <c r="BR42" s="119"/>
      <c r="BS42" s="119"/>
      <c r="BT42" s="119"/>
      <c r="BU42" s="119"/>
      <c r="BV42" s="119"/>
      <c r="BW42" s="119"/>
      <c r="BX42" s="119"/>
      <c r="BY42" s="119"/>
      <c r="BZ42" s="119"/>
      <c r="CA42" s="119"/>
      <c r="CB42" s="119"/>
      <c r="CC42" s="119"/>
      <c r="CD42" s="119"/>
      <c r="CE42" s="119"/>
      <c r="CF42" s="119"/>
      <c r="CG42" s="119"/>
      <c r="CH42" s="119"/>
      <c r="CI42" s="119"/>
      <c r="CJ42" s="119"/>
      <c r="CK42" s="119"/>
      <c r="CL42" s="119"/>
      <c r="CM42" s="119"/>
      <c r="CN42" s="119"/>
      <c r="CO42" s="119"/>
      <c r="CP42" s="119"/>
      <c r="CQ42" s="119"/>
      <c r="CR42" s="119"/>
      <c r="CS42" s="119"/>
      <c r="CT42" s="119"/>
      <c r="CU42" s="119"/>
      <c r="CV42" s="119"/>
      <c r="CW42" s="119"/>
      <c r="CX42" s="119"/>
      <c r="CY42" s="119"/>
      <c r="CZ42" s="119"/>
      <c r="DA42" s="119"/>
      <c r="DB42" s="119"/>
      <c r="DC42" s="119"/>
      <c r="DD42" s="119"/>
      <c r="DE42" s="119"/>
      <c r="DF42" s="119"/>
      <c r="DG42" s="119"/>
      <c r="DH42" s="119"/>
      <c r="DI42" s="119"/>
      <c r="DJ42" s="119"/>
      <c r="DK42" s="119"/>
      <c r="DL42" s="119"/>
      <c r="DM42" s="119"/>
      <c r="DN42" s="119"/>
      <c r="DO42" s="119"/>
      <c r="DP42" s="119"/>
      <c r="DQ42" s="119"/>
      <c r="DR42" s="119"/>
      <c r="DS42" s="119"/>
      <c r="DT42" s="119"/>
      <c r="DU42" s="119"/>
      <c r="DV42" s="119"/>
      <c r="DW42" s="119"/>
      <c r="DX42" s="119"/>
      <c r="DY42" s="119"/>
      <c r="DZ42" s="119"/>
      <c r="EA42" s="119"/>
      <c r="EB42" s="119"/>
      <c r="EC42" s="119"/>
      <c r="ED42" s="119"/>
      <c r="EE42" s="119"/>
      <c r="EF42" s="119"/>
      <c r="EG42" s="119"/>
      <c r="EH42" s="119"/>
    </row>
    <row r="43" spans="1:138" s="107" customFormat="1" ht="61.9" customHeight="1" x14ac:dyDescent="0.2">
      <c r="A43" s="322" t="s">
        <v>443</v>
      </c>
      <c r="B43" s="321" t="s">
        <v>444</v>
      </c>
      <c r="C43" s="367">
        <v>34</v>
      </c>
      <c r="D43" s="368"/>
      <c r="E43" s="370"/>
      <c r="F43" s="370"/>
      <c r="G43" s="370"/>
      <c r="H43" s="370"/>
      <c r="I43" s="370"/>
      <c r="J43" s="371"/>
      <c r="K43" s="371"/>
      <c r="L43" s="371"/>
      <c r="M43" s="371"/>
      <c r="N43" s="371"/>
      <c r="O43" s="371"/>
      <c r="P43" s="371"/>
      <c r="Q43" s="371"/>
      <c r="R43" s="371"/>
      <c r="S43" s="371"/>
      <c r="T43" s="371"/>
      <c r="U43" s="371"/>
      <c r="V43" s="371"/>
      <c r="W43" s="371"/>
      <c r="X43" s="371"/>
      <c r="Y43" s="371"/>
      <c r="Z43" s="371"/>
      <c r="AA43" s="371"/>
      <c r="AB43" s="371"/>
      <c r="AC43" s="371"/>
      <c r="AD43" s="371"/>
      <c r="AE43" s="371"/>
      <c r="AF43" s="371"/>
      <c r="AG43" s="371"/>
      <c r="AH43" s="369"/>
      <c r="AI43" s="370"/>
      <c r="AJ43" s="370"/>
      <c r="AK43" s="370"/>
      <c r="AL43" s="372"/>
      <c r="AM43" s="370"/>
      <c r="AN43" s="371"/>
      <c r="AO43" s="119"/>
      <c r="AP43" s="119"/>
      <c r="AQ43" s="119"/>
      <c r="AR43" s="119"/>
      <c r="AS43" s="119"/>
      <c r="AT43" s="119"/>
      <c r="AU43" s="119"/>
      <c r="AV43" s="119"/>
      <c r="AW43" s="119"/>
      <c r="AX43" s="119"/>
      <c r="AY43" s="119"/>
      <c r="AZ43" s="119"/>
      <c r="BA43" s="119"/>
      <c r="BB43" s="119"/>
      <c r="BC43" s="119"/>
      <c r="BD43" s="119"/>
      <c r="BE43" s="119"/>
      <c r="BF43" s="119"/>
      <c r="BG43" s="119"/>
      <c r="BH43" s="119"/>
      <c r="BI43" s="119"/>
      <c r="BJ43" s="119"/>
      <c r="BK43" s="119"/>
      <c r="BL43" s="119"/>
      <c r="BM43" s="119"/>
      <c r="BN43" s="119"/>
      <c r="BO43" s="119"/>
      <c r="BP43" s="119"/>
      <c r="BQ43" s="119"/>
      <c r="BR43" s="119"/>
      <c r="BS43" s="119"/>
      <c r="BT43" s="119"/>
      <c r="BU43" s="119"/>
      <c r="BV43" s="119"/>
      <c r="BW43" s="119"/>
      <c r="BX43" s="119"/>
      <c r="BY43" s="119"/>
      <c r="BZ43" s="119"/>
      <c r="CA43" s="119"/>
      <c r="CB43" s="119"/>
      <c r="CC43" s="119"/>
      <c r="CD43" s="119"/>
      <c r="CE43" s="119"/>
      <c r="CF43" s="119"/>
      <c r="CG43" s="119"/>
      <c r="CH43" s="119"/>
      <c r="CI43" s="119"/>
      <c r="CJ43" s="119"/>
      <c r="CK43" s="119"/>
      <c r="CL43" s="119"/>
      <c r="CM43" s="119"/>
      <c r="CN43" s="119"/>
      <c r="CO43" s="119"/>
      <c r="CP43" s="119"/>
      <c r="CQ43" s="119"/>
      <c r="CR43" s="119"/>
      <c r="CS43" s="119"/>
      <c r="CT43" s="119"/>
      <c r="CU43" s="119"/>
      <c r="CV43" s="119"/>
      <c r="CW43" s="119"/>
      <c r="CX43" s="119"/>
      <c r="CY43" s="119"/>
      <c r="CZ43" s="119"/>
      <c r="DA43" s="119"/>
      <c r="DB43" s="119"/>
      <c r="DC43" s="119"/>
      <c r="DD43" s="119"/>
      <c r="DE43" s="119"/>
      <c r="DF43" s="119"/>
      <c r="DG43" s="119"/>
      <c r="DH43" s="119"/>
      <c r="DI43" s="119"/>
      <c r="DJ43" s="119"/>
      <c r="DK43" s="119"/>
      <c r="DL43" s="119"/>
      <c r="DM43" s="119"/>
      <c r="DN43" s="119"/>
      <c r="DO43" s="119"/>
      <c r="DP43" s="119"/>
      <c r="DQ43" s="119"/>
      <c r="DR43" s="119"/>
      <c r="DS43" s="119"/>
      <c r="DT43" s="119"/>
      <c r="DU43" s="119"/>
      <c r="DV43" s="119"/>
      <c r="DW43" s="119"/>
      <c r="DX43" s="119"/>
      <c r="DY43" s="119"/>
      <c r="DZ43" s="119"/>
      <c r="EA43" s="119"/>
      <c r="EB43" s="119"/>
      <c r="EC43" s="119"/>
      <c r="ED43" s="119"/>
      <c r="EE43" s="119"/>
      <c r="EF43" s="119"/>
      <c r="EG43" s="119"/>
      <c r="EH43" s="119"/>
    </row>
    <row r="44" spans="1:138" s="107" customFormat="1" ht="153.75" customHeight="1" x14ac:dyDescent="0.2">
      <c r="A44" s="313" t="s">
        <v>2394</v>
      </c>
      <c r="B44" s="321" t="s">
        <v>2395</v>
      </c>
      <c r="C44" s="367">
        <v>35</v>
      </c>
      <c r="D44" s="368"/>
      <c r="E44" s="370"/>
      <c r="F44" s="370"/>
      <c r="G44" s="370"/>
      <c r="H44" s="370"/>
      <c r="I44" s="370"/>
      <c r="J44" s="371"/>
      <c r="K44" s="371"/>
      <c r="L44" s="371"/>
      <c r="M44" s="371"/>
      <c r="N44" s="371"/>
      <c r="O44" s="371"/>
      <c r="P44" s="371"/>
      <c r="Q44" s="371"/>
      <c r="R44" s="371"/>
      <c r="S44" s="371"/>
      <c r="T44" s="371"/>
      <c r="U44" s="371"/>
      <c r="V44" s="371"/>
      <c r="W44" s="371"/>
      <c r="X44" s="371"/>
      <c r="Y44" s="371"/>
      <c r="Z44" s="371"/>
      <c r="AA44" s="371"/>
      <c r="AB44" s="371"/>
      <c r="AC44" s="371"/>
      <c r="AD44" s="371"/>
      <c r="AE44" s="371"/>
      <c r="AF44" s="371"/>
      <c r="AG44" s="371"/>
      <c r="AH44" s="371"/>
      <c r="AI44" s="371"/>
      <c r="AJ44" s="371"/>
      <c r="AK44" s="370"/>
      <c r="AL44" s="371"/>
      <c r="AM44" s="371"/>
      <c r="AN44" s="371"/>
      <c r="AO44" s="119"/>
      <c r="AP44" s="119"/>
      <c r="AQ44" s="119"/>
      <c r="AR44" s="119"/>
      <c r="AS44" s="119"/>
      <c r="AT44" s="119"/>
      <c r="AU44" s="119"/>
      <c r="AV44" s="119"/>
      <c r="AW44" s="119"/>
      <c r="AX44" s="119"/>
      <c r="AY44" s="119"/>
      <c r="AZ44" s="119"/>
      <c r="BA44" s="119"/>
      <c r="BB44" s="119"/>
      <c r="BC44" s="119"/>
      <c r="BD44" s="119"/>
      <c r="BE44" s="119"/>
      <c r="BF44" s="119"/>
      <c r="BG44" s="119"/>
      <c r="BH44" s="119"/>
      <c r="BI44" s="119"/>
      <c r="BJ44" s="119"/>
      <c r="BK44" s="119"/>
      <c r="BL44" s="119"/>
      <c r="BM44" s="119"/>
      <c r="BN44" s="119"/>
      <c r="BO44" s="119"/>
      <c r="BP44" s="119"/>
      <c r="BQ44" s="119"/>
      <c r="BR44" s="119"/>
      <c r="BS44" s="119"/>
      <c r="BT44" s="119"/>
      <c r="BU44" s="119"/>
      <c r="BV44" s="119"/>
      <c r="BW44" s="119"/>
      <c r="BX44" s="119"/>
      <c r="BY44" s="119"/>
      <c r="BZ44" s="119"/>
      <c r="CA44" s="119"/>
      <c r="CB44" s="119"/>
      <c r="CC44" s="119"/>
      <c r="CD44" s="119"/>
      <c r="CE44" s="119"/>
      <c r="CF44" s="119"/>
      <c r="CG44" s="119"/>
      <c r="CH44" s="119"/>
      <c r="CI44" s="119"/>
      <c r="CJ44" s="119"/>
      <c r="CK44" s="119"/>
      <c r="CL44" s="119"/>
      <c r="CM44" s="119"/>
      <c r="CN44" s="119"/>
      <c r="CO44" s="119"/>
      <c r="CP44" s="119"/>
      <c r="CQ44" s="119"/>
      <c r="CR44" s="119"/>
      <c r="CS44" s="119"/>
      <c r="CT44" s="119"/>
      <c r="CU44" s="119"/>
      <c r="CV44" s="119"/>
      <c r="CW44" s="119"/>
      <c r="CX44" s="119"/>
      <c r="CY44" s="119"/>
      <c r="CZ44" s="119"/>
      <c r="DA44" s="119"/>
      <c r="DB44" s="119"/>
      <c r="DC44" s="119"/>
      <c r="DD44" s="119"/>
      <c r="DE44" s="119"/>
      <c r="DF44" s="119"/>
      <c r="DG44" s="119"/>
      <c r="DH44" s="119"/>
      <c r="DI44" s="119"/>
      <c r="DJ44" s="119"/>
      <c r="DK44" s="119"/>
      <c r="DL44" s="119"/>
      <c r="DM44" s="119"/>
      <c r="DN44" s="119"/>
      <c r="DO44" s="119"/>
      <c r="DP44" s="119"/>
      <c r="DQ44" s="119"/>
      <c r="DR44" s="119"/>
      <c r="DS44" s="119"/>
      <c r="DT44" s="119"/>
      <c r="DU44" s="119"/>
      <c r="DV44" s="119"/>
      <c r="DW44" s="119"/>
      <c r="DX44" s="119"/>
      <c r="DY44" s="119"/>
      <c r="DZ44" s="119"/>
      <c r="EA44" s="119"/>
      <c r="EB44" s="119"/>
      <c r="EC44" s="119"/>
      <c r="ED44" s="119"/>
      <c r="EE44" s="119"/>
      <c r="EF44" s="119"/>
      <c r="EG44" s="119"/>
      <c r="EH44" s="119"/>
    </row>
    <row r="45" spans="1:138" s="107" customFormat="1" ht="319.14999999999998" customHeight="1" x14ac:dyDescent="0.2">
      <c r="A45" s="313" t="s">
        <v>2396</v>
      </c>
      <c r="B45" s="321" t="s">
        <v>2397</v>
      </c>
      <c r="C45" s="367">
        <v>36</v>
      </c>
      <c r="D45" s="368"/>
      <c r="E45" s="370"/>
      <c r="F45" s="370"/>
      <c r="G45" s="370"/>
      <c r="H45" s="370"/>
      <c r="I45" s="370"/>
      <c r="J45" s="371"/>
      <c r="K45" s="371"/>
      <c r="L45" s="371"/>
      <c r="M45" s="371"/>
      <c r="N45" s="371"/>
      <c r="O45" s="371"/>
      <c r="P45" s="371"/>
      <c r="Q45" s="371"/>
      <c r="R45" s="371"/>
      <c r="S45" s="371"/>
      <c r="T45" s="371"/>
      <c r="U45" s="371"/>
      <c r="V45" s="371"/>
      <c r="W45" s="371"/>
      <c r="X45" s="371"/>
      <c r="Y45" s="371"/>
      <c r="Z45" s="371"/>
      <c r="AA45" s="371"/>
      <c r="AB45" s="371"/>
      <c r="AC45" s="371"/>
      <c r="AD45" s="371"/>
      <c r="AE45" s="371"/>
      <c r="AF45" s="371"/>
      <c r="AG45" s="371"/>
      <c r="AH45" s="371"/>
      <c r="AI45" s="371"/>
      <c r="AJ45" s="371"/>
      <c r="AK45" s="370"/>
      <c r="AL45" s="371"/>
      <c r="AM45" s="371"/>
      <c r="AN45" s="371"/>
      <c r="AO45" s="119"/>
      <c r="AP45" s="119"/>
      <c r="AQ45" s="119"/>
      <c r="AR45" s="119"/>
      <c r="AS45" s="119"/>
      <c r="AT45" s="119"/>
      <c r="AU45" s="119"/>
      <c r="AV45" s="119"/>
      <c r="AW45" s="119"/>
      <c r="AX45" s="119"/>
      <c r="AY45" s="119"/>
      <c r="AZ45" s="119"/>
      <c r="BA45" s="119"/>
      <c r="BB45" s="119"/>
      <c r="BC45" s="119"/>
      <c r="BD45" s="119"/>
      <c r="BE45" s="119"/>
      <c r="BF45" s="119"/>
      <c r="BG45" s="119"/>
      <c r="BH45" s="119"/>
      <c r="BI45" s="119"/>
      <c r="BJ45" s="119"/>
      <c r="BK45" s="119"/>
      <c r="BL45" s="119"/>
      <c r="BM45" s="119"/>
      <c r="BN45" s="119"/>
      <c r="BO45" s="119"/>
      <c r="BP45" s="119"/>
      <c r="BQ45" s="119"/>
      <c r="BR45" s="119"/>
      <c r="BS45" s="119"/>
      <c r="BT45" s="119"/>
      <c r="BU45" s="119"/>
      <c r="BV45" s="119"/>
      <c r="BW45" s="119"/>
      <c r="BX45" s="119"/>
      <c r="BY45" s="119"/>
      <c r="BZ45" s="119"/>
      <c r="CA45" s="119"/>
      <c r="CB45" s="119"/>
      <c r="CC45" s="119"/>
      <c r="CD45" s="119"/>
      <c r="CE45" s="119"/>
      <c r="CF45" s="119"/>
      <c r="CG45" s="119"/>
      <c r="CH45" s="119"/>
      <c r="CI45" s="119"/>
      <c r="CJ45" s="119"/>
      <c r="CK45" s="119"/>
      <c r="CL45" s="119"/>
      <c r="CM45" s="119"/>
      <c r="CN45" s="119"/>
      <c r="CO45" s="119"/>
      <c r="CP45" s="119"/>
      <c r="CQ45" s="119"/>
      <c r="CR45" s="119"/>
      <c r="CS45" s="119"/>
      <c r="CT45" s="119"/>
      <c r="CU45" s="119"/>
      <c r="CV45" s="119"/>
      <c r="CW45" s="119"/>
      <c r="CX45" s="119"/>
      <c r="CY45" s="119"/>
      <c r="CZ45" s="119"/>
      <c r="DA45" s="119"/>
      <c r="DB45" s="119"/>
      <c r="DC45" s="119"/>
      <c r="DD45" s="119"/>
      <c r="DE45" s="119"/>
      <c r="DF45" s="119"/>
      <c r="DG45" s="119"/>
      <c r="DH45" s="119"/>
      <c r="DI45" s="119"/>
      <c r="DJ45" s="119"/>
      <c r="DK45" s="119"/>
      <c r="DL45" s="119"/>
      <c r="DM45" s="119"/>
      <c r="DN45" s="119"/>
      <c r="DO45" s="119"/>
      <c r="DP45" s="119"/>
      <c r="DQ45" s="119"/>
      <c r="DR45" s="119"/>
      <c r="DS45" s="119"/>
      <c r="DT45" s="119"/>
      <c r="DU45" s="119"/>
      <c r="DV45" s="119"/>
      <c r="DW45" s="119"/>
      <c r="DX45" s="119"/>
      <c r="DY45" s="119"/>
      <c r="DZ45" s="119"/>
      <c r="EA45" s="119"/>
      <c r="EB45" s="119"/>
      <c r="EC45" s="119"/>
      <c r="ED45" s="119"/>
      <c r="EE45" s="119"/>
      <c r="EF45" s="119"/>
      <c r="EG45" s="119"/>
      <c r="EH45" s="119"/>
    </row>
    <row r="46" spans="1:138" s="107" customFormat="1" ht="129.6" customHeight="1" x14ac:dyDescent="0.2">
      <c r="A46" s="313" t="s">
        <v>2398</v>
      </c>
      <c r="B46" s="321" t="s">
        <v>2399</v>
      </c>
      <c r="C46" s="367">
        <v>37</v>
      </c>
      <c r="D46" s="368"/>
      <c r="E46" s="370"/>
      <c r="F46" s="370"/>
      <c r="G46" s="370"/>
      <c r="H46" s="370"/>
      <c r="I46" s="370"/>
      <c r="J46" s="371"/>
      <c r="K46" s="371"/>
      <c r="L46" s="371"/>
      <c r="M46" s="371"/>
      <c r="N46" s="371"/>
      <c r="O46" s="371"/>
      <c r="P46" s="371"/>
      <c r="Q46" s="371"/>
      <c r="R46" s="371"/>
      <c r="S46" s="371"/>
      <c r="T46" s="371"/>
      <c r="U46" s="371"/>
      <c r="V46" s="371"/>
      <c r="W46" s="371"/>
      <c r="X46" s="371"/>
      <c r="Y46" s="371"/>
      <c r="Z46" s="371"/>
      <c r="AA46" s="371"/>
      <c r="AB46" s="371"/>
      <c r="AC46" s="371"/>
      <c r="AD46" s="371"/>
      <c r="AE46" s="371"/>
      <c r="AF46" s="371"/>
      <c r="AG46" s="371"/>
      <c r="AH46" s="371"/>
      <c r="AI46" s="371"/>
      <c r="AJ46" s="371"/>
      <c r="AK46" s="370"/>
      <c r="AL46" s="371"/>
      <c r="AM46" s="371"/>
      <c r="AN46" s="371"/>
      <c r="AO46" s="119"/>
      <c r="AP46" s="119"/>
      <c r="AQ46" s="119"/>
      <c r="AR46" s="119"/>
      <c r="AS46" s="119"/>
      <c r="AT46" s="119"/>
      <c r="AU46" s="119"/>
      <c r="AV46" s="119"/>
      <c r="AW46" s="119"/>
      <c r="AX46" s="119"/>
      <c r="AY46" s="119"/>
      <c r="AZ46" s="119"/>
      <c r="BA46" s="119"/>
      <c r="BB46" s="119"/>
      <c r="BC46" s="119"/>
      <c r="BD46" s="119"/>
      <c r="BE46" s="119"/>
      <c r="BF46" s="119"/>
      <c r="BG46" s="119"/>
      <c r="BH46" s="119"/>
      <c r="BI46" s="119"/>
      <c r="BJ46" s="119"/>
      <c r="BK46" s="119"/>
      <c r="BL46" s="119"/>
      <c r="BM46" s="119"/>
      <c r="BN46" s="119"/>
      <c r="BO46" s="119"/>
      <c r="BP46" s="119"/>
      <c r="BQ46" s="119"/>
      <c r="BR46" s="119"/>
      <c r="BS46" s="119"/>
      <c r="BT46" s="119"/>
      <c r="BU46" s="119"/>
      <c r="BV46" s="119"/>
      <c r="BW46" s="119"/>
      <c r="BX46" s="119"/>
      <c r="BY46" s="119"/>
      <c r="BZ46" s="119"/>
      <c r="CA46" s="119"/>
      <c r="CB46" s="119"/>
      <c r="CC46" s="119"/>
      <c r="CD46" s="119"/>
      <c r="CE46" s="119"/>
      <c r="CF46" s="119"/>
      <c r="CG46" s="119"/>
      <c r="CH46" s="119"/>
      <c r="CI46" s="119"/>
      <c r="CJ46" s="119"/>
      <c r="CK46" s="119"/>
      <c r="CL46" s="119"/>
      <c r="CM46" s="119"/>
      <c r="CN46" s="119"/>
      <c r="CO46" s="119"/>
      <c r="CP46" s="119"/>
      <c r="CQ46" s="119"/>
      <c r="CR46" s="119"/>
      <c r="CS46" s="119"/>
      <c r="CT46" s="119"/>
      <c r="CU46" s="119"/>
      <c r="CV46" s="119"/>
      <c r="CW46" s="119"/>
      <c r="CX46" s="119"/>
      <c r="CY46" s="119"/>
      <c r="CZ46" s="119"/>
      <c r="DA46" s="119"/>
      <c r="DB46" s="119"/>
      <c r="DC46" s="119"/>
      <c r="DD46" s="119"/>
      <c r="DE46" s="119"/>
      <c r="DF46" s="119"/>
      <c r="DG46" s="119"/>
      <c r="DH46" s="119"/>
      <c r="DI46" s="119"/>
      <c r="DJ46" s="119"/>
      <c r="DK46" s="119"/>
      <c r="DL46" s="119"/>
      <c r="DM46" s="119"/>
      <c r="DN46" s="119"/>
      <c r="DO46" s="119"/>
      <c r="DP46" s="119"/>
      <c r="DQ46" s="119"/>
      <c r="DR46" s="119"/>
      <c r="DS46" s="119"/>
      <c r="DT46" s="119"/>
      <c r="DU46" s="119"/>
      <c r="DV46" s="119"/>
      <c r="DW46" s="119"/>
      <c r="DX46" s="119"/>
      <c r="DY46" s="119"/>
      <c r="DZ46" s="119"/>
      <c r="EA46" s="119"/>
      <c r="EB46" s="119"/>
      <c r="EC46" s="119"/>
      <c r="ED46" s="119"/>
      <c r="EE46" s="119"/>
      <c r="EF46" s="119"/>
      <c r="EG46" s="119"/>
      <c r="EH46" s="119"/>
    </row>
    <row r="47" spans="1:138" s="107" customFormat="1" ht="159" customHeight="1" x14ac:dyDescent="0.2">
      <c r="A47" s="313" t="s">
        <v>2400</v>
      </c>
      <c r="B47" s="321" t="s">
        <v>2401</v>
      </c>
      <c r="C47" s="367">
        <v>38</v>
      </c>
      <c r="D47" s="368"/>
      <c r="E47" s="370"/>
      <c r="F47" s="370"/>
      <c r="G47" s="370"/>
      <c r="H47" s="370"/>
      <c r="I47" s="370"/>
      <c r="J47" s="371"/>
      <c r="K47" s="371"/>
      <c r="L47" s="371"/>
      <c r="M47" s="371"/>
      <c r="N47" s="371"/>
      <c r="O47" s="371"/>
      <c r="P47" s="371"/>
      <c r="Q47" s="371"/>
      <c r="R47" s="371"/>
      <c r="S47" s="371"/>
      <c r="T47" s="371"/>
      <c r="U47" s="371"/>
      <c r="V47" s="371"/>
      <c r="W47" s="371"/>
      <c r="X47" s="371"/>
      <c r="Y47" s="371"/>
      <c r="Z47" s="371"/>
      <c r="AA47" s="371"/>
      <c r="AB47" s="371"/>
      <c r="AC47" s="371"/>
      <c r="AD47" s="371"/>
      <c r="AE47" s="371"/>
      <c r="AF47" s="371"/>
      <c r="AG47" s="371"/>
      <c r="AH47" s="370"/>
      <c r="AI47" s="370"/>
      <c r="AJ47" s="370"/>
      <c r="AK47" s="370"/>
      <c r="AL47" s="372"/>
      <c r="AM47" s="370"/>
      <c r="AN47" s="371"/>
      <c r="AO47" s="119"/>
      <c r="AP47" s="119"/>
      <c r="AQ47" s="119"/>
      <c r="AR47" s="119"/>
      <c r="AS47" s="119"/>
      <c r="AT47" s="119"/>
      <c r="AU47" s="119"/>
      <c r="AV47" s="119"/>
      <c r="AW47" s="119"/>
      <c r="AX47" s="119"/>
      <c r="AY47" s="119"/>
      <c r="AZ47" s="119"/>
      <c r="BA47" s="119"/>
      <c r="BB47" s="119"/>
      <c r="BC47" s="119"/>
      <c r="BD47" s="119"/>
      <c r="BE47" s="119"/>
      <c r="BF47" s="119"/>
      <c r="BG47" s="119"/>
      <c r="BH47" s="119"/>
      <c r="BI47" s="119"/>
      <c r="BJ47" s="119"/>
      <c r="BK47" s="119"/>
      <c r="BL47" s="119"/>
      <c r="BM47" s="119"/>
      <c r="BN47" s="119"/>
      <c r="BO47" s="119"/>
      <c r="BP47" s="119"/>
      <c r="BQ47" s="119"/>
      <c r="BR47" s="119"/>
      <c r="BS47" s="119"/>
      <c r="BT47" s="119"/>
      <c r="BU47" s="119"/>
      <c r="BV47" s="119"/>
      <c r="BW47" s="119"/>
      <c r="BX47" s="119"/>
      <c r="BY47" s="119"/>
      <c r="BZ47" s="119"/>
      <c r="CA47" s="119"/>
      <c r="CB47" s="119"/>
      <c r="CC47" s="119"/>
      <c r="CD47" s="119"/>
      <c r="CE47" s="119"/>
      <c r="CF47" s="119"/>
      <c r="CG47" s="119"/>
      <c r="CH47" s="119"/>
      <c r="CI47" s="119"/>
      <c r="CJ47" s="119"/>
      <c r="CK47" s="119"/>
      <c r="CL47" s="119"/>
      <c r="CM47" s="119"/>
      <c r="CN47" s="119"/>
      <c r="CO47" s="119"/>
      <c r="CP47" s="119"/>
      <c r="CQ47" s="119"/>
      <c r="CR47" s="119"/>
      <c r="CS47" s="119"/>
      <c r="CT47" s="119"/>
      <c r="CU47" s="119"/>
      <c r="CV47" s="119"/>
      <c r="CW47" s="119"/>
      <c r="CX47" s="119"/>
      <c r="CY47" s="119"/>
      <c r="CZ47" s="119"/>
      <c r="DA47" s="119"/>
      <c r="DB47" s="119"/>
      <c r="DC47" s="119"/>
      <c r="DD47" s="119"/>
      <c r="DE47" s="119"/>
      <c r="DF47" s="119"/>
      <c r="DG47" s="119"/>
      <c r="DH47" s="119"/>
      <c r="DI47" s="119"/>
      <c r="DJ47" s="119"/>
      <c r="DK47" s="119"/>
      <c r="DL47" s="119"/>
      <c r="DM47" s="119"/>
      <c r="DN47" s="119"/>
      <c r="DO47" s="119"/>
      <c r="DP47" s="119"/>
      <c r="DQ47" s="119"/>
      <c r="DR47" s="119"/>
      <c r="DS47" s="119"/>
      <c r="DT47" s="119"/>
      <c r="DU47" s="119"/>
      <c r="DV47" s="119"/>
      <c r="DW47" s="119"/>
      <c r="DX47" s="119"/>
      <c r="DY47" s="119"/>
      <c r="DZ47" s="119"/>
      <c r="EA47" s="119"/>
      <c r="EB47" s="119"/>
      <c r="EC47" s="119"/>
      <c r="ED47" s="119"/>
      <c r="EE47" s="119"/>
      <c r="EF47" s="119"/>
      <c r="EG47" s="119"/>
      <c r="EH47" s="119"/>
    </row>
    <row r="48" spans="1:138" s="107" customFormat="1" ht="87" customHeight="1" x14ac:dyDescent="0.2">
      <c r="A48" s="313" t="s">
        <v>818</v>
      </c>
      <c r="B48" s="321" t="s">
        <v>342</v>
      </c>
      <c r="C48" s="367">
        <v>39</v>
      </c>
      <c r="D48" s="368"/>
      <c r="E48" s="370"/>
      <c r="F48" s="370"/>
      <c r="G48" s="370"/>
      <c r="H48" s="370"/>
      <c r="I48" s="370"/>
      <c r="J48" s="371"/>
      <c r="K48" s="371"/>
      <c r="L48" s="371"/>
      <c r="M48" s="371"/>
      <c r="N48" s="371"/>
      <c r="O48" s="371"/>
      <c r="P48" s="371"/>
      <c r="Q48" s="371"/>
      <c r="R48" s="371"/>
      <c r="S48" s="371"/>
      <c r="T48" s="371"/>
      <c r="U48" s="371"/>
      <c r="V48" s="371"/>
      <c r="W48" s="371"/>
      <c r="X48" s="371"/>
      <c r="Y48" s="371"/>
      <c r="Z48" s="371"/>
      <c r="AA48" s="371"/>
      <c r="AB48" s="371"/>
      <c r="AC48" s="371"/>
      <c r="AD48" s="371"/>
      <c r="AE48" s="371"/>
      <c r="AF48" s="371"/>
      <c r="AG48" s="371"/>
      <c r="AH48" s="371"/>
      <c r="AI48" s="370"/>
      <c r="AJ48" s="370"/>
      <c r="AK48" s="370"/>
      <c r="AL48" s="372"/>
      <c r="AM48" s="370"/>
      <c r="AN48" s="371"/>
      <c r="AO48" s="119"/>
      <c r="AP48" s="119"/>
      <c r="AQ48" s="119"/>
      <c r="AR48" s="119"/>
      <c r="AS48" s="119"/>
      <c r="AT48" s="119"/>
      <c r="AU48" s="119"/>
      <c r="AV48" s="119"/>
      <c r="AW48" s="119"/>
      <c r="AX48" s="119"/>
      <c r="AY48" s="119"/>
      <c r="AZ48" s="119"/>
      <c r="BA48" s="119"/>
      <c r="BB48" s="119"/>
      <c r="BC48" s="119"/>
      <c r="BD48" s="119"/>
      <c r="BE48" s="119"/>
      <c r="BF48" s="119"/>
      <c r="BG48" s="119"/>
      <c r="BH48" s="119"/>
      <c r="BI48" s="119"/>
      <c r="BJ48" s="119"/>
      <c r="BK48" s="119"/>
      <c r="BL48" s="119"/>
      <c r="BM48" s="119"/>
      <c r="BN48" s="119"/>
      <c r="BO48" s="119"/>
      <c r="BP48" s="119"/>
      <c r="BQ48" s="119"/>
      <c r="BR48" s="119"/>
      <c r="BS48" s="119"/>
      <c r="BT48" s="119"/>
      <c r="BU48" s="119"/>
      <c r="BV48" s="119"/>
      <c r="BW48" s="119"/>
      <c r="BX48" s="119"/>
      <c r="BY48" s="119"/>
      <c r="BZ48" s="119"/>
      <c r="CA48" s="119"/>
      <c r="CB48" s="119"/>
      <c r="CC48" s="119"/>
      <c r="CD48" s="119"/>
      <c r="CE48" s="119"/>
      <c r="CF48" s="119"/>
      <c r="CG48" s="119"/>
      <c r="CH48" s="119"/>
      <c r="CI48" s="119"/>
      <c r="CJ48" s="119"/>
      <c r="CK48" s="119"/>
      <c r="CL48" s="119"/>
      <c r="CM48" s="119"/>
      <c r="CN48" s="119"/>
      <c r="CO48" s="119"/>
      <c r="CP48" s="119"/>
      <c r="CQ48" s="119"/>
      <c r="CR48" s="119"/>
      <c r="CS48" s="119"/>
      <c r="CT48" s="119"/>
      <c r="CU48" s="119"/>
      <c r="CV48" s="119"/>
      <c r="CW48" s="119"/>
      <c r="CX48" s="119"/>
      <c r="CY48" s="119"/>
      <c r="CZ48" s="119"/>
      <c r="DA48" s="119"/>
      <c r="DB48" s="119"/>
      <c r="DC48" s="119"/>
      <c r="DD48" s="119"/>
      <c r="DE48" s="119"/>
      <c r="DF48" s="119"/>
      <c r="DG48" s="119"/>
      <c r="DH48" s="119"/>
      <c r="DI48" s="119"/>
      <c r="DJ48" s="119"/>
      <c r="DK48" s="119"/>
      <c r="DL48" s="119"/>
      <c r="DM48" s="119"/>
      <c r="DN48" s="119"/>
      <c r="DO48" s="119"/>
      <c r="DP48" s="119"/>
      <c r="DQ48" s="119"/>
      <c r="DR48" s="119"/>
      <c r="DS48" s="119"/>
      <c r="DT48" s="119"/>
      <c r="DU48" s="119"/>
      <c r="DV48" s="119"/>
      <c r="DW48" s="119"/>
      <c r="DX48" s="119"/>
      <c r="DY48" s="119"/>
      <c r="DZ48" s="119"/>
      <c r="EA48" s="119"/>
      <c r="EB48" s="119"/>
      <c r="EC48" s="119"/>
      <c r="ED48" s="119"/>
      <c r="EE48" s="119"/>
      <c r="EF48" s="119"/>
      <c r="EG48" s="119"/>
      <c r="EH48" s="119"/>
    </row>
    <row r="49" spans="1:138" s="107" customFormat="1" ht="157.9" customHeight="1" x14ac:dyDescent="0.2">
      <c r="A49" s="322" t="s">
        <v>727</v>
      </c>
      <c r="B49" s="321" t="s">
        <v>124</v>
      </c>
      <c r="C49" s="367">
        <v>40</v>
      </c>
      <c r="D49" s="368"/>
      <c r="E49" s="370"/>
      <c r="F49" s="370"/>
      <c r="G49" s="370"/>
      <c r="H49" s="370"/>
      <c r="I49" s="370"/>
      <c r="J49" s="371"/>
      <c r="K49" s="371"/>
      <c r="L49" s="371"/>
      <c r="M49" s="371"/>
      <c r="N49" s="371"/>
      <c r="O49" s="371"/>
      <c r="P49" s="371"/>
      <c r="Q49" s="371"/>
      <c r="R49" s="371"/>
      <c r="S49" s="371"/>
      <c r="T49" s="371"/>
      <c r="U49" s="371"/>
      <c r="V49" s="371"/>
      <c r="W49" s="371"/>
      <c r="X49" s="371"/>
      <c r="Y49" s="371"/>
      <c r="Z49" s="371"/>
      <c r="AA49" s="371"/>
      <c r="AB49" s="371"/>
      <c r="AC49" s="371"/>
      <c r="AD49" s="371"/>
      <c r="AE49" s="371"/>
      <c r="AF49" s="371"/>
      <c r="AG49" s="371"/>
      <c r="AH49" s="371"/>
      <c r="AI49" s="370"/>
      <c r="AJ49" s="370"/>
      <c r="AK49" s="370"/>
      <c r="AL49" s="372"/>
      <c r="AM49" s="370"/>
      <c r="AN49" s="371"/>
      <c r="AO49" s="119"/>
      <c r="AP49" s="119"/>
      <c r="AQ49" s="119"/>
      <c r="AR49" s="119"/>
      <c r="AS49" s="119"/>
      <c r="AT49" s="119"/>
      <c r="AU49" s="119"/>
      <c r="AV49" s="119"/>
      <c r="AW49" s="119"/>
      <c r="AX49" s="119"/>
      <c r="AY49" s="119"/>
      <c r="AZ49" s="119"/>
      <c r="BA49" s="119"/>
      <c r="BB49" s="119"/>
      <c r="BC49" s="119"/>
      <c r="BD49" s="119"/>
      <c r="BE49" s="119"/>
      <c r="BF49" s="119"/>
      <c r="BG49" s="119"/>
      <c r="BH49" s="119"/>
      <c r="BI49" s="119"/>
      <c r="BJ49" s="119"/>
      <c r="BK49" s="119"/>
      <c r="BL49" s="119"/>
      <c r="BM49" s="119"/>
      <c r="BN49" s="119"/>
      <c r="BO49" s="119"/>
      <c r="BP49" s="119"/>
      <c r="BQ49" s="119"/>
      <c r="BR49" s="119"/>
      <c r="BS49" s="119"/>
      <c r="BT49" s="119"/>
      <c r="BU49" s="119"/>
      <c r="BV49" s="119"/>
      <c r="BW49" s="119"/>
      <c r="BX49" s="119"/>
      <c r="BY49" s="119"/>
      <c r="BZ49" s="119"/>
      <c r="CA49" s="119"/>
      <c r="CB49" s="119"/>
      <c r="CC49" s="119"/>
      <c r="CD49" s="119"/>
      <c r="CE49" s="119"/>
      <c r="CF49" s="119"/>
      <c r="CG49" s="119"/>
      <c r="CH49" s="119"/>
      <c r="CI49" s="119"/>
      <c r="CJ49" s="119"/>
      <c r="CK49" s="119"/>
      <c r="CL49" s="119"/>
      <c r="CM49" s="119"/>
      <c r="CN49" s="119"/>
      <c r="CO49" s="119"/>
      <c r="CP49" s="119"/>
      <c r="CQ49" s="119"/>
      <c r="CR49" s="119"/>
      <c r="CS49" s="119"/>
      <c r="CT49" s="119"/>
      <c r="CU49" s="119"/>
      <c r="CV49" s="119"/>
      <c r="CW49" s="119"/>
      <c r="CX49" s="119"/>
      <c r="CY49" s="119"/>
      <c r="CZ49" s="119"/>
      <c r="DA49" s="119"/>
      <c r="DB49" s="119"/>
      <c r="DC49" s="119"/>
      <c r="DD49" s="119"/>
      <c r="DE49" s="119"/>
      <c r="DF49" s="119"/>
      <c r="DG49" s="119"/>
      <c r="DH49" s="119"/>
      <c r="DI49" s="119"/>
      <c r="DJ49" s="119"/>
      <c r="DK49" s="119"/>
      <c r="DL49" s="119"/>
      <c r="DM49" s="119"/>
      <c r="DN49" s="119"/>
      <c r="DO49" s="119"/>
      <c r="DP49" s="119"/>
      <c r="DQ49" s="119"/>
      <c r="DR49" s="119"/>
      <c r="DS49" s="119"/>
      <c r="DT49" s="119"/>
      <c r="DU49" s="119"/>
      <c r="DV49" s="119"/>
      <c r="DW49" s="119"/>
      <c r="DX49" s="119"/>
      <c r="DY49" s="119"/>
      <c r="DZ49" s="119"/>
      <c r="EA49" s="119"/>
      <c r="EB49" s="119"/>
      <c r="EC49" s="119"/>
      <c r="ED49" s="119"/>
      <c r="EE49" s="119"/>
      <c r="EF49" s="119"/>
      <c r="EG49" s="119"/>
      <c r="EH49" s="119"/>
    </row>
    <row r="50" spans="1:138" s="107" customFormat="1" ht="138.6" customHeight="1" x14ac:dyDescent="0.2">
      <c r="A50" s="322" t="s">
        <v>445</v>
      </c>
      <c r="B50" s="321" t="s">
        <v>125</v>
      </c>
      <c r="C50" s="367">
        <v>41</v>
      </c>
      <c r="D50" s="368"/>
      <c r="E50" s="370"/>
      <c r="F50" s="370"/>
      <c r="G50" s="370"/>
      <c r="H50" s="370"/>
      <c r="I50" s="370"/>
      <c r="J50" s="371"/>
      <c r="K50" s="371"/>
      <c r="L50" s="371"/>
      <c r="M50" s="371"/>
      <c r="N50" s="371"/>
      <c r="O50" s="371"/>
      <c r="P50" s="371"/>
      <c r="Q50" s="371"/>
      <c r="R50" s="371"/>
      <c r="S50" s="371"/>
      <c r="T50" s="371"/>
      <c r="U50" s="371"/>
      <c r="V50" s="371"/>
      <c r="W50" s="371"/>
      <c r="X50" s="371"/>
      <c r="Y50" s="371"/>
      <c r="Z50" s="371"/>
      <c r="AA50" s="371"/>
      <c r="AB50" s="371"/>
      <c r="AC50" s="371"/>
      <c r="AD50" s="371"/>
      <c r="AE50" s="371"/>
      <c r="AF50" s="371"/>
      <c r="AG50" s="371"/>
      <c r="AH50" s="371"/>
      <c r="AI50" s="370"/>
      <c r="AJ50" s="370"/>
      <c r="AK50" s="370"/>
      <c r="AL50" s="372"/>
      <c r="AM50" s="370"/>
      <c r="AN50" s="371"/>
      <c r="AO50" s="119"/>
      <c r="AP50" s="119"/>
      <c r="AQ50" s="119"/>
      <c r="AR50" s="119"/>
      <c r="AS50" s="119"/>
      <c r="AT50" s="119"/>
      <c r="AU50" s="119"/>
      <c r="AV50" s="119"/>
      <c r="AW50" s="119"/>
      <c r="AX50" s="119"/>
      <c r="AY50" s="119"/>
      <c r="AZ50" s="119"/>
      <c r="BA50" s="119"/>
      <c r="BB50" s="119"/>
      <c r="BC50" s="119"/>
      <c r="BD50" s="119"/>
      <c r="BE50" s="119"/>
      <c r="BF50" s="119"/>
      <c r="BG50" s="119"/>
      <c r="BH50" s="119"/>
      <c r="BI50" s="119"/>
      <c r="BJ50" s="119"/>
      <c r="BK50" s="119"/>
      <c r="BL50" s="119"/>
      <c r="BM50" s="119"/>
      <c r="BN50" s="119"/>
      <c r="BO50" s="119"/>
      <c r="BP50" s="119"/>
      <c r="BQ50" s="119"/>
      <c r="BR50" s="119"/>
      <c r="BS50" s="119"/>
      <c r="BT50" s="119"/>
      <c r="BU50" s="119"/>
      <c r="BV50" s="119"/>
      <c r="BW50" s="119"/>
      <c r="BX50" s="119"/>
      <c r="BY50" s="119"/>
      <c r="BZ50" s="119"/>
      <c r="CA50" s="119"/>
      <c r="CB50" s="119"/>
      <c r="CC50" s="119"/>
      <c r="CD50" s="119"/>
      <c r="CE50" s="119"/>
      <c r="CF50" s="119"/>
      <c r="CG50" s="119"/>
      <c r="CH50" s="119"/>
      <c r="CI50" s="119"/>
      <c r="CJ50" s="119"/>
      <c r="CK50" s="119"/>
      <c r="CL50" s="119"/>
      <c r="CM50" s="119"/>
      <c r="CN50" s="119"/>
      <c r="CO50" s="119"/>
      <c r="CP50" s="119"/>
      <c r="CQ50" s="119"/>
      <c r="CR50" s="119"/>
      <c r="CS50" s="119"/>
      <c r="CT50" s="119"/>
      <c r="CU50" s="119"/>
      <c r="CV50" s="119"/>
      <c r="CW50" s="119"/>
      <c r="CX50" s="119"/>
      <c r="CY50" s="119"/>
      <c r="CZ50" s="119"/>
      <c r="DA50" s="119"/>
      <c r="DB50" s="119"/>
      <c r="DC50" s="119"/>
      <c r="DD50" s="119"/>
      <c r="DE50" s="119"/>
      <c r="DF50" s="119"/>
      <c r="DG50" s="119"/>
      <c r="DH50" s="119"/>
      <c r="DI50" s="119"/>
      <c r="DJ50" s="119"/>
      <c r="DK50" s="119"/>
      <c r="DL50" s="119"/>
      <c r="DM50" s="119"/>
      <c r="DN50" s="119"/>
      <c r="DO50" s="119"/>
      <c r="DP50" s="119"/>
      <c r="DQ50" s="119"/>
      <c r="DR50" s="119"/>
      <c r="DS50" s="119"/>
      <c r="DT50" s="119"/>
      <c r="DU50" s="119"/>
      <c r="DV50" s="119"/>
      <c r="DW50" s="119"/>
      <c r="DX50" s="119"/>
      <c r="DY50" s="119"/>
      <c r="DZ50" s="119"/>
      <c r="EA50" s="119"/>
      <c r="EB50" s="119"/>
      <c r="EC50" s="119"/>
      <c r="ED50" s="119"/>
      <c r="EE50" s="119"/>
      <c r="EF50" s="119"/>
      <c r="EG50" s="119"/>
      <c r="EH50" s="119"/>
    </row>
    <row r="51" spans="1:138" s="107" customFormat="1" ht="180" customHeight="1" x14ac:dyDescent="0.2">
      <c r="A51" s="322" t="s">
        <v>819</v>
      </c>
      <c r="B51" s="321" t="s">
        <v>385</v>
      </c>
      <c r="C51" s="367">
        <v>42</v>
      </c>
      <c r="D51" s="368"/>
      <c r="E51" s="370"/>
      <c r="F51" s="370"/>
      <c r="G51" s="370"/>
      <c r="H51" s="370"/>
      <c r="I51" s="370"/>
      <c r="J51" s="371"/>
      <c r="K51" s="371"/>
      <c r="L51" s="371"/>
      <c r="M51" s="371"/>
      <c r="N51" s="371"/>
      <c r="O51" s="371"/>
      <c r="P51" s="371"/>
      <c r="Q51" s="371"/>
      <c r="R51" s="371"/>
      <c r="S51" s="371"/>
      <c r="T51" s="371"/>
      <c r="U51" s="371"/>
      <c r="V51" s="371"/>
      <c r="W51" s="371"/>
      <c r="X51" s="371"/>
      <c r="Y51" s="371"/>
      <c r="Z51" s="371"/>
      <c r="AA51" s="371"/>
      <c r="AB51" s="371"/>
      <c r="AC51" s="371"/>
      <c r="AD51" s="371"/>
      <c r="AE51" s="371"/>
      <c r="AF51" s="371"/>
      <c r="AG51" s="371"/>
      <c r="AH51" s="371"/>
      <c r="AI51" s="370"/>
      <c r="AJ51" s="370"/>
      <c r="AK51" s="370"/>
      <c r="AL51" s="372"/>
      <c r="AM51" s="370"/>
      <c r="AN51" s="371"/>
      <c r="AO51" s="119"/>
      <c r="AP51" s="119"/>
      <c r="AQ51" s="119"/>
      <c r="AR51" s="119"/>
      <c r="AS51" s="119"/>
      <c r="AT51" s="119"/>
      <c r="AU51" s="119"/>
      <c r="AV51" s="119"/>
      <c r="AW51" s="119"/>
      <c r="AX51" s="119"/>
      <c r="AY51" s="119"/>
      <c r="AZ51" s="119"/>
      <c r="BA51" s="119"/>
      <c r="BB51" s="119"/>
      <c r="BC51" s="119"/>
      <c r="BD51" s="119"/>
      <c r="BE51" s="119"/>
      <c r="BF51" s="119"/>
      <c r="BG51" s="119"/>
      <c r="BH51" s="119"/>
      <c r="BI51" s="119"/>
      <c r="BJ51" s="119"/>
      <c r="BK51" s="119"/>
      <c r="BL51" s="119"/>
      <c r="BM51" s="119"/>
      <c r="BN51" s="119"/>
      <c r="BO51" s="119"/>
      <c r="BP51" s="119"/>
      <c r="BQ51" s="119"/>
      <c r="BR51" s="119"/>
      <c r="BS51" s="119"/>
      <c r="BT51" s="119"/>
      <c r="BU51" s="119"/>
      <c r="BV51" s="119"/>
      <c r="BW51" s="119"/>
      <c r="BX51" s="119"/>
      <c r="BY51" s="119"/>
      <c r="BZ51" s="119"/>
      <c r="CA51" s="119"/>
      <c r="CB51" s="119"/>
      <c r="CC51" s="119"/>
      <c r="CD51" s="119"/>
      <c r="CE51" s="119"/>
      <c r="CF51" s="119"/>
      <c r="CG51" s="119"/>
      <c r="CH51" s="119"/>
      <c r="CI51" s="119"/>
      <c r="CJ51" s="119"/>
      <c r="CK51" s="119"/>
      <c r="CL51" s="119"/>
      <c r="CM51" s="119"/>
      <c r="CN51" s="119"/>
      <c r="CO51" s="119"/>
      <c r="CP51" s="119"/>
      <c r="CQ51" s="119"/>
      <c r="CR51" s="119"/>
      <c r="CS51" s="119"/>
      <c r="CT51" s="119"/>
      <c r="CU51" s="119"/>
      <c r="CV51" s="119"/>
      <c r="CW51" s="119"/>
      <c r="CX51" s="119"/>
      <c r="CY51" s="119"/>
      <c r="CZ51" s="119"/>
      <c r="DA51" s="119"/>
      <c r="DB51" s="119"/>
      <c r="DC51" s="119"/>
      <c r="DD51" s="119"/>
      <c r="DE51" s="119"/>
      <c r="DF51" s="119"/>
      <c r="DG51" s="119"/>
      <c r="DH51" s="119"/>
      <c r="DI51" s="119"/>
      <c r="DJ51" s="119"/>
      <c r="DK51" s="119"/>
      <c r="DL51" s="119"/>
      <c r="DM51" s="119"/>
      <c r="DN51" s="119"/>
      <c r="DO51" s="119"/>
      <c r="DP51" s="119"/>
      <c r="DQ51" s="119"/>
      <c r="DR51" s="119"/>
      <c r="DS51" s="119"/>
      <c r="DT51" s="119"/>
      <c r="DU51" s="119"/>
      <c r="DV51" s="119"/>
      <c r="DW51" s="119"/>
      <c r="DX51" s="119"/>
      <c r="DY51" s="119"/>
      <c r="DZ51" s="119"/>
      <c r="EA51" s="119"/>
      <c r="EB51" s="119"/>
      <c r="EC51" s="119"/>
      <c r="ED51" s="119"/>
      <c r="EE51" s="119"/>
      <c r="EF51" s="119"/>
      <c r="EG51" s="119"/>
      <c r="EH51" s="119"/>
    </row>
    <row r="52" spans="1:138" s="107" customFormat="1" ht="64.150000000000006" customHeight="1" x14ac:dyDescent="0.2">
      <c r="A52" s="322" t="s">
        <v>31</v>
      </c>
      <c r="B52" s="321" t="s">
        <v>32</v>
      </c>
      <c r="C52" s="367">
        <v>43</v>
      </c>
      <c r="D52" s="368"/>
      <c r="E52" s="370"/>
      <c r="F52" s="370"/>
      <c r="G52" s="370"/>
      <c r="H52" s="370"/>
      <c r="I52" s="370"/>
      <c r="J52" s="371"/>
      <c r="K52" s="371"/>
      <c r="L52" s="371"/>
      <c r="M52" s="371"/>
      <c r="N52" s="371"/>
      <c r="O52" s="371"/>
      <c r="P52" s="371"/>
      <c r="Q52" s="371"/>
      <c r="R52" s="371"/>
      <c r="S52" s="371"/>
      <c r="T52" s="371"/>
      <c r="U52" s="371"/>
      <c r="V52" s="371"/>
      <c r="W52" s="371"/>
      <c r="X52" s="371"/>
      <c r="Y52" s="371"/>
      <c r="Z52" s="371"/>
      <c r="AA52" s="371"/>
      <c r="AB52" s="371"/>
      <c r="AC52" s="371"/>
      <c r="AD52" s="371"/>
      <c r="AE52" s="371"/>
      <c r="AF52" s="371"/>
      <c r="AG52" s="371"/>
      <c r="AH52" s="371"/>
      <c r="AI52" s="370"/>
      <c r="AJ52" s="370"/>
      <c r="AK52" s="370"/>
      <c r="AL52" s="372"/>
      <c r="AM52" s="370"/>
      <c r="AN52" s="371"/>
      <c r="AO52" s="119"/>
      <c r="AP52" s="119"/>
      <c r="AQ52" s="119"/>
      <c r="AR52" s="119"/>
      <c r="AS52" s="119"/>
      <c r="AT52" s="119"/>
      <c r="AU52" s="119"/>
      <c r="AV52" s="119"/>
      <c r="AW52" s="119"/>
      <c r="AX52" s="119"/>
      <c r="AY52" s="119"/>
      <c r="AZ52" s="119"/>
      <c r="BA52" s="119"/>
      <c r="BB52" s="119"/>
      <c r="BC52" s="119"/>
      <c r="BD52" s="119"/>
      <c r="BE52" s="119"/>
      <c r="BF52" s="119"/>
      <c r="BG52" s="119"/>
      <c r="BH52" s="119"/>
      <c r="BI52" s="119"/>
      <c r="BJ52" s="119"/>
      <c r="BK52" s="119"/>
      <c r="BL52" s="119"/>
      <c r="BM52" s="119"/>
      <c r="BN52" s="119"/>
      <c r="BO52" s="119"/>
      <c r="BP52" s="119"/>
      <c r="BQ52" s="119"/>
      <c r="BR52" s="119"/>
      <c r="BS52" s="119"/>
      <c r="BT52" s="119"/>
      <c r="BU52" s="119"/>
      <c r="BV52" s="119"/>
      <c r="BW52" s="119"/>
      <c r="BX52" s="119"/>
      <c r="BY52" s="119"/>
      <c r="BZ52" s="119"/>
      <c r="CA52" s="119"/>
      <c r="CB52" s="119"/>
      <c r="CC52" s="119"/>
      <c r="CD52" s="119"/>
      <c r="CE52" s="119"/>
      <c r="CF52" s="119"/>
      <c r="CG52" s="119"/>
      <c r="CH52" s="119"/>
      <c r="CI52" s="119"/>
      <c r="CJ52" s="119"/>
      <c r="CK52" s="119"/>
      <c r="CL52" s="119"/>
      <c r="CM52" s="119"/>
      <c r="CN52" s="119"/>
      <c r="CO52" s="119"/>
      <c r="CP52" s="119"/>
      <c r="CQ52" s="119"/>
      <c r="CR52" s="119"/>
      <c r="CS52" s="119"/>
      <c r="CT52" s="119"/>
      <c r="CU52" s="119"/>
      <c r="CV52" s="119"/>
      <c r="CW52" s="119"/>
      <c r="CX52" s="119"/>
      <c r="CY52" s="119"/>
      <c r="CZ52" s="119"/>
      <c r="DA52" s="119"/>
      <c r="DB52" s="119"/>
      <c r="DC52" s="119"/>
      <c r="DD52" s="119"/>
      <c r="DE52" s="119"/>
      <c r="DF52" s="119"/>
      <c r="DG52" s="119"/>
      <c r="DH52" s="119"/>
      <c r="DI52" s="119"/>
      <c r="DJ52" s="119"/>
      <c r="DK52" s="119"/>
      <c r="DL52" s="119"/>
      <c r="DM52" s="119"/>
      <c r="DN52" s="119"/>
      <c r="DO52" s="119"/>
      <c r="DP52" s="119"/>
      <c r="DQ52" s="119"/>
      <c r="DR52" s="119"/>
      <c r="DS52" s="119"/>
      <c r="DT52" s="119"/>
      <c r="DU52" s="119"/>
      <c r="DV52" s="119"/>
      <c r="DW52" s="119"/>
      <c r="DX52" s="119"/>
      <c r="DY52" s="119"/>
      <c r="DZ52" s="119"/>
      <c r="EA52" s="119"/>
      <c r="EB52" s="119"/>
      <c r="EC52" s="119"/>
      <c r="ED52" s="119"/>
      <c r="EE52" s="119"/>
      <c r="EF52" s="119"/>
      <c r="EG52" s="119"/>
      <c r="EH52" s="119"/>
    </row>
    <row r="53" spans="1:138" s="107" customFormat="1" ht="82.15" customHeight="1" x14ac:dyDescent="0.2">
      <c r="A53" s="322" t="s">
        <v>33</v>
      </c>
      <c r="B53" s="321" t="s">
        <v>34</v>
      </c>
      <c r="C53" s="367">
        <v>44</v>
      </c>
      <c r="D53" s="368"/>
      <c r="E53" s="370"/>
      <c r="F53" s="370"/>
      <c r="G53" s="370"/>
      <c r="H53" s="370"/>
      <c r="I53" s="370"/>
      <c r="J53" s="371"/>
      <c r="K53" s="371"/>
      <c r="L53" s="371"/>
      <c r="M53" s="371"/>
      <c r="N53" s="371"/>
      <c r="O53" s="371"/>
      <c r="P53" s="371"/>
      <c r="Q53" s="371"/>
      <c r="R53" s="371"/>
      <c r="S53" s="371"/>
      <c r="T53" s="371"/>
      <c r="U53" s="371"/>
      <c r="V53" s="371"/>
      <c r="W53" s="371"/>
      <c r="X53" s="371"/>
      <c r="Y53" s="371"/>
      <c r="Z53" s="371"/>
      <c r="AA53" s="371"/>
      <c r="AB53" s="371"/>
      <c r="AC53" s="371"/>
      <c r="AD53" s="371"/>
      <c r="AE53" s="371"/>
      <c r="AF53" s="371"/>
      <c r="AG53" s="371"/>
      <c r="AH53" s="371"/>
      <c r="AI53" s="370"/>
      <c r="AJ53" s="370"/>
      <c r="AK53" s="370"/>
      <c r="AL53" s="372"/>
      <c r="AM53" s="370"/>
      <c r="AN53" s="371"/>
      <c r="AO53" s="119"/>
      <c r="AP53" s="119"/>
      <c r="AQ53" s="119"/>
      <c r="AR53" s="119"/>
      <c r="AS53" s="119"/>
      <c r="AT53" s="119"/>
      <c r="AU53" s="119"/>
      <c r="AV53" s="119"/>
      <c r="AW53" s="119"/>
      <c r="AX53" s="119"/>
      <c r="AY53" s="119"/>
      <c r="AZ53" s="119"/>
      <c r="BA53" s="119"/>
      <c r="BB53" s="119"/>
      <c r="BC53" s="119"/>
      <c r="BD53" s="119"/>
      <c r="BE53" s="119"/>
      <c r="BF53" s="119"/>
      <c r="BG53" s="119"/>
      <c r="BH53" s="119"/>
      <c r="BI53" s="119"/>
      <c r="BJ53" s="119"/>
      <c r="BK53" s="119"/>
      <c r="BL53" s="119"/>
      <c r="BM53" s="119"/>
      <c r="BN53" s="119"/>
      <c r="BO53" s="119"/>
      <c r="BP53" s="119"/>
      <c r="BQ53" s="119"/>
      <c r="BR53" s="119"/>
      <c r="BS53" s="119"/>
      <c r="BT53" s="119"/>
      <c r="BU53" s="119"/>
      <c r="BV53" s="119"/>
      <c r="BW53" s="119"/>
      <c r="BX53" s="119"/>
      <c r="BY53" s="119"/>
      <c r="BZ53" s="119"/>
      <c r="CA53" s="119"/>
      <c r="CB53" s="119"/>
      <c r="CC53" s="119"/>
      <c r="CD53" s="119"/>
      <c r="CE53" s="119"/>
      <c r="CF53" s="119"/>
      <c r="CG53" s="119"/>
      <c r="CH53" s="119"/>
      <c r="CI53" s="119"/>
      <c r="CJ53" s="119"/>
      <c r="CK53" s="119"/>
      <c r="CL53" s="119"/>
      <c r="CM53" s="119"/>
      <c r="CN53" s="119"/>
      <c r="CO53" s="119"/>
      <c r="CP53" s="119"/>
      <c r="CQ53" s="119"/>
      <c r="CR53" s="119"/>
      <c r="CS53" s="119"/>
      <c r="CT53" s="119"/>
      <c r="CU53" s="119"/>
      <c r="CV53" s="119"/>
      <c r="CW53" s="119"/>
      <c r="CX53" s="119"/>
      <c r="CY53" s="119"/>
      <c r="CZ53" s="119"/>
      <c r="DA53" s="119"/>
      <c r="DB53" s="119"/>
      <c r="DC53" s="119"/>
      <c r="DD53" s="119"/>
      <c r="DE53" s="119"/>
      <c r="DF53" s="119"/>
      <c r="DG53" s="119"/>
      <c r="DH53" s="119"/>
      <c r="DI53" s="119"/>
      <c r="DJ53" s="119"/>
      <c r="DK53" s="119"/>
      <c r="DL53" s="119"/>
      <c r="DM53" s="119"/>
      <c r="DN53" s="119"/>
      <c r="DO53" s="119"/>
      <c r="DP53" s="119"/>
      <c r="DQ53" s="119"/>
      <c r="DR53" s="119"/>
      <c r="DS53" s="119"/>
      <c r="DT53" s="119"/>
      <c r="DU53" s="119"/>
      <c r="DV53" s="119"/>
      <c r="DW53" s="119"/>
      <c r="DX53" s="119"/>
      <c r="DY53" s="119"/>
      <c r="DZ53" s="119"/>
      <c r="EA53" s="119"/>
      <c r="EB53" s="119"/>
      <c r="EC53" s="119"/>
      <c r="ED53" s="119"/>
      <c r="EE53" s="119"/>
      <c r="EF53" s="119"/>
      <c r="EG53" s="119"/>
      <c r="EH53" s="119"/>
    </row>
    <row r="54" spans="1:138" s="107" customFormat="1" ht="147" customHeight="1" x14ac:dyDescent="0.2">
      <c r="A54" s="322" t="s">
        <v>820</v>
      </c>
      <c r="B54" s="321" t="s">
        <v>35</v>
      </c>
      <c r="C54" s="367">
        <v>45</v>
      </c>
      <c r="D54" s="368"/>
      <c r="E54" s="370"/>
      <c r="F54" s="370"/>
      <c r="G54" s="370"/>
      <c r="H54" s="370"/>
      <c r="I54" s="370"/>
      <c r="J54" s="371"/>
      <c r="K54" s="371"/>
      <c r="L54" s="371"/>
      <c r="M54" s="371"/>
      <c r="N54" s="371"/>
      <c r="O54" s="371"/>
      <c r="P54" s="371"/>
      <c r="Q54" s="371"/>
      <c r="R54" s="371"/>
      <c r="S54" s="371"/>
      <c r="T54" s="371"/>
      <c r="U54" s="371"/>
      <c r="V54" s="371"/>
      <c r="W54" s="371"/>
      <c r="X54" s="371"/>
      <c r="Y54" s="371"/>
      <c r="Z54" s="371"/>
      <c r="AA54" s="371"/>
      <c r="AB54" s="371"/>
      <c r="AC54" s="371"/>
      <c r="AD54" s="371"/>
      <c r="AE54" s="371"/>
      <c r="AF54" s="371"/>
      <c r="AG54" s="371"/>
      <c r="AH54" s="371"/>
      <c r="AI54" s="370"/>
      <c r="AJ54" s="370"/>
      <c r="AK54" s="370"/>
      <c r="AL54" s="372"/>
      <c r="AM54" s="370"/>
      <c r="AN54" s="371"/>
      <c r="AO54" s="119"/>
      <c r="AP54" s="119"/>
      <c r="AQ54" s="119"/>
      <c r="AR54" s="119"/>
      <c r="AS54" s="119"/>
      <c r="AT54" s="119"/>
      <c r="AU54" s="119"/>
      <c r="AV54" s="119"/>
      <c r="AW54" s="119"/>
      <c r="AX54" s="119"/>
      <c r="AY54" s="119"/>
      <c r="AZ54" s="119"/>
      <c r="BA54" s="119"/>
      <c r="BB54" s="119"/>
      <c r="BC54" s="119"/>
      <c r="BD54" s="119"/>
      <c r="BE54" s="119"/>
      <c r="BF54" s="119"/>
      <c r="BG54" s="119"/>
      <c r="BH54" s="119"/>
      <c r="BI54" s="119"/>
      <c r="BJ54" s="119"/>
      <c r="BK54" s="119"/>
      <c r="BL54" s="119"/>
      <c r="BM54" s="119"/>
      <c r="BN54" s="119"/>
      <c r="BO54" s="119"/>
      <c r="BP54" s="119"/>
      <c r="BQ54" s="119"/>
      <c r="BR54" s="119"/>
      <c r="BS54" s="119"/>
      <c r="BT54" s="119"/>
      <c r="BU54" s="119"/>
      <c r="BV54" s="119"/>
      <c r="BW54" s="119"/>
      <c r="BX54" s="119"/>
      <c r="BY54" s="119"/>
      <c r="BZ54" s="119"/>
      <c r="CA54" s="119"/>
      <c r="CB54" s="119"/>
      <c r="CC54" s="119"/>
      <c r="CD54" s="119"/>
      <c r="CE54" s="119"/>
      <c r="CF54" s="119"/>
      <c r="CG54" s="119"/>
      <c r="CH54" s="119"/>
      <c r="CI54" s="119"/>
      <c r="CJ54" s="119"/>
      <c r="CK54" s="119"/>
      <c r="CL54" s="119"/>
      <c r="CM54" s="119"/>
      <c r="CN54" s="119"/>
      <c r="CO54" s="119"/>
      <c r="CP54" s="119"/>
      <c r="CQ54" s="119"/>
      <c r="CR54" s="119"/>
      <c r="CS54" s="119"/>
      <c r="CT54" s="119"/>
      <c r="CU54" s="119"/>
      <c r="CV54" s="119"/>
      <c r="CW54" s="119"/>
      <c r="CX54" s="119"/>
      <c r="CY54" s="119"/>
      <c r="CZ54" s="119"/>
      <c r="DA54" s="119"/>
      <c r="DB54" s="119"/>
      <c r="DC54" s="119"/>
      <c r="DD54" s="119"/>
      <c r="DE54" s="119"/>
      <c r="DF54" s="119"/>
      <c r="DG54" s="119"/>
      <c r="DH54" s="119"/>
      <c r="DI54" s="119"/>
      <c r="DJ54" s="119"/>
      <c r="DK54" s="119"/>
      <c r="DL54" s="119"/>
      <c r="DM54" s="119"/>
      <c r="DN54" s="119"/>
      <c r="DO54" s="119"/>
      <c r="DP54" s="119"/>
      <c r="DQ54" s="119"/>
      <c r="DR54" s="119"/>
      <c r="DS54" s="119"/>
      <c r="DT54" s="119"/>
      <c r="DU54" s="119"/>
      <c r="DV54" s="119"/>
      <c r="DW54" s="119"/>
      <c r="DX54" s="119"/>
      <c r="DY54" s="119"/>
      <c r="DZ54" s="119"/>
      <c r="EA54" s="119"/>
      <c r="EB54" s="119"/>
      <c r="EC54" s="119"/>
      <c r="ED54" s="119"/>
      <c r="EE54" s="119"/>
      <c r="EF54" s="119"/>
      <c r="EG54" s="119"/>
      <c r="EH54" s="119"/>
    </row>
    <row r="55" spans="1:138" s="107" customFormat="1" ht="104.45" customHeight="1" x14ac:dyDescent="0.2">
      <c r="A55" s="322" t="s">
        <v>163</v>
      </c>
      <c r="B55" s="321" t="s">
        <v>280</v>
      </c>
      <c r="C55" s="367">
        <v>46</v>
      </c>
      <c r="D55" s="368"/>
      <c r="E55" s="370"/>
      <c r="F55" s="370"/>
      <c r="G55" s="370"/>
      <c r="H55" s="370"/>
      <c r="I55" s="370"/>
      <c r="J55" s="371"/>
      <c r="K55" s="371"/>
      <c r="L55" s="371"/>
      <c r="M55" s="371"/>
      <c r="N55" s="371"/>
      <c r="O55" s="371"/>
      <c r="P55" s="371"/>
      <c r="Q55" s="371"/>
      <c r="R55" s="371"/>
      <c r="S55" s="371"/>
      <c r="T55" s="371"/>
      <c r="U55" s="371"/>
      <c r="V55" s="371"/>
      <c r="W55" s="371"/>
      <c r="X55" s="371"/>
      <c r="Y55" s="371"/>
      <c r="Z55" s="371"/>
      <c r="AA55" s="371"/>
      <c r="AB55" s="371"/>
      <c r="AC55" s="371"/>
      <c r="AD55" s="371"/>
      <c r="AE55" s="371"/>
      <c r="AF55" s="371"/>
      <c r="AG55" s="371"/>
      <c r="AH55" s="371"/>
      <c r="AI55" s="370"/>
      <c r="AJ55" s="370"/>
      <c r="AK55" s="371"/>
      <c r="AL55" s="371"/>
      <c r="AM55" s="370"/>
      <c r="AN55" s="371"/>
      <c r="AO55" s="119"/>
      <c r="AP55" s="119"/>
      <c r="AQ55" s="119"/>
      <c r="AR55" s="119"/>
      <c r="AS55" s="119"/>
      <c r="AT55" s="119"/>
      <c r="AU55" s="119"/>
      <c r="AV55" s="119"/>
      <c r="AW55" s="119"/>
      <c r="AX55" s="119"/>
      <c r="AY55" s="119"/>
      <c r="AZ55" s="119"/>
      <c r="BA55" s="119"/>
      <c r="BB55" s="119"/>
      <c r="BC55" s="119"/>
      <c r="BD55" s="119"/>
      <c r="BE55" s="119"/>
      <c r="BF55" s="119"/>
      <c r="BG55" s="119"/>
      <c r="BH55" s="119"/>
      <c r="BI55" s="119"/>
      <c r="BJ55" s="119"/>
      <c r="BK55" s="119"/>
      <c r="BL55" s="119"/>
      <c r="BM55" s="119"/>
      <c r="BN55" s="119"/>
      <c r="BO55" s="119"/>
      <c r="BP55" s="119"/>
      <c r="BQ55" s="119"/>
      <c r="BR55" s="119"/>
      <c r="BS55" s="119"/>
      <c r="BT55" s="119"/>
      <c r="BU55" s="119"/>
      <c r="BV55" s="119"/>
      <c r="BW55" s="119"/>
      <c r="BX55" s="119"/>
      <c r="BY55" s="119"/>
      <c r="BZ55" s="119"/>
      <c r="CA55" s="119"/>
      <c r="CB55" s="119"/>
      <c r="CC55" s="119"/>
      <c r="CD55" s="119"/>
      <c r="CE55" s="119"/>
      <c r="CF55" s="119"/>
      <c r="CG55" s="119"/>
      <c r="CH55" s="119"/>
      <c r="CI55" s="119"/>
      <c r="CJ55" s="119"/>
      <c r="CK55" s="119"/>
      <c r="CL55" s="119"/>
      <c r="CM55" s="119"/>
      <c r="CN55" s="119"/>
      <c r="CO55" s="119"/>
      <c r="CP55" s="119"/>
      <c r="CQ55" s="119"/>
      <c r="CR55" s="119"/>
      <c r="CS55" s="119"/>
      <c r="CT55" s="119"/>
      <c r="CU55" s="119"/>
      <c r="CV55" s="119"/>
      <c r="CW55" s="119"/>
      <c r="CX55" s="119"/>
      <c r="CY55" s="119"/>
      <c r="CZ55" s="119"/>
      <c r="DA55" s="119"/>
      <c r="DB55" s="119"/>
      <c r="DC55" s="119"/>
      <c r="DD55" s="119"/>
      <c r="DE55" s="119"/>
      <c r="DF55" s="119"/>
      <c r="DG55" s="119"/>
      <c r="DH55" s="119"/>
      <c r="DI55" s="119"/>
      <c r="DJ55" s="119"/>
      <c r="DK55" s="119"/>
      <c r="DL55" s="119"/>
      <c r="DM55" s="119"/>
      <c r="DN55" s="119"/>
      <c r="DO55" s="119"/>
      <c r="DP55" s="119"/>
      <c r="DQ55" s="119"/>
      <c r="DR55" s="119"/>
      <c r="DS55" s="119"/>
      <c r="DT55" s="119"/>
      <c r="DU55" s="119"/>
      <c r="DV55" s="119"/>
      <c r="DW55" s="119"/>
      <c r="DX55" s="119"/>
      <c r="DY55" s="119"/>
      <c r="DZ55" s="119"/>
      <c r="EA55" s="119"/>
      <c r="EB55" s="119"/>
      <c r="EC55" s="119"/>
      <c r="ED55" s="119"/>
      <c r="EE55" s="119"/>
      <c r="EF55" s="119"/>
      <c r="EG55" s="119"/>
      <c r="EH55" s="119"/>
    </row>
    <row r="56" spans="1:138" s="107" customFormat="1" ht="186.6" customHeight="1" x14ac:dyDescent="0.2">
      <c r="A56" s="313" t="s">
        <v>728</v>
      </c>
      <c r="B56" s="321" t="s">
        <v>164</v>
      </c>
      <c r="C56" s="367">
        <v>47</v>
      </c>
      <c r="D56" s="368"/>
      <c r="E56" s="370"/>
      <c r="F56" s="370"/>
      <c r="G56" s="370"/>
      <c r="H56" s="370"/>
      <c r="I56" s="370"/>
      <c r="J56" s="370"/>
      <c r="K56" s="370"/>
      <c r="L56" s="370"/>
      <c r="M56" s="370"/>
      <c r="N56" s="371"/>
      <c r="O56" s="371"/>
      <c r="P56" s="371"/>
      <c r="Q56" s="371"/>
      <c r="R56" s="371"/>
      <c r="S56" s="371"/>
      <c r="T56" s="371"/>
      <c r="U56" s="371"/>
      <c r="V56" s="371"/>
      <c r="W56" s="371"/>
      <c r="X56" s="371"/>
      <c r="Y56" s="371"/>
      <c r="Z56" s="371"/>
      <c r="AA56" s="371"/>
      <c r="AB56" s="371"/>
      <c r="AC56" s="371"/>
      <c r="AD56" s="371"/>
      <c r="AE56" s="371"/>
      <c r="AF56" s="371"/>
      <c r="AG56" s="371"/>
      <c r="AH56" s="371"/>
      <c r="AI56" s="370"/>
      <c r="AJ56" s="370"/>
      <c r="AK56" s="371"/>
      <c r="AL56" s="371"/>
      <c r="AM56" s="370"/>
      <c r="AN56" s="371"/>
      <c r="AO56" s="119"/>
      <c r="AP56" s="119"/>
      <c r="AQ56" s="119"/>
      <c r="AR56" s="119"/>
      <c r="AS56" s="119"/>
      <c r="AT56" s="119"/>
      <c r="AU56" s="119"/>
      <c r="AV56" s="119"/>
      <c r="AW56" s="119"/>
      <c r="AX56" s="119"/>
      <c r="AY56" s="119"/>
      <c r="AZ56" s="119"/>
      <c r="BA56" s="119"/>
      <c r="BB56" s="119"/>
      <c r="BC56" s="119"/>
      <c r="BD56" s="119"/>
      <c r="BE56" s="119"/>
      <c r="BF56" s="119"/>
      <c r="BG56" s="119"/>
      <c r="BH56" s="119"/>
      <c r="BI56" s="119"/>
      <c r="BJ56" s="119"/>
      <c r="BK56" s="119"/>
      <c r="BL56" s="119"/>
      <c r="BM56" s="119"/>
      <c r="BN56" s="119"/>
      <c r="BO56" s="119"/>
      <c r="BP56" s="119"/>
      <c r="BQ56" s="119"/>
      <c r="BR56" s="119"/>
      <c r="BS56" s="119"/>
      <c r="BT56" s="119"/>
      <c r="BU56" s="119"/>
      <c r="BV56" s="119"/>
      <c r="BW56" s="119"/>
      <c r="BX56" s="119"/>
      <c r="BY56" s="119"/>
      <c r="BZ56" s="119"/>
      <c r="CA56" s="119"/>
      <c r="CB56" s="119"/>
      <c r="CC56" s="119"/>
      <c r="CD56" s="119"/>
      <c r="CE56" s="119"/>
      <c r="CF56" s="119"/>
      <c r="CG56" s="119"/>
      <c r="CH56" s="119"/>
      <c r="CI56" s="119"/>
      <c r="CJ56" s="119"/>
      <c r="CK56" s="119"/>
      <c r="CL56" s="119"/>
      <c r="CM56" s="119"/>
      <c r="CN56" s="119"/>
      <c r="CO56" s="119"/>
      <c r="CP56" s="119"/>
      <c r="CQ56" s="119"/>
      <c r="CR56" s="119"/>
      <c r="CS56" s="119"/>
      <c r="CT56" s="119"/>
      <c r="CU56" s="119"/>
      <c r="CV56" s="119"/>
      <c r="CW56" s="119"/>
      <c r="CX56" s="119"/>
      <c r="CY56" s="119"/>
      <c r="CZ56" s="119"/>
      <c r="DA56" s="119"/>
      <c r="DB56" s="119"/>
      <c r="DC56" s="119"/>
      <c r="DD56" s="119"/>
      <c r="DE56" s="119"/>
      <c r="DF56" s="119"/>
      <c r="DG56" s="119"/>
      <c r="DH56" s="119"/>
      <c r="DI56" s="119"/>
      <c r="DJ56" s="119"/>
      <c r="DK56" s="119"/>
      <c r="DL56" s="119"/>
      <c r="DM56" s="119"/>
      <c r="DN56" s="119"/>
      <c r="DO56" s="119"/>
      <c r="DP56" s="119"/>
      <c r="DQ56" s="119"/>
      <c r="DR56" s="119"/>
      <c r="DS56" s="119"/>
      <c r="DT56" s="119"/>
      <c r="DU56" s="119"/>
      <c r="DV56" s="119"/>
      <c r="DW56" s="119"/>
      <c r="DX56" s="119"/>
      <c r="DY56" s="119"/>
      <c r="DZ56" s="119"/>
      <c r="EA56" s="119"/>
      <c r="EB56" s="119"/>
      <c r="EC56" s="119"/>
      <c r="ED56" s="119"/>
      <c r="EE56" s="119"/>
      <c r="EF56" s="119"/>
      <c r="EG56" s="119"/>
      <c r="EH56" s="119"/>
    </row>
    <row r="57" spans="1:138" s="107" customFormat="1" ht="190.9" customHeight="1" x14ac:dyDescent="0.2">
      <c r="A57" s="313" t="s">
        <v>610</v>
      </c>
      <c r="B57" s="321" t="s">
        <v>332</v>
      </c>
      <c r="C57" s="367">
        <v>48</v>
      </c>
      <c r="D57" s="368"/>
      <c r="E57" s="370"/>
      <c r="F57" s="370"/>
      <c r="G57" s="370"/>
      <c r="H57" s="370"/>
      <c r="I57" s="370"/>
      <c r="J57" s="370"/>
      <c r="K57" s="370"/>
      <c r="L57" s="370"/>
      <c r="M57" s="370"/>
      <c r="N57" s="371"/>
      <c r="O57" s="371"/>
      <c r="P57" s="371"/>
      <c r="Q57" s="371"/>
      <c r="R57" s="371"/>
      <c r="S57" s="371"/>
      <c r="T57" s="371"/>
      <c r="U57" s="371"/>
      <c r="V57" s="371"/>
      <c r="W57" s="371"/>
      <c r="X57" s="371"/>
      <c r="Y57" s="371"/>
      <c r="Z57" s="371"/>
      <c r="AA57" s="371"/>
      <c r="AB57" s="371"/>
      <c r="AC57" s="371"/>
      <c r="AD57" s="371"/>
      <c r="AE57" s="371"/>
      <c r="AF57" s="371"/>
      <c r="AG57" s="371"/>
      <c r="AH57" s="371"/>
      <c r="AI57" s="370"/>
      <c r="AJ57" s="370"/>
      <c r="AK57" s="370"/>
      <c r="AL57" s="372"/>
      <c r="AM57" s="370"/>
      <c r="AN57" s="371"/>
      <c r="AO57" s="119"/>
      <c r="AP57" s="119"/>
      <c r="AQ57" s="119"/>
      <c r="AR57" s="119"/>
      <c r="AS57" s="119"/>
      <c r="AT57" s="119"/>
      <c r="AU57" s="119"/>
      <c r="AV57" s="119"/>
      <c r="AW57" s="119"/>
      <c r="AX57" s="119"/>
      <c r="AY57" s="119"/>
      <c r="AZ57" s="119"/>
      <c r="BA57" s="119"/>
      <c r="BB57" s="119"/>
      <c r="BC57" s="119"/>
      <c r="BD57" s="119"/>
      <c r="BE57" s="119"/>
      <c r="BF57" s="119"/>
      <c r="BG57" s="119"/>
      <c r="BH57" s="119"/>
      <c r="BI57" s="119"/>
      <c r="BJ57" s="119"/>
      <c r="BK57" s="119"/>
      <c r="BL57" s="119"/>
      <c r="BM57" s="119"/>
      <c r="BN57" s="119"/>
      <c r="BO57" s="119"/>
      <c r="BP57" s="119"/>
      <c r="BQ57" s="119"/>
      <c r="BR57" s="119"/>
      <c r="BS57" s="119"/>
      <c r="BT57" s="119"/>
      <c r="BU57" s="119"/>
      <c r="BV57" s="119"/>
      <c r="BW57" s="119"/>
      <c r="BX57" s="119"/>
      <c r="BY57" s="119"/>
      <c r="BZ57" s="119"/>
      <c r="CA57" s="119"/>
      <c r="CB57" s="119"/>
      <c r="CC57" s="119"/>
      <c r="CD57" s="119"/>
      <c r="CE57" s="119"/>
      <c r="CF57" s="119"/>
      <c r="CG57" s="119"/>
      <c r="CH57" s="119"/>
      <c r="CI57" s="119"/>
      <c r="CJ57" s="119"/>
      <c r="CK57" s="119"/>
      <c r="CL57" s="119"/>
      <c r="CM57" s="119"/>
      <c r="CN57" s="119"/>
      <c r="CO57" s="119"/>
      <c r="CP57" s="119"/>
      <c r="CQ57" s="119"/>
      <c r="CR57" s="119"/>
      <c r="CS57" s="119"/>
      <c r="CT57" s="119"/>
      <c r="CU57" s="119"/>
      <c r="CV57" s="119"/>
      <c r="CW57" s="119"/>
      <c r="CX57" s="119"/>
      <c r="CY57" s="119"/>
      <c r="CZ57" s="119"/>
      <c r="DA57" s="119"/>
      <c r="DB57" s="119"/>
      <c r="DC57" s="119"/>
      <c r="DD57" s="119"/>
      <c r="DE57" s="119"/>
      <c r="DF57" s="119"/>
      <c r="DG57" s="119"/>
      <c r="DH57" s="119"/>
      <c r="DI57" s="119"/>
      <c r="DJ57" s="119"/>
      <c r="DK57" s="119"/>
      <c r="DL57" s="119"/>
      <c r="DM57" s="119"/>
      <c r="DN57" s="119"/>
      <c r="DO57" s="119"/>
      <c r="DP57" s="119"/>
      <c r="DQ57" s="119"/>
      <c r="DR57" s="119"/>
      <c r="DS57" s="119"/>
      <c r="DT57" s="119"/>
      <c r="DU57" s="119"/>
      <c r="DV57" s="119"/>
      <c r="DW57" s="119"/>
      <c r="DX57" s="119"/>
      <c r="DY57" s="119"/>
      <c r="DZ57" s="119"/>
      <c r="EA57" s="119"/>
      <c r="EB57" s="119"/>
      <c r="EC57" s="119"/>
      <c r="ED57" s="119"/>
      <c r="EE57" s="119"/>
      <c r="EF57" s="119"/>
      <c r="EG57" s="119"/>
      <c r="EH57" s="119"/>
    </row>
    <row r="58" spans="1:138" s="107" customFormat="1" ht="90" customHeight="1" x14ac:dyDescent="0.2">
      <c r="A58" s="313" t="s">
        <v>821</v>
      </c>
      <c r="B58" s="321" t="s">
        <v>193</v>
      </c>
      <c r="C58" s="367">
        <v>49</v>
      </c>
      <c r="D58" s="368"/>
      <c r="E58" s="370"/>
      <c r="F58" s="370"/>
      <c r="G58" s="370"/>
      <c r="H58" s="370"/>
      <c r="I58" s="370"/>
      <c r="J58" s="370"/>
      <c r="K58" s="370"/>
      <c r="L58" s="370"/>
      <c r="M58" s="370"/>
      <c r="N58" s="371"/>
      <c r="O58" s="370"/>
      <c r="P58" s="370"/>
      <c r="Q58" s="370"/>
      <c r="R58" s="370"/>
      <c r="S58" s="371"/>
      <c r="T58" s="370"/>
      <c r="U58" s="371"/>
      <c r="V58" s="371"/>
      <c r="W58" s="371"/>
      <c r="X58" s="371"/>
      <c r="Y58" s="371"/>
      <c r="Z58" s="371"/>
      <c r="AA58" s="371"/>
      <c r="AB58" s="371"/>
      <c r="AC58" s="371"/>
      <c r="AD58" s="371"/>
      <c r="AE58" s="371"/>
      <c r="AF58" s="371"/>
      <c r="AG58" s="371"/>
      <c r="AH58" s="371"/>
      <c r="AI58" s="370"/>
      <c r="AJ58" s="370"/>
      <c r="AK58" s="370"/>
      <c r="AL58" s="372"/>
      <c r="AM58" s="370"/>
      <c r="AN58" s="371"/>
      <c r="AO58" s="119"/>
      <c r="AP58" s="119"/>
      <c r="AQ58" s="119"/>
      <c r="AR58" s="119"/>
      <c r="AS58" s="119"/>
      <c r="AT58" s="119"/>
      <c r="AU58" s="119"/>
      <c r="AV58" s="119"/>
      <c r="AW58" s="119"/>
      <c r="AX58" s="119"/>
      <c r="AY58" s="119"/>
      <c r="AZ58" s="119"/>
      <c r="BA58" s="119"/>
      <c r="BB58" s="119"/>
      <c r="BC58" s="119"/>
      <c r="BD58" s="119"/>
      <c r="BE58" s="119"/>
      <c r="BF58" s="119"/>
      <c r="BG58" s="119"/>
      <c r="BH58" s="119"/>
      <c r="BI58" s="119"/>
      <c r="BJ58" s="119"/>
      <c r="BK58" s="119"/>
      <c r="BL58" s="119"/>
      <c r="BM58" s="119"/>
      <c r="BN58" s="119"/>
      <c r="BO58" s="119"/>
      <c r="BP58" s="119"/>
      <c r="BQ58" s="119"/>
      <c r="BR58" s="119"/>
      <c r="BS58" s="119"/>
      <c r="BT58" s="119"/>
      <c r="BU58" s="119"/>
      <c r="BV58" s="119"/>
      <c r="BW58" s="119"/>
      <c r="BX58" s="119"/>
      <c r="BY58" s="119"/>
      <c r="BZ58" s="119"/>
      <c r="CA58" s="119"/>
      <c r="CB58" s="119"/>
      <c r="CC58" s="119"/>
      <c r="CD58" s="119"/>
      <c r="CE58" s="119"/>
      <c r="CF58" s="119"/>
      <c r="CG58" s="119"/>
      <c r="CH58" s="119"/>
      <c r="CI58" s="119"/>
      <c r="CJ58" s="119"/>
      <c r="CK58" s="119"/>
      <c r="CL58" s="119"/>
      <c r="CM58" s="119"/>
      <c r="CN58" s="119"/>
      <c r="CO58" s="119"/>
      <c r="CP58" s="119"/>
      <c r="CQ58" s="119"/>
      <c r="CR58" s="119"/>
      <c r="CS58" s="119"/>
      <c r="CT58" s="119"/>
      <c r="CU58" s="119"/>
      <c r="CV58" s="119"/>
      <c r="CW58" s="119"/>
      <c r="CX58" s="119"/>
      <c r="CY58" s="119"/>
      <c r="CZ58" s="119"/>
      <c r="DA58" s="119"/>
      <c r="DB58" s="119"/>
      <c r="DC58" s="119"/>
      <c r="DD58" s="119"/>
      <c r="DE58" s="119"/>
      <c r="DF58" s="119"/>
      <c r="DG58" s="119"/>
      <c r="DH58" s="119"/>
      <c r="DI58" s="119"/>
      <c r="DJ58" s="119"/>
      <c r="DK58" s="119"/>
      <c r="DL58" s="119"/>
      <c r="DM58" s="119"/>
      <c r="DN58" s="119"/>
      <c r="DO58" s="119"/>
      <c r="DP58" s="119"/>
      <c r="DQ58" s="119"/>
      <c r="DR58" s="119"/>
      <c r="DS58" s="119"/>
      <c r="DT58" s="119"/>
      <c r="DU58" s="119"/>
      <c r="DV58" s="119"/>
      <c r="DW58" s="119"/>
      <c r="DX58" s="119"/>
      <c r="DY58" s="119"/>
      <c r="DZ58" s="119"/>
      <c r="EA58" s="119"/>
      <c r="EB58" s="119"/>
      <c r="EC58" s="119"/>
      <c r="ED58" s="119"/>
      <c r="EE58" s="119"/>
      <c r="EF58" s="119"/>
      <c r="EG58" s="119"/>
      <c r="EH58" s="119"/>
    </row>
    <row r="59" spans="1:138" s="107" customFormat="1" ht="71.45" customHeight="1" x14ac:dyDescent="0.2">
      <c r="A59" s="313" t="s">
        <v>146</v>
      </c>
      <c r="B59" s="321" t="s">
        <v>192</v>
      </c>
      <c r="C59" s="367">
        <v>50</v>
      </c>
      <c r="D59" s="368"/>
      <c r="E59" s="370"/>
      <c r="F59" s="370"/>
      <c r="G59" s="370"/>
      <c r="H59" s="370"/>
      <c r="I59" s="370"/>
      <c r="J59" s="370"/>
      <c r="K59" s="370"/>
      <c r="L59" s="370"/>
      <c r="M59" s="370"/>
      <c r="N59" s="371"/>
      <c r="O59" s="371"/>
      <c r="P59" s="370"/>
      <c r="Q59" s="370"/>
      <c r="R59" s="370"/>
      <c r="S59" s="371"/>
      <c r="T59" s="371"/>
      <c r="U59" s="371"/>
      <c r="V59" s="371"/>
      <c r="W59" s="371"/>
      <c r="X59" s="371"/>
      <c r="Y59" s="371"/>
      <c r="Z59" s="371"/>
      <c r="AA59" s="371"/>
      <c r="AB59" s="371"/>
      <c r="AC59" s="371"/>
      <c r="AD59" s="371"/>
      <c r="AE59" s="371"/>
      <c r="AF59" s="371"/>
      <c r="AG59" s="371"/>
      <c r="AH59" s="371"/>
      <c r="AI59" s="370"/>
      <c r="AJ59" s="370"/>
      <c r="AK59" s="370"/>
      <c r="AL59" s="372"/>
      <c r="AM59" s="370"/>
      <c r="AN59" s="371"/>
      <c r="AO59" s="119"/>
      <c r="AP59" s="119"/>
      <c r="AQ59" s="119"/>
      <c r="AR59" s="119"/>
      <c r="AS59" s="119"/>
      <c r="AT59" s="119"/>
      <c r="AU59" s="119"/>
      <c r="AV59" s="119"/>
      <c r="AW59" s="119"/>
      <c r="AX59" s="119"/>
      <c r="AY59" s="119"/>
      <c r="AZ59" s="119"/>
      <c r="BA59" s="119"/>
      <c r="BB59" s="119"/>
      <c r="BC59" s="119"/>
      <c r="BD59" s="119"/>
      <c r="BE59" s="119"/>
      <c r="BF59" s="119"/>
      <c r="BG59" s="119"/>
      <c r="BH59" s="119"/>
      <c r="BI59" s="119"/>
      <c r="BJ59" s="119"/>
      <c r="BK59" s="119"/>
      <c r="BL59" s="119"/>
      <c r="BM59" s="119"/>
      <c r="BN59" s="119"/>
      <c r="BO59" s="119"/>
      <c r="BP59" s="119"/>
      <c r="BQ59" s="119"/>
      <c r="BR59" s="119"/>
      <c r="BS59" s="119"/>
      <c r="BT59" s="119"/>
      <c r="BU59" s="119"/>
      <c r="BV59" s="119"/>
      <c r="BW59" s="119"/>
      <c r="BX59" s="119"/>
      <c r="BY59" s="119"/>
      <c r="BZ59" s="119"/>
      <c r="CA59" s="119"/>
      <c r="CB59" s="119"/>
      <c r="CC59" s="119"/>
      <c r="CD59" s="119"/>
      <c r="CE59" s="119"/>
      <c r="CF59" s="119"/>
      <c r="CG59" s="119"/>
      <c r="CH59" s="119"/>
      <c r="CI59" s="119"/>
      <c r="CJ59" s="119"/>
      <c r="CK59" s="119"/>
      <c r="CL59" s="119"/>
      <c r="CM59" s="119"/>
      <c r="CN59" s="119"/>
      <c r="CO59" s="119"/>
      <c r="CP59" s="119"/>
      <c r="CQ59" s="119"/>
      <c r="CR59" s="119"/>
      <c r="CS59" s="119"/>
      <c r="CT59" s="119"/>
      <c r="CU59" s="119"/>
      <c r="CV59" s="119"/>
      <c r="CW59" s="119"/>
      <c r="CX59" s="119"/>
      <c r="CY59" s="119"/>
      <c r="CZ59" s="119"/>
      <c r="DA59" s="119"/>
      <c r="DB59" s="119"/>
      <c r="DC59" s="119"/>
      <c r="DD59" s="119"/>
      <c r="DE59" s="119"/>
      <c r="DF59" s="119"/>
      <c r="DG59" s="119"/>
      <c r="DH59" s="119"/>
      <c r="DI59" s="119"/>
      <c r="DJ59" s="119"/>
      <c r="DK59" s="119"/>
      <c r="DL59" s="119"/>
      <c r="DM59" s="119"/>
      <c r="DN59" s="119"/>
      <c r="DO59" s="119"/>
      <c r="DP59" s="119"/>
      <c r="DQ59" s="119"/>
      <c r="DR59" s="119"/>
      <c r="DS59" s="119"/>
      <c r="DT59" s="119"/>
      <c r="DU59" s="119"/>
      <c r="DV59" s="119"/>
      <c r="DW59" s="119"/>
      <c r="DX59" s="119"/>
      <c r="DY59" s="119"/>
      <c r="DZ59" s="119"/>
      <c r="EA59" s="119"/>
      <c r="EB59" s="119"/>
      <c r="EC59" s="119"/>
      <c r="ED59" s="119"/>
      <c r="EE59" s="119"/>
      <c r="EF59" s="119"/>
      <c r="EG59" s="119"/>
      <c r="EH59" s="119"/>
    </row>
    <row r="60" spans="1:138" s="107" customFormat="1" ht="90" customHeight="1" x14ac:dyDescent="0.2">
      <c r="A60" s="313" t="s">
        <v>357</v>
      </c>
      <c r="B60" s="321" t="s">
        <v>358</v>
      </c>
      <c r="C60" s="367">
        <v>51</v>
      </c>
      <c r="D60" s="368"/>
      <c r="E60" s="370"/>
      <c r="F60" s="370"/>
      <c r="G60" s="370"/>
      <c r="H60" s="370"/>
      <c r="I60" s="370"/>
      <c r="J60" s="370"/>
      <c r="K60" s="370"/>
      <c r="L60" s="370"/>
      <c r="M60" s="370"/>
      <c r="N60" s="371"/>
      <c r="O60" s="370"/>
      <c r="P60" s="371"/>
      <c r="Q60" s="371"/>
      <c r="R60" s="371"/>
      <c r="S60" s="371"/>
      <c r="T60" s="370"/>
      <c r="U60" s="371"/>
      <c r="V60" s="371"/>
      <c r="W60" s="371"/>
      <c r="X60" s="370"/>
      <c r="Y60" s="371"/>
      <c r="Z60" s="371"/>
      <c r="AA60" s="371"/>
      <c r="AB60" s="371"/>
      <c r="AC60" s="371"/>
      <c r="AD60" s="371"/>
      <c r="AE60" s="371"/>
      <c r="AF60" s="371"/>
      <c r="AG60" s="371"/>
      <c r="AH60" s="371"/>
      <c r="AI60" s="370"/>
      <c r="AJ60" s="370"/>
      <c r="AK60" s="371"/>
      <c r="AL60" s="371"/>
      <c r="AM60" s="370"/>
      <c r="AN60" s="370"/>
      <c r="AO60" s="119"/>
      <c r="AP60" s="119"/>
      <c r="AQ60" s="119"/>
      <c r="AR60" s="119"/>
      <c r="AS60" s="119"/>
      <c r="AT60" s="119"/>
      <c r="AU60" s="119"/>
      <c r="AV60" s="119"/>
      <c r="AW60" s="119"/>
      <c r="AX60" s="119"/>
      <c r="AY60" s="119"/>
      <c r="AZ60" s="119"/>
      <c r="BA60" s="119"/>
      <c r="BB60" s="119"/>
      <c r="BC60" s="119"/>
      <c r="BD60" s="119"/>
      <c r="BE60" s="119"/>
      <c r="BF60" s="119"/>
      <c r="BG60" s="119"/>
      <c r="BH60" s="119"/>
      <c r="BI60" s="119"/>
      <c r="BJ60" s="119"/>
      <c r="BK60" s="119"/>
      <c r="BL60" s="119"/>
      <c r="BM60" s="119"/>
      <c r="BN60" s="119"/>
      <c r="BO60" s="119"/>
      <c r="BP60" s="119"/>
      <c r="BQ60" s="119"/>
      <c r="BR60" s="119"/>
      <c r="BS60" s="119"/>
      <c r="BT60" s="119"/>
      <c r="BU60" s="119"/>
      <c r="BV60" s="119"/>
      <c r="BW60" s="119"/>
      <c r="BX60" s="119"/>
      <c r="BY60" s="119"/>
      <c r="BZ60" s="119"/>
      <c r="CA60" s="119"/>
      <c r="CB60" s="119"/>
      <c r="CC60" s="119"/>
      <c r="CD60" s="119"/>
      <c r="CE60" s="119"/>
      <c r="CF60" s="119"/>
      <c r="CG60" s="119"/>
      <c r="CH60" s="119"/>
      <c r="CI60" s="119"/>
      <c r="CJ60" s="119"/>
      <c r="CK60" s="119"/>
      <c r="CL60" s="119"/>
      <c r="CM60" s="119"/>
      <c r="CN60" s="119"/>
      <c r="CO60" s="119"/>
      <c r="CP60" s="119"/>
      <c r="CQ60" s="119"/>
      <c r="CR60" s="119"/>
      <c r="CS60" s="119"/>
      <c r="CT60" s="119"/>
      <c r="CU60" s="119"/>
      <c r="CV60" s="119"/>
      <c r="CW60" s="119"/>
      <c r="CX60" s="119"/>
      <c r="CY60" s="119"/>
      <c r="CZ60" s="119"/>
      <c r="DA60" s="119"/>
      <c r="DB60" s="119"/>
      <c r="DC60" s="119"/>
      <c r="DD60" s="119"/>
      <c r="DE60" s="119"/>
      <c r="DF60" s="119"/>
      <c r="DG60" s="119"/>
      <c r="DH60" s="119"/>
      <c r="DI60" s="119"/>
      <c r="DJ60" s="119"/>
      <c r="DK60" s="119"/>
      <c r="DL60" s="119"/>
      <c r="DM60" s="119"/>
      <c r="DN60" s="119"/>
      <c r="DO60" s="119"/>
      <c r="DP60" s="119"/>
      <c r="DQ60" s="119"/>
      <c r="DR60" s="119"/>
      <c r="DS60" s="119"/>
      <c r="DT60" s="119"/>
      <c r="DU60" s="119"/>
      <c r="DV60" s="119"/>
      <c r="DW60" s="119"/>
      <c r="DX60" s="119"/>
      <c r="DY60" s="119"/>
      <c r="DZ60" s="119"/>
      <c r="EA60" s="119"/>
      <c r="EB60" s="119"/>
      <c r="EC60" s="119"/>
      <c r="ED60" s="119"/>
      <c r="EE60" s="119"/>
      <c r="EF60" s="119"/>
      <c r="EG60" s="119"/>
      <c r="EH60" s="119"/>
    </row>
    <row r="61" spans="1:138" s="107" customFormat="1" ht="110.45" customHeight="1" x14ac:dyDescent="0.2">
      <c r="A61" s="313" t="s">
        <v>359</v>
      </c>
      <c r="B61" s="321" t="s">
        <v>360</v>
      </c>
      <c r="C61" s="367">
        <v>52</v>
      </c>
      <c r="D61" s="368"/>
      <c r="E61" s="370"/>
      <c r="F61" s="370"/>
      <c r="G61" s="370"/>
      <c r="H61" s="370"/>
      <c r="I61" s="370"/>
      <c r="J61" s="370"/>
      <c r="K61" s="370"/>
      <c r="L61" s="370"/>
      <c r="M61" s="370"/>
      <c r="N61" s="371"/>
      <c r="O61" s="370"/>
      <c r="P61" s="371"/>
      <c r="Q61" s="371"/>
      <c r="R61" s="371"/>
      <c r="S61" s="371"/>
      <c r="T61" s="370"/>
      <c r="U61" s="371"/>
      <c r="V61" s="371"/>
      <c r="W61" s="371"/>
      <c r="X61" s="370"/>
      <c r="Y61" s="371"/>
      <c r="Z61" s="371"/>
      <c r="AA61" s="370"/>
      <c r="AB61" s="371"/>
      <c r="AC61" s="370"/>
      <c r="AD61" s="371"/>
      <c r="AE61" s="371"/>
      <c r="AF61" s="371"/>
      <c r="AG61" s="371"/>
      <c r="AH61" s="371"/>
      <c r="AI61" s="370"/>
      <c r="AJ61" s="370"/>
      <c r="AK61" s="371"/>
      <c r="AL61" s="371"/>
      <c r="AM61" s="370"/>
      <c r="AN61" s="370"/>
      <c r="AO61" s="119"/>
      <c r="AP61" s="119"/>
      <c r="AQ61" s="119"/>
      <c r="AR61" s="119"/>
      <c r="AS61" s="119"/>
      <c r="AT61" s="119"/>
      <c r="AU61" s="119"/>
      <c r="AV61" s="119"/>
      <c r="AW61" s="119"/>
      <c r="AX61" s="119"/>
      <c r="AY61" s="119"/>
      <c r="AZ61" s="119"/>
      <c r="BA61" s="119"/>
      <c r="BB61" s="119"/>
      <c r="BC61" s="119"/>
      <c r="BD61" s="119"/>
      <c r="BE61" s="119"/>
      <c r="BF61" s="119"/>
      <c r="BG61" s="119"/>
      <c r="BH61" s="119"/>
      <c r="BI61" s="119"/>
      <c r="BJ61" s="119"/>
      <c r="BK61" s="119"/>
      <c r="BL61" s="119"/>
      <c r="BM61" s="119"/>
      <c r="BN61" s="119"/>
      <c r="BO61" s="119"/>
      <c r="BP61" s="119"/>
      <c r="BQ61" s="119"/>
      <c r="BR61" s="119"/>
      <c r="BS61" s="119"/>
      <c r="BT61" s="119"/>
      <c r="BU61" s="119"/>
      <c r="BV61" s="119"/>
      <c r="BW61" s="119"/>
      <c r="BX61" s="119"/>
      <c r="BY61" s="119"/>
      <c r="BZ61" s="119"/>
      <c r="CA61" s="119"/>
      <c r="CB61" s="119"/>
      <c r="CC61" s="119"/>
      <c r="CD61" s="119"/>
      <c r="CE61" s="119"/>
      <c r="CF61" s="119"/>
      <c r="CG61" s="119"/>
      <c r="CH61" s="119"/>
      <c r="CI61" s="119"/>
      <c r="CJ61" s="119"/>
      <c r="CK61" s="119"/>
      <c r="CL61" s="119"/>
      <c r="CM61" s="119"/>
      <c r="CN61" s="119"/>
      <c r="CO61" s="119"/>
      <c r="CP61" s="119"/>
      <c r="CQ61" s="119"/>
      <c r="CR61" s="119"/>
      <c r="CS61" s="119"/>
      <c r="CT61" s="119"/>
      <c r="CU61" s="119"/>
      <c r="CV61" s="119"/>
      <c r="CW61" s="119"/>
      <c r="CX61" s="119"/>
      <c r="CY61" s="119"/>
      <c r="CZ61" s="119"/>
      <c r="DA61" s="119"/>
      <c r="DB61" s="119"/>
      <c r="DC61" s="119"/>
      <c r="DD61" s="119"/>
      <c r="DE61" s="119"/>
      <c r="DF61" s="119"/>
      <c r="DG61" s="119"/>
      <c r="DH61" s="119"/>
      <c r="DI61" s="119"/>
      <c r="DJ61" s="119"/>
      <c r="DK61" s="119"/>
      <c r="DL61" s="119"/>
      <c r="DM61" s="119"/>
      <c r="DN61" s="119"/>
      <c r="DO61" s="119"/>
      <c r="DP61" s="119"/>
      <c r="DQ61" s="119"/>
      <c r="DR61" s="119"/>
      <c r="DS61" s="119"/>
      <c r="DT61" s="119"/>
      <c r="DU61" s="119"/>
      <c r="DV61" s="119"/>
      <c r="DW61" s="119"/>
      <c r="DX61" s="119"/>
      <c r="DY61" s="119"/>
      <c r="DZ61" s="119"/>
      <c r="EA61" s="119"/>
      <c r="EB61" s="119"/>
      <c r="EC61" s="119"/>
      <c r="ED61" s="119"/>
      <c r="EE61" s="119"/>
      <c r="EF61" s="119"/>
      <c r="EG61" s="119"/>
      <c r="EH61" s="119"/>
    </row>
    <row r="62" spans="1:138" s="107" customFormat="1" ht="157.5" customHeight="1" x14ac:dyDescent="0.2">
      <c r="A62" s="313" t="s">
        <v>2639</v>
      </c>
      <c r="B62" s="321" t="s">
        <v>2640</v>
      </c>
      <c r="C62" s="367">
        <v>53</v>
      </c>
      <c r="D62" s="368"/>
      <c r="E62" s="370"/>
      <c r="F62" s="370"/>
      <c r="G62" s="370"/>
      <c r="H62" s="370"/>
      <c r="I62" s="370"/>
      <c r="J62" s="370"/>
      <c r="K62" s="370"/>
      <c r="L62" s="370"/>
      <c r="M62" s="370"/>
      <c r="N62" s="371"/>
      <c r="O62" s="370"/>
      <c r="P62" s="370"/>
      <c r="Q62" s="370"/>
      <c r="R62" s="370"/>
      <c r="S62" s="371"/>
      <c r="T62" s="370"/>
      <c r="U62" s="370"/>
      <c r="V62" s="371"/>
      <c r="W62" s="371"/>
      <c r="X62" s="370"/>
      <c r="Y62" s="371"/>
      <c r="Z62" s="370"/>
      <c r="AA62" s="371"/>
      <c r="AB62" s="370"/>
      <c r="AC62" s="371"/>
      <c r="AD62" s="371"/>
      <c r="AE62" s="371"/>
      <c r="AF62" s="371"/>
      <c r="AG62" s="371"/>
      <c r="AH62" s="371"/>
      <c r="AI62" s="370"/>
      <c r="AJ62" s="370"/>
      <c r="AK62" s="371"/>
      <c r="AL62" s="370"/>
      <c r="AM62" s="370"/>
      <c r="AN62" s="370"/>
      <c r="AO62" s="119"/>
      <c r="AP62" s="119"/>
      <c r="AQ62" s="119"/>
      <c r="AR62" s="119"/>
      <c r="AS62" s="119"/>
      <c r="AT62" s="119"/>
      <c r="AU62" s="119"/>
      <c r="AV62" s="119"/>
      <c r="AW62" s="119"/>
      <c r="AX62" s="119"/>
      <c r="AY62" s="119"/>
      <c r="AZ62" s="119"/>
      <c r="BA62" s="119"/>
      <c r="BB62" s="119"/>
      <c r="BC62" s="119"/>
      <c r="BD62" s="119"/>
      <c r="BE62" s="119"/>
      <c r="BF62" s="119"/>
      <c r="BG62" s="119"/>
      <c r="BH62" s="119"/>
      <c r="BI62" s="119"/>
      <c r="BJ62" s="119"/>
      <c r="BK62" s="119"/>
      <c r="BL62" s="119"/>
      <c r="BM62" s="119"/>
      <c r="BN62" s="119"/>
      <c r="BO62" s="119"/>
      <c r="BP62" s="119"/>
      <c r="BQ62" s="119"/>
      <c r="BR62" s="119"/>
      <c r="BS62" s="119"/>
      <c r="BT62" s="119"/>
      <c r="BU62" s="119"/>
      <c r="BV62" s="119"/>
      <c r="BW62" s="119"/>
      <c r="BX62" s="119"/>
      <c r="BY62" s="119"/>
      <c r="BZ62" s="119"/>
      <c r="CA62" s="119"/>
      <c r="CB62" s="119"/>
      <c r="CC62" s="119"/>
      <c r="CD62" s="119"/>
      <c r="CE62" s="119"/>
      <c r="CF62" s="119"/>
      <c r="CG62" s="119"/>
      <c r="CH62" s="119"/>
      <c r="CI62" s="119"/>
      <c r="CJ62" s="119"/>
      <c r="CK62" s="119"/>
      <c r="CL62" s="119"/>
      <c r="CM62" s="119"/>
      <c r="CN62" s="119"/>
      <c r="CO62" s="119"/>
      <c r="CP62" s="119"/>
      <c r="CQ62" s="119"/>
      <c r="CR62" s="119"/>
      <c r="CS62" s="119"/>
      <c r="CT62" s="119"/>
      <c r="CU62" s="119"/>
      <c r="CV62" s="119"/>
      <c r="CW62" s="119"/>
      <c r="CX62" s="119"/>
      <c r="CY62" s="119"/>
      <c r="CZ62" s="119"/>
      <c r="DA62" s="119"/>
      <c r="DB62" s="119"/>
      <c r="DC62" s="119"/>
      <c r="DD62" s="119"/>
      <c r="DE62" s="119"/>
      <c r="DF62" s="119"/>
      <c r="DG62" s="119"/>
      <c r="DH62" s="119"/>
      <c r="DI62" s="119"/>
      <c r="DJ62" s="119"/>
      <c r="DK62" s="119"/>
      <c r="DL62" s="119"/>
      <c r="DM62" s="119"/>
      <c r="DN62" s="119"/>
      <c r="DO62" s="119"/>
      <c r="DP62" s="119"/>
      <c r="DQ62" s="119"/>
      <c r="DR62" s="119"/>
      <c r="DS62" s="119"/>
      <c r="DT62" s="119"/>
      <c r="DU62" s="119"/>
      <c r="DV62" s="119"/>
      <c r="DW62" s="119"/>
      <c r="DX62" s="119"/>
      <c r="DY62" s="119"/>
      <c r="DZ62" s="119"/>
      <c r="EA62" s="119"/>
      <c r="EB62" s="119"/>
      <c r="EC62" s="119"/>
      <c r="ED62" s="119"/>
      <c r="EE62" s="119"/>
      <c r="EF62" s="119"/>
      <c r="EG62" s="119"/>
      <c r="EH62" s="119"/>
    </row>
    <row r="63" spans="1:138" s="107" customFormat="1" ht="99.6" customHeight="1" x14ac:dyDescent="0.2">
      <c r="A63" s="313" t="s">
        <v>446</v>
      </c>
      <c r="B63" s="321" t="s">
        <v>447</v>
      </c>
      <c r="C63" s="367">
        <v>54</v>
      </c>
      <c r="D63" s="368"/>
      <c r="E63" s="370"/>
      <c r="F63" s="370"/>
      <c r="G63" s="370"/>
      <c r="H63" s="370"/>
      <c r="I63" s="370"/>
      <c r="J63" s="371"/>
      <c r="K63" s="371"/>
      <c r="L63" s="371"/>
      <c r="M63" s="371"/>
      <c r="N63" s="371"/>
      <c r="O63" s="371"/>
      <c r="P63" s="370"/>
      <c r="Q63" s="371"/>
      <c r="R63" s="371"/>
      <c r="S63" s="371"/>
      <c r="T63" s="370"/>
      <c r="U63" s="371"/>
      <c r="V63" s="371"/>
      <c r="W63" s="371"/>
      <c r="X63" s="371"/>
      <c r="Y63" s="371"/>
      <c r="Z63" s="371"/>
      <c r="AA63" s="371"/>
      <c r="AB63" s="371"/>
      <c r="AC63" s="371"/>
      <c r="AD63" s="371"/>
      <c r="AE63" s="371"/>
      <c r="AF63" s="371"/>
      <c r="AG63" s="371"/>
      <c r="AH63" s="371"/>
      <c r="AI63" s="370"/>
      <c r="AJ63" s="370"/>
      <c r="AK63" s="370"/>
      <c r="AL63" s="370"/>
      <c r="AM63" s="370"/>
      <c r="AN63" s="370"/>
      <c r="AO63" s="119"/>
      <c r="AP63" s="119"/>
      <c r="AQ63" s="119"/>
      <c r="AR63" s="119"/>
      <c r="AS63" s="119"/>
      <c r="AT63" s="119"/>
      <c r="AU63" s="119"/>
      <c r="AV63" s="119"/>
      <c r="AW63" s="119"/>
      <c r="AX63" s="119"/>
      <c r="AY63" s="119"/>
      <c r="AZ63" s="119"/>
      <c r="BA63" s="119"/>
      <c r="BB63" s="119"/>
      <c r="BC63" s="119"/>
      <c r="BD63" s="119"/>
      <c r="BE63" s="119"/>
      <c r="BF63" s="119"/>
      <c r="BG63" s="119"/>
      <c r="BH63" s="119"/>
      <c r="BI63" s="119"/>
      <c r="BJ63" s="119"/>
      <c r="BK63" s="119"/>
      <c r="BL63" s="119"/>
      <c r="BM63" s="119"/>
      <c r="BN63" s="119"/>
      <c r="BO63" s="119"/>
      <c r="BP63" s="119"/>
      <c r="BQ63" s="119"/>
      <c r="BR63" s="119"/>
      <c r="BS63" s="119"/>
      <c r="BT63" s="119"/>
      <c r="BU63" s="119"/>
      <c r="BV63" s="119"/>
      <c r="BW63" s="119"/>
      <c r="BX63" s="119"/>
      <c r="BY63" s="119"/>
      <c r="BZ63" s="119"/>
      <c r="CA63" s="119"/>
      <c r="CB63" s="119"/>
      <c r="CC63" s="119"/>
      <c r="CD63" s="119"/>
      <c r="CE63" s="119"/>
      <c r="CF63" s="119"/>
      <c r="CG63" s="119"/>
      <c r="CH63" s="119"/>
      <c r="CI63" s="119"/>
      <c r="CJ63" s="119"/>
      <c r="CK63" s="119"/>
      <c r="CL63" s="119"/>
      <c r="CM63" s="119"/>
      <c r="CN63" s="119"/>
      <c r="CO63" s="119"/>
      <c r="CP63" s="119"/>
      <c r="CQ63" s="119"/>
      <c r="CR63" s="119"/>
      <c r="CS63" s="119"/>
      <c r="CT63" s="119"/>
      <c r="CU63" s="119"/>
      <c r="CV63" s="119"/>
      <c r="CW63" s="119"/>
      <c r="CX63" s="119"/>
      <c r="CY63" s="119"/>
      <c r="CZ63" s="119"/>
      <c r="DA63" s="119"/>
      <c r="DB63" s="119"/>
      <c r="DC63" s="119"/>
      <c r="DD63" s="119"/>
      <c r="DE63" s="119"/>
      <c r="DF63" s="119"/>
      <c r="DG63" s="119"/>
      <c r="DH63" s="119"/>
      <c r="DI63" s="119"/>
      <c r="DJ63" s="119"/>
      <c r="DK63" s="119"/>
      <c r="DL63" s="119"/>
      <c r="DM63" s="119"/>
      <c r="DN63" s="119"/>
      <c r="DO63" s="119"/>
      <c r="DP63" s="119"/>
      <c r="DQ63" s="119"/>
      <c r="DR63" s="119"/>
      <c r="DS63" s="119"/>
      <c r="DT63" s="119"/>
      <c r="DU63" s="119"/>
      <c r="DV63" s="119"/>
      <c r="DW63" s="119"/>
      <c r="DX63" s="119"/>
      <c r="DY63" s="119"/>
      <c r="DZ63" s="119"/>
      <c r="EA63" s="119"/>
      <c r="EB63" s="119"/>
      <c r="EC63" s="119"/>
      <c r="ED63" s="119"/>
      <c r="EE63" s="119"/>
      <c r="EF63" s="119"/>
      <c r="EG63" s="119"/>
      <c r="EH63" s="119"/>
    </row>
    <row r="64" spans="1:138" s="107" customFormat="1" ht="238.9" customHeight="1" x14ac:dyDescent="0.2">
      <c r="A64" s="313" t="s">
        <v>729</v>
      </c>
      <c r="B64" s="321" t="s">
        <v>448</v>
      </c>
      <c r="C64" s="367">
        <v>55</v>
      </c>
      <c r="D64" s="368"/>
      <c r="E64" s="370"/>
      <c r="F64" s="370"/>
      <c r="G64" s="370"/>
      <c r="H64" s="370"/>
      <c r="I64" s="370"/>
      <c r="J64" s="371"/>
      <c r="K64" s="371"/>
      <c r="L64" s="371"/>
      <c r="M64" s="371"/>
      <c r="N64" s="371"/>
      <c r="O64" s="371"/>
      <c r="P64" s="370"/>
      <c r="Q64" s="371"/>
      <c r="R64" s="371"/>
      <c r="S64" s="371"/>
      <c r="T64" s="370"/>
      <c r="U64" s="371"/>
      <c r="V64" s="371"/>
      <c r="W64" s="370"/>
      <c r="X64" s="370"/>
      <c r="Y64" s="371"/>
      <c r="Z64" s="371"/>
      <c r="AA64" s="371"/>
      <c r="AB64" s="371"/>
      <c r="AC64" s="371"/>
      <c r="AD64" s="371"/>
      <c r="AE64" s="371"/>
      <c r="AF64" s="371"/>
      <c r="AG64" s="371"/>
      <c r="AH64" s="371"/>
      <c r="AI64" s="370"/>
      <c r="AJ64" s="370"/>
      <c r="AK64" s="370"/>
      <c r="AL64" s="370"/>
      <c r="AM64" s="370"/>
      <c r="AN64" s="370"/>
      <c r="AO64" s="119"/>
      <c r="AP64" s="119"/>
      <c r="AQ64" s="119"/>
      <c r="AR64" s="119"/>
      <c r="AS64" s="119"/>
      <c r="AT64" s="119"/>
      <c r="AU64" s="119"/>
      <c r="AV64" s="119"/>
      <c r="AW64" s="119"/>
      <c r="AX64" s="119"/>
      <c r="AY64" s="119"/>
      <c r="AZ64" s="119"/>
      <c r="BA64" s="119"/>
      <c r="BB64" s="119"/>
      <c r="BC64" s="119"/>
      <c r="BD64" s="119"/>
      <c r="BE64" s="119"/>
      <c r="BF64" s="119"/>
      <c r="BG64" s="119"/>
      <c r="BH64" s="119"/>
      <c r="BI64" s="119"/>
      <c r="BJ64" s="119"/>
      <c r="BK64" s="119"/>
      <c r="BL64" s="119"/>
      <c r="BM64" s="119"/>
      <c r="BN64" s="119"/>
      <c r="BO64" s="119"/>
      <c r="BP64" s="119"/>
      <c r="BQ64" s="119"/>
      <c r="BR64" s="119"/>
      <c r="BS64" s="119"/>
      <c r="BT64" s="119"/>
      <c r="BU64" s="119"/>
      <c r="BV64" s="119"/>
      <c r="BW64" s="119"/>
      <c r="BX64" s="119"/>
      <c r="BY64" s="119"/>
      <c r="BZ64" s="119"/>
      <c r="CA64" s="119"/>
      <c r="CB64" s="119"/>
      <c r="CC64" s="119"/>
      <c r="CD64" s="119"/>
      <c r="CE64" s="119"/>
      <c r="CF64" s="119"/>
      <c r="CG64" s="119"/>
      <c r="CH64" s="119"/>
      <c r="CI64" s="119"/>
      <c r="CJ64" s="119"/>
      <c r="CK64" s="119"/>
      <c r="CL64" s="119"/>
      <c r="CM64" s="119"/>
      <c r="CN64" s="119"/>
      <c r="CO64" s="119"/>
      <c r="CP64" s="119"/>
      <c r="CQ64" s="119"/>
      <c r="CR64" s="119"/>
      <c r="CS64" s="119"/>
      <c r="CT64" s="119"/>
      <c r="CU64" s="119"/>
      <c r="CV64" s="119"/>
      <c r="CW64" s="119"/>
      <c r="CX64" s="119"/>
      <c r="CY64" s="119"/>
      <c r="CZ64" s="119"/>
      <c r="DA64" s="119"/>
      <c r="DB64" s="119"/>
      <c r="DC64" s="119"/>
      <c r="DD64" s="119"/>
      <c r="DE64" s="119"/>
      <c r="DF64" s="119"/>
      <c r="DG64" s="119"/>
      <c r="DH64" s="119"/>
      <c r="DI64" s="119"/>
      <c r="DJ64" s="119"/>
      <c r="DK64" s="119"/>
      <c r="DL64" s="119"/>
      <c r="DM64" s="119"/>
      <c r="DN64" s="119"/>
      <c r="DO64" s="119"/>
      <c r="DP64" s="119"/>
      <c r="DQ64" s="119"/>
      <c r="DR64" s="119"/>
      <c r="DS64" s="119"/>
      <c r="DT64" s="119"/>
      <c r="DU64" s="119"/>
      <c r="DV64" s="119"/>
      <c r="DW64" s="119"/>
      <c r="DX64" s="119"/>
      <c r="DY64" s="119"/>
      <c r="DZ64" s="119"/>
      <c r="EA64" s="119"/>
      <c r="EB64" s="119"/>
      <c r="EC64" s="119"/>
      <c r="ED64" s="119"/>
      <c r="EE64" s="119"/>
      <c r="EF64" s="119"/>
      <c r="EG64" s="119"/>
      <c r="EH64" s="119"/>
    </row>
    <row r="65" spans="1:138" s="107" customFormat="1" ht="96.6" customHeight="1" x14ac:dyDescent="0.2">
      <c r="A65" s="313" t="s">
        <v>449</v>
      </c>
      <c r="B65" s="321" t="s">
        <v>450</v>
      </c>
      <c r="C65" s="367">
        <v>56</v>
      </c>
      <c r="D65" s="368"/>
      <c r="E65" s="370"/>
      <c r="F65" s="370"/>
      <c r="G65" s="370"/>
      <c r="H65" s="370"/>
      <c r="I65" s="370"/>
      <c r="J65" s="371"/>
      <c r="K65" s="371"/>
      <c r="L65" s="371"/>
      <c r="M65" s="371"/>
      <c r="N65" s="371"/>
      <c r="O65" s="371"/>
      <c r="P65" s="370"/>
      <c r="Q65" s="371"/>
      <c r="R65" s="371"/>
      <c r="S65" s="371"/>
      <c r="T65" s="370"/>
      <c r="U65" s="371"/>
      <c r="V65" s="371"/>
      <c r="W65" s="370"/>
      <c r="X65" s="371"/>
      <c r="Y65" s="371"/>
      <c r="Z65" s="371"/>
      <c r="AA65" s="371"/>
      <c r="AB65" s="371"/>
      <c r="AC65" s="371"/>
      <c r="AD65" s="371"/>
      <c r="AE65" s="371"/>
      <c r="AF65" s="371"/>
      <c r="AG65" s="371"/>
      <c r="AH65" s="371"/>
      <c r="AI65" s="370"/>
      <c r="AJ65" s="370"/>
      <c r="AK65" s="370"/>
      <c r="AL65" s="370"/>
      <c r="AM65" s="370"/>
      <c r="AN65" s="370"/>
      <c r="AO65" s="119"/>
      <c r="AP65" s="119"/>
      <c r="AQ65" s="119"/>
      <c r="AR65" s="119"/>
      <c r="AS65" s="119"/>
      <c r="AT65" s="119"/>
      <c r="AU65" s="119"/>
      <c r="AV65" s="119"/>
      <c r="AW65" s="119"/>
      <c r="AX65" s="119"/>
      <c r="AY65" s="119"/>
      <c r="AZ65" s="119"/>
      <c r="BA65" s="119"/>
      <c r="BB65" s="119"/>
      <c r="BC65" s="119"/>
      <c r="BD65" s="119"/>
      <c r="BE65" s="119"/>
      <c r="BF65" s="119"/>
      <c r="BG65" s="119"/>
      <c r="BH65" s="119"/>
      <c r="BI65" s="119"/>
      <c r="BJ65" s="119"/>
      <c r="BK65" s="119"/>
      <c r="BL65" s="119"/>
      <c r="BM65" s="119"/>
      <c r="BN65" s="119"/>
      <c r="BO65" s="119"/>
      <c r="BP65" s="119"/>
      <c r="BQ65" s="119"/>
      <c r="BR65" s="119"/>
      <c r="BS65" s="119"/>
      <c r="BT65" s="119"/>
      <c r="BU65" s="119"/>
      <c r="BV65" s="119"/>
      <c r="BW65" s="119"/>
      <c r="BX65" s="119"/>
      <c r="BY65" s="119"/>
      <c r="BZ65" s="119"/>
      <c r="CA65" s="119"/>
      <c r="CB65" s="119"/>
      <c r="CC65" s="119"/>
      <c r="CD65" s="119"/>
      <c r="CE65" s="119"/>
      <c r="CF65" s="119"/>
      <c r="CG65" s="119"/>
      <c r="CH65" s="119"/>
      <c r="CI65" s="119"/>
      <c r="CJ65" s="119"/>
      <c r="CK65" s="119"/>
      <c r="CL65" s="119"/>
      <c r="CM65" s="119"/>
      <c r="CN65" s="119"/>
      <c r="CO65" s="119"/>
      <c r="CP65" s="119"/>
      <c r="CQ65" s="119"/>
      <c r="CR65" s="119"/>
      <c r="CS65" s="119"/>
      <c r="CT65" s="119"/>
      <c r="CU65" s="119"/>
      <c r="CV65" s="119"/>
      <c r="CW65" s="119"/>
      <c r="CX65" s="119"/>
      <c r="CY65" s="119"/>
      <c r="CZ65" s="119"/>
      <c r="DA65" s="119"/>
      <c r="DB65" s="119"/>
      <c r="DC65" s="119"/>
      <c r="DD65" s="119"/>
      <c r="DE65" s="119"/>
      <c r="DF65" s="119"/>
      <c r="DG65" s="119"/>
      <c r="DH65" s="119"/>
      <c r="DI65" s="119"/>
      <c r="DJ65" s="119"/>
      <c r="DK65" s="119"/>
      <c r="DL65" s="119"/>
      <c r="DM65" s="119"/>
      <c r="DN65" s="119"/>
      <c r="DO65" s="119"/>
      <c r="DP65" s="119"/>
      <c r="DQ65" s="119"/>
      <c r="DR65" s="119"/>
      <c r="DS65" s="119"/>
      <c r="DT65" s="119"/>
      <c r="DU65" s="119"/>
      <c r="DV65" s="119"/>
      <c r="DW65" s="119"/>
      <c r="DX65" s="119"/>
      <c r="DY65" s="119"/>
      <c r="DZ65" s="119"/>
      <c r="EA65" s="119"/>
      <c r="EB65" s="119"/>
      <c r="EC65" s="119"/>
      <c r="ED65" s="119"/>
      <c r="EE65" s="119"/>
      <c r="EF65" s="119"/>
      <c r="EG65" s="119"/>
      <c r="EH65" s="119"/>
    </row>
    <row r="66" spans="1:138" s="107" customFormat="1" ht="71.45" customHeight="1" x14ac:dyDescent="0.2">
      <c r="A66" s="313" t="s">
        <v>451</v>
      </c>
      <c r="B66" s="321" t="s">
        <v>452</v>
      </c>
      <c r="C66" s="367">
        <v>57</v>
      </c>
      <c r="D66" s="368"/>
      <c r="E66" s="370"/>
      <c r="F66" s="370"/>
      <c r="G66" s="370"/>
      <c r="H66" s="370"/>
      <c r="I66" s="370"/>
      <c r="J66" s="371"/>
      <c r="K66" s="371"/>
      <c r="L66" s="371"/>
      <c r="M66" s="371"/>
      <c r="N66" s="371"/>
      <c r="O66" s="371"/>
      <c r="P66" s="370"/>
      <c r="Q66" s="371"/>
      <c r="R66" s="371"/>
      <c r="S66" s="370"/>
      <c r="T66" s="370"/>
      <c r="U66" s="371"/>
      <c r="V66" s="371"/>
      <c r="W66" s="371"/>
      <c r="X66" s="370"/>
      <c r="Y66" s="371"/>
      <c r="Z66" s="371"/>
      <c r="AA66" s="371"/>
      <c r="AB66" s="371"/>
      <c r="AC66" s="371"/>
      <c r="AD66" s="371"/>
      <c r="AE66" s="371"/>
      <c r="AF66" s="371"/>
      <c r="AG66" s="371"/>
      <c r="AH66" s="371"/>
      <c r="AI66" s="370"/>
      <c r="AJ66" s="370"/>
      <c r="AK66" s="370"/>
      <c r="AL66" s="370"/>
      <c r="AM66" s="370"/>
      <c r="AN66" s="370"/>
      <c r="AO66" s="119"/>
      <c r="AP66" s="119"/>
      <c r="AQ66" s="119"/>
      <c r="AR66" s="119"/>
      <c r="AS66" s="119"/>
      <c r="AT66" s="119"/>
      <c r="AU66" s="119"/>
      <c r="AV66" s="119"/>
      <c r="AW66" s="119"/>
      <c r="AX66" s="119"/>
      <c r="AY66" s="119"/>
      <c r="AZ66" s="119"/>
      <c r="BA66" s="119"/>
      <c r="BB66" s="119"/>
      <c r="BC66" s="119"/>
      <c r="BD66" s="119"/>
      <c r="BE66" s="119"/>
      <c r="BF66" s="119"/>
      <c r="BG66" s="119"/>
      <c r="BH66" s="119"/>
      <c r="BI66" s="119"/>
      <c r="BJ66" s="119"/>
      <c r="BK66" s="119"/>
      <c r="BL66" s="119"/>
      <c r="BM66" s="119"/>
      <c r="BN66" s="119"/>
      <c r="BO66" s="119"/>
      <c r="BP66" s="119"/>
      <c r="BQ66" s="119"/>
      <c r="BR66" s="119"/>
      <c r="BS66" s="119"/>
      <c r="BT66" s="119"/>
      <c r="BU66" s="119"/>
      <c r="BV66" s="119"/>
      <c r="BW66" s="119"/>
      <c r="BX66" s="119"/>
      <c r="BY66" s="119"/>
      <c r="BZ66" s="119"/>
      <c r="CA66" s="119"/>
      <c r="CB66" s="119"/>
      <c r="CC66" s="119"/>
      <c r="CD66" s="119"/>
      <c r="CE66" s="119"/>
      <c r="CF66" s="119"/>
      <c r="CG66" s="119"/>
      <c r="CH66" s="119"/>
      <c r="CI66" s="119"/>
      <c r="CJ66" s="119"/>
      <c r="CK66" s="119"/>
      <c r="CL66" s="119"/>
      <c r="CM66" s="119"/>
      <c r="CN66" s="119"/>
      <c r="CO66" s="119"/>
      <c r="CP66" s="119"/>
      <c r="CQ66" s="119"/>
      <c r="CR66" s="119"/>
      <c r="CS66" s="119"/>
      <c r="CT66" s="119"/>
      <c r="CU66" s="119"/>
      <c r="CV66" s="119"/>
      <c r="CW66" s="119"/>
      <c r="CX66" s="119"/>
      <c r="CY66" s="119"/>
      <c r="CZ66" s="119"/>
      <c r="DA66" s="119"/>
      <c r="DB66" s="119"/>
      <c r="DC66" s="119"/>
      <c r="DD66" s="119"/>
      <c r="DE66" s="119"/>
      <c r="DF66" s="119"/>
      <c r="DG66" s="119"/>
      <c r="DH66" s="119"/>
      <c r="DI66" s="119"/>
      <c r="DJ66" s="119"/>
      <c r="DK66" s="119"/>
      <c r="DL66" s="119"/>
      <c r="DM66" s="119"/>
      <c r="DN66" s="119"/>
      <c r="DO66" s="119"/>
      <c r="DP66" s="119"/>
      <c r="DQ66" s="119"/>
      <c r="DR66" s="119"/>
      <c r="DS66" s="119"/>
      <c r="DT66" s="119"/>
      <c r="DU66" s="119"/>
      <c r="DV66" s="119"/>
      <c r="DW66" s="119"/>
      <c r="DX66" s="119"/>
      <c r="DY66" s="119"/>
      <c r="DZ66" s="119"/>
      <c r="EA66" s="119"/>
      <c r="EB66" s="119"/>
      <c r="EC66" s="119"/>
      <c r="ED66" s="119"/>
      <c r="EE66" s="119"/>
      <c r="EF66" s="119"/>
      <c r="EG66" s="119"/>
      <c r="EH66" s="119"/>
    </row>
    <row r="67" spans="1:138" s="107" customFormat="1" ht="112.15" customHeight="1" x14ac:dyDescent="0.2">
      <c r="A67" s="313" t="s">
        <v>822</v>
      </c>
      <c r="B67" s="321" t="s">
        <v>453</v>
      </c>
      <c r="C67" s="367">
        <v>58</v>
      </c>
      <c r="D67" s="368"/>
      <c r="E67" s="370"/>
      <c r="F67" s="370"/>
      <c r="G67" s="370"/>
      <c r="H67" s="370"/>
      <c r="I67" s="370"/>
      <c r="J67" s="371"/>
      <c r="K67" s="371"/>
      <c r="L67" s="371"/>
      <c r="M67" s="371"/>
      <c r="N67" s="371"/>
      <c r="O67" s="371"/>
      <c r="P67" s="370"/>
      <c r="Q67" s="370"/>
      <c r="R67" s="370"/>
      <c r="S67" s="371"/>
      <c r="T67" s="370"/>
      <c r="U67" s="371"/>
      <c r="V67" s="371"/>
      <c r="W67" s="371"/>
      <c r="X67" s="370"/>
      <c r="Y67" s="371"/>
      <c r="Z67" s="371"/>
      <c r="AA67" s="371"/>
      <c r="AB67" s="371"/>
      <c r="AC67" s="371"/>
      <c r="AD67" s="371"/>
      <c r="AE67" s="371"/>
      <c r="AF67" s="371"/>
      <c r="AG67" s="371"/>
      <c r="AH67" s="371"/>
      <c r="AI67" s="370"/>
      <c r="AJ67" s="370"/>
      <c r="AK67" s="370"/>
      <c r="AL67" s="370"/>
      <c r="AM67" s="370"/>
      <c r="AN67" s="370"/>
      <c r="AO67" s="119"/>
      <c r="AP67" s="119"/>
      <c r="AQ67" s="119"/>
      <c r="AR67" s="119"/>
      <c r="AS67" s="119"/>
      <c r="AT67" s="119"/>
      <c r="AU67" s="119"/>
      <c r="AV67" s="119"/>
      <c r="AW67" s="119"/>
      <c r="AX67" s="119"/>
      <c r="AY67" s="119"/>
      <c r="AZ67" s="119"/>
      <c r="BA67" s="119"/>
      <c r="BB67" s="119"/>
      <c r="BC67" s="119"/>
      <c r="BD67" s="119"/>
      <c r="BE67" s="119"/>
      <c r="BF67" s="119"/>
      <c r="BG67" s="119"/>
      <c r="BH67" s="119"/>
      <c r="BI67" s="119"/>
      <c r="BJ67" s="119"/>
      <c r="BK67" s="119"/>
      <c r="BL67" s="119"/>
      <c r="BM67" s="119"/>
      <c r="BN67" s="119"/>
      <c r="BO67" s="119"/>
      <c r="BP67" s="119"/>
      <c r="BQ67" s="119"/>
      <c r="BR67" s="119"/>
      <c r="BS67" s="119"/>
      <c r="BT67" s="119"/>
      <c r="BU67" s="119"/>
      <c r="BV67" s="119"/>
      <c r="BW67" s="119"/>
      <c r="BX67" s="119"/>
      <c r="BY67" s="119"/>
      <c r="BZ67" s="119"/>
      <c r="CA67" s="119"/>
      <c r="CB67" s="119"/>
      <c r="CC67" s="119"/>
      <c r="CD67" s="119"/>
      <c r="CE67" s="119"/>
      <c r="CF67" s="119"/>
      <c r="CG67" s="119"/>
      <c r="CH67" s="119"/>
      <c r="CI67" s="119"/>
      <c r="CJ67" s="119"/>
      <c r="CK67" s="119"/>
      <c r="CL67" s="119"/>
      <c r="CM67" s="119"/>
      <c r="CN67" s="119"/>
      <c r="CO67" s="119"/>
      <c r="CP67" s="119"/>
      <c r="CQ67" s="119"/>
      <c r="CR67" s="119"/>
      <c r="CS67" s="119"/>
      <c r="CT67" s="119"/>
      <c r="CU67" s="119"/>
      <c r="CV67" s="119"/>
      <c r="CW67" s="119"/>
      <c r="CX67" s="119"/>
      <c r="CY67" s="119"/>
      <c r="CZ67" s="119"/>
      <c r="DA67" s="119"/>
      <c r="DB67" s="119"/>
      <c r="DC67" s="119"/>
      <c r="DD67" s="119"/>
      <c r="DE67" s="119"/>
      <c r="DF67" s="119"/>
      <c r="DG67" s="119"/>
      <c r="DH67" s="119"/>
      <c r="DI67" s="119"/>
      <c r="DJ67" s="119"/>
      <c r="DK67" s="119"/>
      <c r="DL67" s="119"/>
      <c r="DM67" s="119"/>
      <c r="DN67" s="119"/>
      <c r="DO67" s="119"/>
      <c r="DP67" s="119"/>
      <c r="DQ67" s="119"/>
      <c r="DR67" s="119"/>
      <c r="DS67" s="119"/>
      <c r="DT67" s="119"/>
      <c r="DU67" s="119"/>
      <c r="DV67" s="119"/>
      <c r="DW67" s="119"/>
      <c r="DX67" s="119"/>
      <c r="DY67" s="119"/>
      <c r="DZ67" s="119"/>
      <c r="EA67" s="119"/>
      <c r="EB67" s="119"/>
      <c r="EC67" s="119"/>
      <c r="ED67" s="119"/>
      <c r="EE67" s="119"/>
      <c r="EF67" s="119"/>
      <c r="EG67" s="119"/>
      <c r="EH67" s="119"/>
    </row>
    <row r="68" spans="1:138" s="107" customFormat="1" ht="59.45" customHeight="1" x14ac:dyDescent="0.2">
      <c r="A68" s="313" t="s">
        <v>2182</v>
      </c>
      <c r="B68" s="321" t="s">
        <v>2183</v>
      </c>
      <c r="C68" s="367">
        <v>59</v>
      </c>
      <c r="D68" s="368"/>
      <c r="E68" s="369"/>
      <c r="F68" s="369"/>
      <c r="G68" s="369"/>
      <c r="H68" s="369"/>
      <c r="I68" s="369"/>
      <c r="J68" s="373"/>
      <c r="K68" s="373"/>
      <c r="L68" s="373"/>
      <c r="M68" s="373"/>
      <c r="N68" s="373"/>
      <c r="O68" s="373"/>
      <c r="P68" s="373"/>
      <c r="Q68" s="373"/>
      <c r="R68" s="369"/>
      <c r="S68" s="373"/>
      <c r="T68" s="369"/>
      <c r="U68" s="373"/>
      <c r="V68" s="373"/>
      <c r="W68" s="373"/>
      <c r="X68" s="373"/>
      <c r="Y68" s="373"/>
      <c r="Z68" s="373"/>
      <c r="AA68" s="373"/>
      <c r="AB68" s="373"/>
      <c r="AC68" s="373"/>
      <c r="AD68" s="373"/>
      <c r="AE68" s="373"/>
      <c r="AF68" s="373"/>
      <c r="AG68" s="373"/>
      <c r="AH68" s="371"/>
      <c r="AI68" s="369"/>
      <c r="AJ68" s="369"/>
      <c r="AK68" s="369"/>
      <c r="AL68" s="369"/>
      <c r="AM68" s="369"/>
      <c r="AN68" s="369"/>
      <c r="AO68" s="119"/>
      <c r="AP68" s="119"/>
      <c r="AQ68" s="119"/>
      <c r="AR68" s="119"/>
      <c r="AS68" s="119"/>
      <c r="AT68" s="119"/>
      <c r="AU68" s="119"/>
      <c r="AV68" s="119"/>
      <c r="AW68" s="119"/>
      <c r="AX68" s="119"/>
      <c r="AY68" s="119"/>
      <c r="AZ68" s="119"/>
      <c r="BA68" s="119"/>
      <c r="BB68" s="119"/>
      <c r="BC68" s="119"/>
      <c r="BD68" s="119"/>
      <c r="BE68" s="119"/>
      <c r="BF68" s="119"/>
      <c r="BG68" s="119"/>
      <c r="BH68" s="119"/>
      <c r="BI68" s="119"/>
      <c r="BJ68" s="119"/>
      <c r="BK68" s="119"/>
      <c r="BL68" s="119"/>
      <c r="BM68" s="119"/>
      <c r="BN68" s="119"/>
      <c r="BO68" s="119"/>
      <c r="BP68" s="119"/>
      <c r="BQ68" s="119"/>
      <c r="BR68" s="119"/>
      <c r="BS68" s="119"/>
      <c r="BT68" s="119"/>
      <c r="BU68" s="119"/>
      <c r="BV68" s="119"/>
      <c r="BW68" s="119"/>
      <c r="BX68" s="119"/>
      <c r="BY68" s="119"/>
      <c r="BZ68" s="119"/>
      <c r="CA68" s="119"/>
      <c r="CB68" s="119"/>
      <c r="CC68" s="119"/>
      <c r="CD68" s="119"/>
      <c r="CE68" s="119"/>
      <c r="CF68" s="119"/>
      <c r="CG68" s="119"/>
      <c r="CH68" s="119"/>
      <c r="CI68" s="119"/>
      <c r="CJ68" s="119"/>
      <c r="CK68" s="119"/>
      <c r="CL68" s="119"/>
      <c r="CM68" s="119"/>
      <c r="CN68" s="119"/>
      <c r="CO68" s="119"/>
      <c r="CP68" s="119"/>
      <c r="CQ68" s="119"/>
      <c r="CR68" s="119"/>
      <c r="CS68" s="119"/>
      <c r="CT68" s="119"/>
      <c r="CU68" s="119"/>
      <c r="CV68" s="119"/>
      <c r="CW68" s="119"/>
      <c r="CX68" s="119"/>
      <c r="CY68" s="119"/>
      <c r="CZ68" s="119"/>
      <c r="DA68" s="119"/>
      <c r="DB68" s="119"/>
      <c r="DC68" s="119"/>
      <c r="DD68" s="119"/>
      <c r="DE68" s="119"/>
      <c r="DF68" s="119"/>
      <c r="DG68" s="119"/>
      <c r="DH68" s="119"/>
      <c r="DI68" s="119"/>
      <c r="DJ68" s="119"/>
      <c r="DK68" s="119"/>
      <c r="DL68" s="119"/>
      <c r="DM68" s="119"/>
      <c r="DN68" s="119"/>
      <c r="DO68" s="119"/>
      <c r="DP68" s="119"/>
      <c r="DQ68" s="119"/>
      <c r="DR68" s="119"/>
      <c r="DS68" s="119"/>
      <c r="DT68" s="119"/>
      <c r="DU68" s="119"/>
      <c r="DV68" s="119"/>
      <c r="DW68" s="119"/>
      <c r="DX68" s="119"/>
      <c r="DY68" s="119"/>
      <c r="DZ68" s="119"/>
      <c r="EA68" s="119"/>
      <c r="EB68" s="119"/>
      <c r="EC68" s="119"/>
      <c r="ED68" s="119"/>
      <c r="EE68" s="119"/>
      <c r="EF68" s="119"/>
      <c r="EG68" s="119"/>
      <c r="EH68" s="119"/>
    </row>
    <row r="69" spans="1:138" s="107" customFormat="1" ht="74.45" customHeight="1" x14ac:dyDescent="0.2">
      <c r="A69" s="313" t="s">
        <v>2402</v>
      </c>
      <c r="B69" s="321" t="s">
        <v>165</v>
      </c>
      <c r="C69" s="367">
        <v>60</v>
      </c>
      <c r="D69" s="368"/>
      <c r="E69" s="370"/>
      <c r="F69" s="370"/>
      <c r="G69" s="370"/>
      <c r="H69" s="370"/>
      <c r="I69" s="370"/>
      <c r="J69" s="370"/>
      <c r="K69" s="370"/>
      <c r="L69" s="370"/>
      <c r="M69" s="370"/>
      <c r="N69" s="371"/>
      <c r="O69" s="371"/>
      <c r="P69" s="371"/>
      <c r="Q69" s="371"/>
      <c r="R69" s="371"/>
      <c r="S69" s="371"/>
      <c r="T69" s="371"/>
      <c r="U69" s="371"/>
      <c r="V69" s="371"/>
      <c r="W69" s="371"/>
      <c r="X69" s="371"/>
      <c r="Y69" s="371"/>
      <c r="Z69" s="371"/>
      <c r="AA69" s="371"/>
      <c r="AB69" s="371"/>
      <c r="AC69" s="371"/>
      <c r="AD69" s="371"/>
      <c r="AE69" s="371"/>
      <c r="AF69" s="371"/>
      <c r="AG69" s="371"/>
      <c r="AH69" s="371"/>
      <c r="AI69" s="370"/>
      <c r="AJ69" s="370"/>
      <c r="AK69" s="370"/>
      <c r="AL69" s="372"/>
      <c r="AM69" s="370"/>
      <c r="AN69" s="370"/>
      <c r="AO69" s="119"/>
      <c r="AP69" s="119"/>
      <c r="AQ69" s="119"/>
      <c r="AR69" s="119"/>
      <c r="AS69" s="119"/>
      <c r="AT69" s="119"/>
      <c r="AU69" s="119"/>
      <c r="AV69" s="119"/>
      <c r="AW69" s="119"/>
      <c r="AX69" s="119"/>
      <c r="AY69" s="119"/>
      <c r="AZ69" s="119"/>
      <c r="BA69" s="119"/>
      <c r="BB69" s="119"/>
      <c r="BC69" s="119"/>
      <c r="BD69" s="119"/>
      <c r="BE69" s="119"/>
      <c r="BF69" s="119"/>
      <c r="BG69" s="119"/>
      <c r="BH69" s="119"/>
      <c r="BI69" s="119"/>
      <c r="BJ69" s="119"/>
      <c r="BK69" s="119"/>
      <c r="BL69" s="119"/>
      <c r="BM69" s="119"/>
      <c r="BN69" s="119"/>
      <c r="BO69" s="119"/>
      <c r="BP69" s="119"/>
      <c r="BQ69" s="119"/>
      <c r="BR69" s="119"/>
      <c r="BS69" s="119"/>
      <c r="BT69" s="119"/>
      <c r="BU69" s="119"/>
      <c r="BV69" s="119"/>
      <c r="BW69" s="119"/>
      <c r="BX69" s="119"/>
      <c r="BY69" s="119"/>
      <c r="BZ69" s="119"/>
      <c r="CA69" s="119"/>
      <c r="CB69" s="119"/>
      <c r="CC69" s="119"/>
      <c r="CD69" s="119"/>
      <c r="CE69" s="119"/>
      <c r="CF69" s="119"/>
      <c r="CG69" s="119"/>
      <c r="CH69" s="119"/>
      <c r="CI69" s="119"/>
      <c r="CJ69" s="119"/>
      <c r="CK69" s="119"/>
      <c r="CL69" s="119"/>
      <c r="CM69" s="119"/>
      <c r="CN69" s="119"/>
      <c r="CO69" s="119"/>
      <c r="CP69" s="119"/>
      <c r="CQ69" s="119"/>
      <c r="CR69" s="119"/>
      <c r="CS69" s="119"/>
      <c r="CT69" s="119"/>
      <c r="CU69" s="119"/>
      <c r="CV69" s="119"/>
      <c r="CW69" s="119"/>
      <c r="CX69" s="119"/>
      <c r="CY69" s="119"/>
      <c r="CZ69" s="119"/>
      <c r="DA69" s="119"/>
      <c r="DB69" s="119"/>
      <c r="DC69" s="119"/>
      <c r="DD69" s="119"/>
      <c r="DE69" s="119"/>
      <c r="DF69" s="119"/>
      <c r="DG69" s="119"/>
      <c r="DH69" s="119"/>
      <c r="DI69" s="119"/>
      <c r="DJ69" s="119"/>
      <c r="DK69" s="119"/>
      <c r="DL69" s="119"/>
      <c r="DM69" s="119"/>
      <c r="DN69" s="119"/>
      <c r="DO69" s="119"/>
      <c r="DP69" s="119"/>
      <c r="DQ69" s="119"/>
      <c r="DR69" s="119"/>
      <c r="DS69" s="119"/>
      <c r="DT69" s="119"/>
      <c r="DU69" s="119"/>
      <c r="DV69" s="119"/>
      <c r="DW69" s="119"/>
      <c r="DX69" s="119"/>
      <c r="DY69" s="119"/>
      <c r="DZ69" s="119"/>
      <c r="EA69" s="119"/>
      <c r="EB69" s="119"/>
      <c r="EC69" s="119"/>
      <c r="ED69" s="119"/>
      <c r="EE69" s="119"/>
      <c r="EF69" s="119"/>
      <c r="EG69" s="119"/>
      <c r="EH69" s="119"/>
    </row>
    <row r="70" spans="1:138" s="107" customFormat="1" ht="60" customHeight="1" x14ac:dyDescent="0.2">
      <c r="A70" s="322" t="s">
        <v>2403</v>
      </c>
      <c r="B70" s="321" t="s">
        <v>281</v>
      </c>
      <c r="C70" s="367">
        <v>61</v>
      </c>
      <c r="D70" s="368"/>
      <c r="E70" s="370"/>
      <c r="F70" s="370"/>
      <c r="G70" s="370"/>
      <c r="H70" s="370"/>
      <c r="I70" s="370"/>
      <c r="J70" s="371"/>
      <c r="K70" s="371"/>
      <c r="L70" s="371"/>
      <c r="M70" s="371"/>
      <c r="N70" s="371"/>
      <c r="O70" s="371"/>
      <c r="P70" s="371"/>
      <c r="Q70" s="371"/>
      <c r="R70" s="371"/>
      <c r="S70" s="371"/>
      <c r="T70" s="371"/>
      <c r="U70" s="371"/>
      <c r="V70" s="371"/>
      <c r="W70" s="371"/>
      <c r="X70" s="371"/>
      <c r="Y70" s="371"/>
      <c r="Z70" s="371"/>
      <c r="AA70" s="371"/>
      <c r="AB70" s="371"/>
      <c r="AC70" s="371"/>
      <c r="AD70" s="371"/>
      <c r="AE70" s="371"/>
      <c r="AF70" s="371"/>
      <c r="AG70" s="371"/>
      <c r="AH70" s="371"/>
      <c r="AI70" s="370"/>
      <c r="AJ70" s="370"/>
      <c r="AK70" s="370"/>
      <c r="AL70" s="372"/>
      <c r="AM70" s="370"/>
      <c r="AN70" s="370"/>
      <c r="AO70" s="119"/>
      <c r="AP70" s="119"/>
      <c r="AQ70" s="119"/>
      <c r="AR70" s="119"/>
      <c r="AS70" s="119"/>
      <c r="AT70" s="119"/>
      <c r="AU70" s="119"/>
      <c r="AV70" s="119"/>
      <c r="AW70" s="119"/>
      <c r="AX70" s="119"/>
      <c r="AY70" s="119"/>
      <c r="AZ70" s="119"/>
      <c r="BA70" s="119"/>
      <c r="BB70" s="119"/>
      <c r="BC70" s="119"/>
      <c r="BD70" s="119"/>
      <c r="BE70" s="119"/>
      <c r="BF70" s="119"/>
      <c r="BG70" s="119"/>
      <c r="BH70" s="119"/>
      <c r="BI70" s="119"/>
      <c r="BJ70" s="119"/>
      <c r="BK70" s="119"/>
      <c r="BL70" s="119"/>
      <c r="BM70" s="119"/>
      <c r="BN70" s="119"/>
      <c r="BO70" s="119"/>
      <c r="BP70" s="119"/>
      <c r="BQ70" s="119"/>
      <c r="BR70" s="119"/>
      <c r="BS70" s="119"/>
      <c r="BT70" s="119"/>
      <c r="BU70" s="119"/>
      <c r="BV70" s="119"/>
      <c r="BW70" s="119"/>
      <c r="BX70" s="119"/>
      <c r="BY70" s="119"/>
      <c r="BZ70" s="119"/>
      <c r="CA70" s="119"/>
      <c r="CB70" s="119"/>
      <c r="CC70" s="119"/>
      <c r="CD70" s="119"/>
      <c r="CE70" s="119"/>
      <c r="CF70" s="119"/>
      <c r="CG70" s="119"/>
      <c r="CH70" s="119"/>
      <c r="CI70" s="119"/>
      <c r="CJ70" s="119"/>
      <c r="CK70" s="119"/>
      <c r="CL70" s="119"/>
      <c r="CM70" s="119"/>
      <c r="CN70" s="119"/>
      <c r="CO70" s="119"/>
      <c r="CP70" s="119"/>
      <c r="CQ70" s="119"/>
      <c r="CR70" s="119"/>
      <c r="CS70" s="119"/>
      <c r="CT70" s="119"/>
      <c r="CU70" s="119"/>
      <c r="CV70" s="119"/>
      <c r="CW70" s="119"/>
      <c r="CX70" s="119"/>
      <c r="CY70" s="119"/>
      <c r="CZ70" s="119"/>
      <c r="DA70" s="119"/>
      <c r="DB70" s="119"/>
      <c r="DC70" s="119"/>
      <c r="DD70" s="119"/>
      <c r="DE70" s="119"/>
      <c r="DF70" s="119"/>
      <c r="DG70" s="119"/>
      <c r="DH70" s="119"/>
      <c r="DI70" s="119"/>
      <c r="DJ70" s="119"/>
      <c r="DK70" s="119"/>
      <c r="DL70" s="119"/>
      <c r="DM70" s="119"/>
      <c r="DN70" s="119"/>
      <c r="DO70" s="119"/>
      <c r="DP70" s="119"/>
      <c r="DQ70" s="119"/>
      <c r="DR70" s="119"/>
      <c r="DS70" s="119"/>
      <c r="DT70" s="119"/>
      <c r="DU70" s="119"/>
      <c r="DV70" s="119"/>
      <c r="DW70" s="119"/>
      <c r="DX70" s="119"/>
      <c r="DY70" s="119"/>
      <c r="DZ70" s="119"/>
      <c r="EA70" s="119"/>
      <c r="EB70" s="119"/>
      <c r="EC70" s="119"/>
      <c r="ED70" s="119"/>
      <c r="EE70" s="119"/>
      <c r="EF70" s="119"/>
      <c r="EG70" s="119"/>
      <c r="EH70" s="119"/>
    </row>
    <row r="71" spans="1:138" s="107" customFormat="1" ht="66.599999999999994" customHeight="1" x14ac:dyDescent="0.2">
      <c r="A71" s="313" t="s">
        <v>454</v>
      </c>
      <c r="B71" s="321" t="s">
        <v>455</v>
      </c>
      <c r="C71" s="367">
        <v>62</v>
      </c>
      <c r="D71" s="368"/>
      <c r="E71" s="370"/>
      <c r="F71" s="370"/>
      <c r="G71" s="370"/>
      <c r="H71" s="370"/>
      <c r="I71" s="370"/>
      <c r="J71" s="371"/>
      <c r="K71" s="371"/>
      <c r="L71" s="371"/>
      <c r="M71" s="371"/>
      <c r="N71" s="371"/>
      <c r="O71" s="371"/>
      <c r="P71" s="370"/>
      <c r="Q71" s="370"/>
      <c r="R71" s="370"/>
      <c r="S71" s="371"/>
      <c r="T71" s="370"/>
      <c r="U71" s="371"/>
      <c r="V71" s="371"/>
      <c r="W71" s="371"/>
      <c r="X71" s="370"/>
      <c r="Y71" s="371"/>
      <c r="Z71" s="371"/>
      <c r="AA71" s="371"/>
      <c r="AB71" s="371"/>
      <c r="AC71" s="371"/>
      <c r="AD71" s="371"/>
      <c r="AE71" s="371"/>
      <c r="AF71" s="371"/>
      <c r="AG71" s="371"/>
      <c r="AH71" s="371"/>
      <c r="AI71" s="370"/>
      <c r="AJ71" s="370"/>
      <c r="AK71" s="370"/>
      <c r="AL71" s="370"/>
      <c r="AM71" s="370"/>
      <c r="AN71" s="370"/>
      <c r="AO71" s="119"/>
      <c r="AP71" s="119"/>
      <c r="AQ71" s="119"/>
      <c r="AR71" s="119"/>
      <c r="AS71" s="119"/>
      <c r="AT71" s="119"/>
      <c r="AU71" s="119"/>
      <c r="AV71" s="119"/>
      <c r="AW71" s="119"/>
      <c r="AX71" s="119"/>
      <c r="AY71" s="119"/>
      <c r="AZ71" s="119"/>
      <c r="BA71" s="119"/>
      <c r="BB71" s="119"/>
      <c r="BC71" s="119"/>
      <c r="BD71" s="119"/>
      <c r="BE71" s="119"/>
      <c r="BF71" s="119"/>
      <c r="BG71" s="119"/>
      <c r="BH71" s="119"/>
      <c r="BI71" s="119"/>
      <c r="BJ71" s="119"/>
      <c r="BK71" s="119"/>
      <c r="BL71" s="119"/>
      <c r="BM71" s="119"/>
      <c r="BN71" s="119"/>
      <c r="BO71" s="119"/>
      <c r="BP71" s="119"/>
      <c r="BQ71" s="119"/>
      <c r="BR71" s="119"/>
      <c r="BS71" s="119"/>
      <c r="BT71" s="119"/>
      <c r="BU71" s="119"/>
      <c r="BV71" s="119"/>
      <c r="BW71" s="119"/>
      <c r="BX71" s="119"/>
      <c r="BY71" s="119"/>
      <c r="BZ71" s="119"/>
      <c r="CA71" s="119"/>
      <c r="CB71" s="119"/>
      <c r="CC71" s="119"/>
      <c r="CD71" s="119"/>
      <c r="CE71" s="119"/>
      <c r="CF71" s="119"/>
      <c r="CG71" s="119"/>
      <c r="CH71" s="119"/>
      <c r="CI71" s="119"/>
      <c r="CJ71" s="119"/>
      <c r="CK71" s="119"/>
      <c r="CL71" s="119"/>
      <c r="CM71" s="119"/>
      <c r="CN71" s="119"/>
      <c r="CO71" s="119"/>
      <c r="CP71" s="119"/>
      <c r="CQ71" s="119"/>
      <c r="CR71" s="119"/>
      <c r="CS71" s="119"/>
      <c r="CT71" s="119"/>
      <c r="CU71" s="119"/>
      <c r="CV71" s="119"/>
      <c r="CW71" s="119"/>
      <c r="CX71" s="119"/>
      <c r="CY71" s="119"/>
      <c r="CZ71" s="119"/>
      <c r="DA71" s="119"/>
      <c r="DB71" s="119"/>
      <c r="DC71" s="119"/>
      <c r="DD71" s="119"/>
      <c r="DE71" s="119"/>
      <c r="DF71" s="119"/>
      <c r="DG71" s="119"/>
      <c r="DH71" s="119"/>
      <c r="DI71" s="119"/>
      <c r="DJ71" s="119"/>
      <c r="DK71" s="119"/>
      <c r="DL71" s="119"/>
      <c r="DM71" s="119"/>
      <c r="DN71" s="119"/>
      <c r="DO71" s="119"/>
      <c r="DP71" s="119"/>
      <c r="DQ71" s="119"/>
      <c r="DR71" s="119"/>
      <c r="DS71" s="119"/>
      <c r="DT71" s="119"/>
      <c r="DU71" s="119"/>
      <c r="DV71" s="119"/>
      <c r="DW71" s="119"/>
      <c r="DX71" s="119"/>
      <c r="DY71" s="119"/>
      <c r="DZ71" s="119"/>
      <c r="EA71" s="119"/>
      <c r="EB71" s="119"/>
      <c r="EC71" s="119"/>
      <c r="ED71" s="119"/>
      <c r="EE71" s="119"/>
      <c r="EF71" s="119"/>
      <c r="EG71" s="119"/>
      <c r="EH71" s="119"/>
    </row>
    <row r="72" spans="1:138" s="107" customFormat="1" ht="59.45" customHeight="1" x14ac:dyDescent="0.2">
      <c r="A72" s="313" t="s">
        <v>456</v>
      </c>
      <c r="B72" s="321" t="s">
        <v>457</v>
      </c>
      <c r="C72" s="367">
        <v>63</v>
      </c>
      <c r="D72" s="368"/>
      <c r="E72" s="370"/>
      <c r="F72" s="370"/>
      <c r="G72" s="370"/>
      <c r="H72" s="370"/>
      <c r="I72" s="370"/>
      <c r="J72" s="371"/>
      <c r="K72" s="371"/>
      <c r="L72" s="371"/>
      <c r="M72" s="371"/>
      <c r="N72" s="371"/>
      <c r="O72" s="371"/>
      <c r="P72" s="370"/>
      <c r="Q72" s="370"/>
      <c r="R72" s="370"/>
      <c r="S72" s="371"/>
      <c r="T72" s="371"/>
      <c r="U72" s="371"/>
      <c r="V72" s="371"/>
      <c r="W72" s="371"/>
      <c r="X72" s="371"/>
      <c r="Y72" s="371"/>
      <c r="Z72" s="371"/>
      <c r="AA72" s="371"/>
      <c r="AB72" s="371"/>
      <c r="AC72" s="371"/>
      <c r="AD72" s="371"/>
      <c r="AE72" s="371"/>
      <c r="AF72" s="371"/>
      <c r="AG72" s="371"/>
      <c r="AH72" s="371"/>
      <c r="AI72" s="370"/>
      <c r="AJ72" s="370"/>
      <c r="AK72" s="370"/>
      <c r="AL72" s="370"/>
      <c r="AM72" s="370"/>
      <c r="AN72" s="371"/>
      <c r="AO72" s="119"/>
      <c r="AP72" s="119"/>
      <c r="AQ72" s="119"/>
      <c r="AR72" s="119"/>
      <c r="AS72" s="119"/>
      <c r="AT72" s="119"/>
      <c r="AU72" s="119"/>
      <c r="AV72" s="119"/>
      <c r="AW72" s="119"/>
      <c r="AX72" s="119"/>
      <c r="AY72" s="119"/>
      <c r="AZ72" s="119"/>
      <c r="BA72" s="119"/>
      <c r="BB72" s="119"/>
      <c r="BC72" s="119"/>
      <c r="BD72" s="119"/>
      <c r="BE72" s="119"/>
      <c r="BF72" s="119"/>
      <c r="BG72" s="119"/>
      <c r="BH72" s="119"/>
      <c r="BI72" s="119"/>
      <c r="BJ72" s="119"/>
      <c r="BK72" s="119"/>
      <c r="BL72" s="119"/>
      <c r="BM72" s="119"/>
      <c r="BN72" s="119"/>
      <c r="BO72" s="119"/>
      <c r="BP72" s="119"/>
      <c r="BQ72" s="119"/>
      <c r="BR72" s="119"/>
      <c r="BS72" s="119"/>
      <c r="BT72" s="119"/>
      <c r="BU72" s="119"/>
      <c r="BV72" s="119"/>
      <c r="BW72" s="119"/>
      <c r="BX72" s="119"/>
      <c r="BY72" s="119"/>
      <c r="BZ72" s="119"/>
      <c r="CA72" s="119"/>
      <c r="CB72" s="119"/>
      <c r="CC72" s="119"/>
      <c r="CD72" s="119"/>
      <c r="CE72" s="119"/>
      <c r="CF72" s="119"/>
      <c r="CG72" s="119"/>
      <c r="CH72" s="119"/>
      <c r="CI72" s="119"/>
      <c r="CJ72" s="119"/>
      <c r="CK72" s="119"/>
      <c r="CL72" s="119"/>
      <c r="CM72" s="119"/>
      <c r="CN72" s="119"/>
      <c r="CO72" s="119"/>
      <c r="CP72" s="119"/>
      <c r="CQ72" s="119"/>
      <c r="CR72" s="119"/>
      <c r="CS72" s="119"/>
      <c r="CT72" s="119"/>
      <c r="CU72" s="119"/>
      <c r="CV72" s="119"/>
      <c r="CW72" s="119"/>
      <c r="CX72" s="119"/>
      <c r="CY72" s="119"/>
      <c r="CZ72" s="119"/>
      <c r="DA72" s="119"/>
      <c r="DB72" s="119"/>
      <c r="DC72" s="119"/>
      <c r="DD72" s="119"/>
      <c r="DE72" s="119"/>
      <c r="DF72" s="119"/>
      <c r="DG72" s="119"/>
      <c r="DH72" s="119"/>
      <c r="DI72" s="119"/>
      <c r="DJ72" s="119"/>
      <c r="DK72" s="119"/>
      <c r="DL72" s="119"/>
      <c r="DM72" s="119"/>
      <c r="DN72" s="119"/>
      <c r="DO72" s="119"/>
      <c r="DP72" s="119"/>
      <c r="DQ72" s="119"/>
      <c r="DR72" s="119"/>
      <c r="DS72" s="119"/>
      <c r="DT72" s="119"/>
      <c r="DU72" s="119"/>
      <c r="DV72" s="119"/>
      <c r="DW72" s="119"/>
      <c r="DX72" s="119"/>
      <c r="DY72" s="119"/>
      <c r="DZ72" s="119"/>
      <c r="EA72" s="119"/>
      <c r="EB72" s="119"/>
      <c r="EC72" s="119"/>
      <c r="ED72" s="119"/>
      <c r="EE72" s="119"/>
      <c r="EF72" s="119"/>
      <c r="EG72" s="119"/>
      <c r="EH72" s="119"/>
    </row>
    <row r="73" spans="1:138" s="107" customFormat="1" ht="55.15" customHeight="1" x14ac:dyDescent="0.2">
      <c r="A73" s="322" t="s">
        <v>282</v>
      </c>
      <c r="B73" s="321" t="s">
        <v>283</v>
      </c>
      <c r="C73" s="367">
        <v>64</v>
      </c>
      <c r="D73" s="368"/>
      <c r="E73" s="370"/>
      <c r="F73" s="370"/>
      <c r="G73" s="370"/>
      <c r="H73" s="370"/>
      <c r="I73" s="370"/>
      <c r="J73" s="371"/>
      <c r="K73" s="371"/>
      <c r="L73" s="371"/>
      <c r="M73" s="371"/>
      <c r="N73" s="371"/>
      <c r="O73" s="371"/>
      <c r="P73" s="371"/>
      <c r="Q73" s="371"/>
      <c r="R73" s="371"/>
      <c r="S73" s="371"/>
      <c r="T73" s="371"/>
      <c r="U73" s="371"/>
      <c r="V73" s="371"/>
      <c r="W73" s="371"/>
      <c r="X73" s="371"/>
      <c r="Y73" s="371"/>
      <c r="Z73" s="371"/>
      <c r="AA73" s="371"/>
      <c r="AB73" s="371"/>
      <c r="AC73" s="371"/>
      <c r="AD73" s="371"/>
      <c r="AE73" s="371"/>
      <c r="AF73" s="371"/>
      <c r="AG73" s="371"/>
      <c r="AH73" s="371"/>
      <c r="AI73" s="370"/>
      <c r="AJ73" s="370"/>
      <c r="AK73" s="370"/>
      <c r="AL73" s="372"/>
      <c r="AM73" s="370"/>
      <c r="AN73" s="371"/>
      <c r="AO73" s="119"/>
      <c r="AP73" s="119"/>
      <c r="AQ73" s="119"/>
      <c r="AR73" s="119"/>
      <c r="AS73" s="119"/>
      <c r="AT73" s="119"/>
      <c r="AU73" s="119"/>
      <c r="AV73" s="119"/>
      <c r="AW73" s="119"/>
      <c r="AX73" s="119"/>
      <c r="AY73" s="119"/>
      <c r="AZ73" s="119"/>
      <c r="BA73" s="119"/>
      <c r="BB73" s="119"/>
      <c r="BC73" s="119"/>
      <c r="BD73" s="119"/>
      <c r="BE73" s="119"/>
      <c r="BF73" s="119"/>
      <c r="BG73" s="119"/>
      <c r="BH73" s="119"/>
      <c r="BI73" s="119"/>
      <c r="BJ73" s="119"/>
      <c r="BK73" s="119"/>
      <c r="BL73" s="119"/>
      <c r="BM73" s="119"/>
      <c r="BN73" s="119"/>
      <c r="BO73" s="119"/>
      <c r="BP73" s="119"/>
      <c r="BQ73" s="119"/>
      <c r="BR73" s="119"/>
      <c r="BS73" s="119"/>
      <c r="BT73" s="119"/>
      <c r="BU73" s="119"/>
      <c r="BV73" s="119"/>
      <c r="BW73" s="119"/>
      <c r="BX73" s="119"/>
      <c r="BY73" s="119"/>
      <c r="BZ73" s="119"/>
      <c r="CA73" s="119"/>
      <c r="CB73" s="119"/>
      <c r="CC73" s="119"/>
      <c r="CD73" s="119"/>
      <c r="CE73" s="119"/>
      <c r="CF73" s="119"/>
      <c r="CG73" s="119"/>
      <c r="CH73" s="119"/>
      <c r="CI73" s="119"/>
      <c r="CJ73" s="119"/>
      <c r="CK73" s="119"/>
      <c r="CL73" s="119"/>
      <c r="CM73" s="119"/>
      <c r="CN73" s="119"/>
      <c r="CO73" s="119"/>
      <c r="CP73" s="119"/>
      <c r="CQ73" s="119"/>
      <c r="CR73" s="119"/>
      <c r="CS73" s="119"/>
      <c r="CT73" s="119"/>
      <c r="CU73" s="119"/>
      <c r="CV73" s="119"/>
      <c r="CW73" s="119"/>
      <c r="CX73" s="119"/>
      <c r="CY73" s="119"/>
      <c r="CZ73" s="119"/>
      <c r="DA73" s="119"/>
      <c r="DB73" s="119"/>
      <c r="DC73" s="119"/>
      <c r="DD73" s="119"/>
      <c r="DE73" s="119"/>
      <c r="DF73" s="119"/>
      <c r="DG73" s="119"/>
      <c r="DH73" s="119"/>
      <c r="DI73" s="119"/>
      <c r="DJ73" s="119"/>
      <c r="DK73" s="119"/>
      <c r="DL73" s="119"/>
      <c r="DM73" s="119"/>
      <c r="DN73" s="119"/>
      <c r="DO73" s="119"/>
      <c r="DP73" s="119"/>
      <c r="DQ73" s="119"/>
      <c r="DR73" s="119"/>
      <c r="DS73" s="119"/>
      <c r="DT73" s="119"/>
      <c r="DU73" s="119"/>
      <c r="DV73" s="119"/>
      <c r="DW73" s="119"/>
      <c r="DX73" s="119"/>
      <c r="DY73" s="119"/>
      <c r="DZ73" s="119"/>
      <c r="EA73" s="119"/>
      <c r="EB73" s="119"/>
      <c r="EC73" s="119"/>
      <c r="ED73" s="119"/>
      <c r="EE73" s="119"/>
      <c r="EF73" s="119"/>
      <c r="EG73" s="119"/>
      <c r="EH73" s="119"/>
    </row>
    <row r="74" spans="1:138" s="107" customFormat="1" ht="216" customHeight="1" x14ac:dyDescent="0.2">
      <c r="A74" s="349" t="s">
        <v>2404</v>
      </c>
      <c r="B74" s="321" t="s">
        <v>458</v>
      </c>
      <c r="C74" s="367">
        <v>65</v>
      </c>
      <c r="D74" s="368"/>
      <c r="E74" s="370"/>
      <c r="F74" s="370"/>
      <c r="G74" s="370"/>
      <c r="H74" s="370"/>
      <c r="I74" s="370"/>
      <c r="J74" s="371"/>
      <c r="K74" s="371"/>
      <c r="L74" s="371"/>
      <c r="M74" s="371"/>
      <c r="N74" s="371"/>
      <c r="O74" s="371"/>
      <c r="P74" s="371"/>
      <c r="Q74" s="371"/>
      <c r="R74" s="371"/>
      <c r="S74" s="371"/>
      <c r="T74" s="371"/>
      <c r="U74" s="371"/>
      <c r="V74" s="371"/>
      <c r="W74" s="371"/>
      <c r="X74" s="371"/>
      <c r="Y74" s="371"/>
      <c r="Z74" s="371"/>
      <c r="AA74" s="371"/>
      <c r="AB74" s="371"/>
      <c r="AC74" s="371"/>
      <c r="AD74" s="371"/>
      <c r="AE74" s="371"/>
      <c r="AF74" s="371"/>
      <c r="AG74" s="371"/>
      <c r="AH74" s="371"/>
      <c r="AI74" s="370"/>
      <c r="AJ74" s="370"/>
      <c r="AK74" s="370"/>
      <c r="AL74" s="372"/>
      <c r="AM74" s="370"/>
      <c r="AN74" s="371"/>
      <c r="AO74" s="119"/>
      <c r="AP74" s="119"/>
      <c r="AQ74" s="119"/>
      <c r="AR74" s="119"/>
      <c r="AS74" s="119"/>
      <c r="AT74" s="119"/>
      <c r="AU74" s="119"/>
      <c r="AV74" s="119"/>
      <c r="AW74" s="119"/>
      <c r="AX74" s="119"/>
      <c r="AY74" s="119"/>
      <c r="AZ74" s="119"/>
      <c r="BA74" s="119"/>
      <c r="BB74" s="119"/>
      <c r="BC74" s="119"/>
      <c r="BD74" s="119"/>
      <c r="BE74" s="119"/>
      <c r="BF74" s="119"/>
      <c r="BG74" s="119"/>
      <c r="BH74" s="119"/>
      <c r="BI74" s="119"/>
      <c r="BJ74" s="119"/>
      <c r="BK74" s="119"/>
      <c r="BL74" s="119"/>
      <c r="BM74" s="119"/>
      <c r="BN74" s="119"/>
      <c r="BO74" s="119"/>
      <c r="BP74" s="119"/>
      <c r="BQ74" s="119"/>
      <c r="BR74" s="119"/>
      <c r="BS74" s="119"/>
      <c r="BT74" s="119"/>
      <c r="BU74" s="119"/>
      <c r="BV74" s="119"/>
      <c r="BW74" s="119"/>
      <c r="BX74" s="119"/>
      <c r="BY74" s="119"/>
      <c r="BZ74" s="119"/>
      <c r="CA74" s="119"/>
      <c r="CB74" s="119"/>
      <c r="CC74" s="119"/>
      <c r="CD74" s="119"/>
      <c r="CE74" s="119"/>
      <c r="CF74" s="119"/>
      <c r="CG74" s="119"/>
      <c r="CH74" s="119"/>
      <c r="CI74" s="119"/>
      <c r="CJ74" s="119"/>
      <c r="CK74" s="119"/>
      <c r="CL74" s="119"/>
      <c r="CM74" s="119"/>
      <c r="CN74" s="119"/>
      <c r="CO74" s="119"/>
      <c r="CP74" s="119"/>
      <c r="CQ74" s="119"/>
      <c r="CR74" s="119"/>
      <c r="CS74" s="119"/>
      <c r="CT74" s="119"/>
      <c r="CU74" s="119"/>
      <c r="CV74" s="119"/>
      <c r="CW74" s="119"/>
      <c r="CX74" s="119"/>
      <c r="CY74" s="119"/>
      <c r="CZ74" s="119"/>
      <c r="DA74" s="119"/>
      <c r="DB74" s="119"/>
      <c r="DC74" s="119"/>
      <c r="DD74" s="119"/>
      <c r="DE74" s="119"/>
      <c r="DF74" s="119"/>
      <c r="DG74" s="119"/>
      <c r="DH74" s="119"/>
      <c r="DI74" s="119"/>
      <c r="DJ74" s="119"/>
      <c r="DK74" s="119"/>
      <c r="DL74" s="119"/>
      <c r="DM74" s="119"/>
      <c r="DN74" s="119"/>
      <c r="DO74" s="119"/>
      <c r="DP74" s="119"/>
      <c r="DQ74" s="119"/>
      <c r="DR74" s="119"/>
      <c r="DS74" s="119"/>
      <c r="DT74" s="119"/>
      <c r="DU74" s="119"/>
      <c r="DV74" s="119"/>
      <c r="DW74" s="119"/>
      <c r="DX74" s="119"/>
      <c r="DY74" s="119"/>
      <c r="DZ74" s="119"/>
      <c r="EA74" s="119"/>
      <c r="EB74" s="119"/>
      <c r="EC74" s="119"/>
      <c r="ED74" s="119"/>
      <c r="EE74" s="119"/>
      <c r="EF74" s="119"/>
      <c r="EG74" s="119"/>
      <c r="EH74" s="119"/>
    </row>
    <row r="75" spans="1:138" s="107" customFormat="1" ht="232.15" customHeight="1" x14ac:dyDescent="0.2">
      <c r="A75" s="349" t="s">
        <v>823</v>
      </c>
      <c r="B75" s="321" t="s">
        <v>361</v>
      </c>
      <c r="C75" s="367">
        <v>66</v>
      </c>
      <c r="D75" s="368"/>
      <c r="E75" s="370"/>
      <c r="F75" s="370"/>
      <c r="G75" s="370"/>
      <c r="H75" s="370"/>
      <c r="I75" s="370"/>
      <c r="J75" s="371"/>
      <c r="K75" s="371"/>
      <c r="L75" s="371"/>
      <c r="M75" s="371"/>
      <c r="N75" s="371"/>
      <c r="O75" s="371"/>
      <c r="P75" s="371"/>
      <c r="Q75" s="371"/>
      <c r="R75" s="371"/>
      <c r="S75" s="371"/>
      <c r="T75" s="371"/>
      <c r="U75" s="371"/>
      <c r="V75" s="371"/>
      <c r="W75" s="371"/>
      <c r="X75" s="371"/>
      <c r="Y75" s="371"/>
      <c r="Z75" s="371"/>
      <c r="AA75" s="371"/>
      <c r="AB75" s="371"/>
      <c r="AC75" s="371"/>
      <c r="AD75" s="371"/>
      <c r="AE75" s="371"/>
      <c r="AF75" s="371"/>
      <c r="AG75" s="371"/>
      <c r="AH75" s="371"/>
      <c r="AI75" s="370"/>
      <c r="AJ75" s="370"/>
      <c r="AK75" s="370"/>
      <c r="AL75" s="370"/>
      <c r="AM75" s="370"/>
      <c r="AN75" s="371"/>
      <c r="AO75" s="119"/>
      <c r="AP75" s="119"/>
      <c r="AQ75" s="119"/>
      <c r="AR75" s="119"/>
      <c r="AS75" s="119"/>
      <c r="AT75" s="119"/>
      <c r="AU75" s="119"/>
      <c r="AV75" s="119"/>
      <c r="AW75" s="119"/>
      <c r="AX75" s="119"/>
      <c r="AY75" s="119"/>
      <c r="AZ75" s="119"/>
      <c r="BA75" s="119"/>
      <c r="BB75" s="119"/>
      <c r="BC75" s="119"/>
      <c r="BD75" s="119"/>
      <c r="BE75" s="119"/>
      <c r="BF75" s="119"/>
      <c r="BG75" s="119"/>
      <c r="BH75" s="119"/>
      <c r="BI75" s="119"/>
      <c r="BJ75" s="119"/>
      <c r="BK75" s="119"/>
      <c r="BL75" s="119"/>
      <c r="BM75" s="119"/>
      <c r="BN75" s="119"/>
      <c r="BO75" s="119"/>
      <c r="BP75" s="119"/>
      <c r="BQ75" s="119"/>
      <c r="BR75" s="119"/>
      <c r="BS75" s="119"/>
      <c r="BT75" s="119"/>
      <c r="BU75" s="119"/>
      <c r="BV75" s="119"/>
      <c r="BW75" s="119"/>
      <c r="BX75" s="119"/>
      <c r="BY75" s="119"/>
      <c r="BZ75" s="119"/>
      <c r="CA75" s="119"/>
      <c r="CB75" s="119"/>
      <c r="CC75" s="119"/>
      <c r="CD75" s="119"/>
      <c r="CE75" s="119"/>
      <c r="CF75" s="119"/>
      <c r="CG75" s="119"/>
      <c r="CH75" s="119"/>
      <c r="CI75" s="119"/>
      <c r="CJ75" s="119"/>
      <c r="CK75" s="119"/>
      <c r="CL75" s="119"/>
      <c r="CM75" s="119"/>
      <c r="CN75" s="119"/>
      <c r="CO75" s="119"/>
      <c r="CP75" s="119"/>
      <c r="CQ75" s="119"/>
      <c r="CR75" s="119"/>
      <c r="CS75" s="119"/>
      <c r="CT75" s="119"/>
      <c r="CU75" s="119"/>
      <c r="CV75" s="119"/>
      <c r="CW75" s="119"/>
      <c r="CX75" s="119"/>
      <c r="CY75" s="119"/>
      <c r="CZ75" s="119"/>
      <c r="DA75" s="119"/>
      <c r="DB75" s="119"/>
      <c r="DC75" s="119"/>
      <c r="DD75" s="119"/>
      <c r="DE75" s="119"/>
      <c r="DF75" s="119"/>
      <c r="DG75" s="119"/>
      <c r="DH75" s="119"/>
      <c r="DI75" s="119"/>
      <c r="DJ75" s="119"/>
      <c r="DK75" s="119"/>
      <c r="DL75" s="119"/>
      <c r="DM75" s="119"/>
      <c r="DN75" s="119"/>
      <c r="DO75" s="119"/>
      <c r="DP75" s="119"/>
      <c r="DQ75" s="119"/>
      <c r="DR75" s="119"/>
      <c r="DS75" s="119"/>
      <c r="DT75" s="119"/>
      <c r="DU75" s="119"/>
      <c r="DV75" s="119"/>
      <c r="DW75" s="119"/>
      <c r="DX75" s="119"/>
      <c r="DY75" s="119"/>
      <c r="DZ75" s="119"/>
      <c r="EA75" s="119"/>
      <c r="EB75" s="119"/>
      <c r="EC75" s="119"/>
      <c r="ED75" s="119"/>
      <c r="EE75" s="119"/>
      <c r="EF75" s="119"/>
      <c r="EG75" s="119"/>
      <c r="EH75" s="119"/>
    </row>
    <row r="76" spans="1:138" s="107" customFormat="1" ht="67.900000000000006" customHeight="1" x14ac:dyDescent="0.2">
      <c r="A76" s="322" t="s">
        <v>2405</v>
      </c>
      <c r="B76" s="321" t="s">
        <v>611</v>
      </c>
      <c r="C76" s="367">
        <v>67</v>
      </c>
      <c r="D76" s="368"/>
      <c r="E76" s="370"/>
      <c r="F76" s="370"/>
      <c r="G76" s="370"/>
      <c r="H76" s="370"/>
      <c r="I76" s="370"/>
      <c r="J76" s="371"/>
      <c r="K76" s="371"/>
      <c r="L76" s="371"/>
      <c r="M76" s="371"/>
      <c r="N76" s="371"/>
      <c r="O76" s="371"/>
      <c r="P76" s="371"/>
      <c r="Q76" s="371"/>
      <c r="R76" s="371"/>
      <c r="S76" s="371"/>
      <c r="T76" s="371"/>
      <c r="U76" s="371"/>
      <c r="V76" s="371"/>
      <c r="W76" s="371"/>
      <c r="X76" s="371"/>
      <c r="Y76" s="371"/>
      <c r="Z76" s="371"/>
      <c r="AA76" s="371"/>
      <c r="AB76" s="371"/>
      <c r="AC76" s="371"/>
      <c r="AD76" s="371"/>
      <c r="AE76" s="371"/>
      <c r="AF76" s="371"/>
      <c r="AG76" s="371"/>
      <c r="AH76" s="371"/>
      <c r="AI76" s="370"/>
      <c r="AJ76" s="370"/>
      <c r="AK76" s="370"/>
      <c r="AL76" s="372"/>
      <c r="AM76" s="370"/>
      <c r="AN76" s="371"/>
      <c r="AO76" s="119"/>
      <c r="AP76" s="119"/>
      <c r="AQ76" s="119"/>
      <c r="AR76" s="119"/>
      <c r="AS76" s="119"/>
      <c r="AT76" s="119"/>
      <c r="AU76" s="119"/>
      <c r="AV76" s="119"/>
      <c r="AW76" s="119"/>
      <c r="AX76" s="119"/>
      <c r="AY76" s="119"/>
      <c r="AZ76" s="119"/>
      <c r="BA76" s="119"/>
      <c r="BB76" s="119"/>
      <c r="BC76" s="119"/>
      <c r="BD76" s="119"/>
      <c r="BE76" s="119"/>
      <c r="BF76" s="119"/>
      <c r="BG76" s="119"/>
      <c r="BH76" s="119"/>
      <c r="BI76" s="119"/>
      <c r="BJ76" s="119"/>
      <c r="BK76" s="119"/>
      <c r="BL76" s="119"/>
      <c r="BM76" s="119"/>
      <c r="BN76" s="119"/>
      <c r="BO76" s="119"/>
      <c r="BP76" s="119"/>
      <c r="BQ76" s="119"/>
      <c r="BR76" s="119"/>
      <c r="BS76" s="119"/>
      <c r="BT76" s="119"/>
      <c r="BU76" s="119"/>
      <c r="BV76" s="119"/>
      <c r="BW76" s="119"/>
      <c r="BX76" s="119"/>
      <c r="BY76" s="119"/>
      <c r="BZ76" s="119"/>
      <c r="CA76" s="119"/>
      <c r="CB76" s="119"/>
      <c r="CC76" s="119"/>
      <c r="CD76" s="119"/>
      <c r="CE76" s="119"/>
      <c r="CF76" s="119"/>
      <c r="CG76" s="119"/>
      <c r="CH76" s="119"/>
      <c r="CI76" s="119"/>
      <c r="CJ76" s="119"/>
      <c r="CK76" s="119"/>
      <c r="CL76" s="119"/>
      <c r="CM76" s="119"/>
      <c r="CN76" s="119"/>
      <c r="CO76" s="119"/>
      <c r="CP76" s="119"/>
      <c r="CQ76" s="119"/>
      <c r="CR76" s="119"/>
      <c r="CS76" s="119"/>
      <c r="CT76" s="119"/>
      <c r="CU76" s="119"/>
      <c r="CV76" s="119"/>
      <c r="CW76" s="119"/>
      <c r="CX76" s="119"/>
      <c r="CY76" s="119"/>
      <c r="CZ76" s="119"/>
      <c r="DA76" s="119"/>
      <c r="DB76" s="119"/>
      <c r="DC76" s="119"/>
      <c r="DD76" s="119"/>
      <c r="DE76" s="119"/>
      <c r="DF76" s="119"/>
      <c r="DG76" s="119"/>
      <c r="DH76" s="119"/>
      <c r="DI76" s="119"/>
      <c r="DJ76" s="119"/>
      <c r="DK76" s="119"/>
      <c r="DL76" s="119"/>
      <c r="DM76" s="119"/>
      <c r="DN76" s="119"/>
      <c r="DO76" s="119"/>
      <c r="DP76" s="119"/>
      <c r="DQ76" s="119"/>
      <c r="DR76" s="119"/>
      <c r="DS76" s="119"/>
      <c r="DT76" s="119"/>
      <c r="DU76" s="119"/>
      <c r="DV76" s="119"/>
      <c r="DW76" s="119"/>
      <c r="DX76" s="119"/>
      <c r="DY76" s="119"/>
      <c r="DZ76" s="119"/>
      <c r="EA76" s="119"/>
      <c r="EB76" s="119"/>
      <c r="EC76" s="119"/>
      <c r="ED76" s="119"/>
      <c r="EE76" s="119"/>
      <c r="EF76" s="119"/>
      <c r="EG76" s="119"/>
      <c r="EH76" s="119"/>
    </row>
    <row r="77" spans="1:138" s="107" customFormat="1" ht="106.15" customHeight="1" x14ac:dyDescent="0.2">
      <c r="A77" s="322" t="s">
        <v>459</v>
      </c>
      <c r="B77" s="321" t="s">
        <v>460</v>
      </c>
      <c r="C77" s="367">
        <v>68</v>
      </c>
      <c r="D77" s="368"/>
      <c r="E77" s="370"/>
      <c r="F77" s="370"/>
      <c r="G77" s="370"/>
      <c r="H77" s="370"/>
      <c r="I77" s="370"/>
      <c r="J77" s="371"/>
      <c r="K77" s="371"/>
      <c r="L77" s="371"/>
      <c r="M77" s="371"/>
      <c r="N77" s="371"/>
      <c r="O77" s="371"/>
      <c r="P77" s="371"/>
      <c r="Q77" s="371"/>
      <c r="R77" s="371"/>
      <c r="S77" s="371"/>
      <c r="T77" s="371"/>
      <c r="U77" s="371"/>
      <c r="V77" s="371"/>
      <c r="W77" s="371"/>
      <c r="X77" s="371"/>
      <c r="Y77" s="371"/>
      <c r="Z77" s="371"/>
      <c r="AA77" s="371"/>
      <c r="AB77" s="371"/>
      <c r="AC77" s="371"/>
      <c r="AD77" s="371"/>
      <c r="AE77" s="371"/>
      <c r="AF77" s="371"/>
      <c r="AG77" s="371"/>
      <c r="AH77" s="371"/>
      <c r="AI77" s="370"/>
      <c r="AJ77" s="370"/>
      <c r="AK77" s="370"/>
      <c r="AL77" s="372"/>
      <c r="AM77" s="370"/>
      <c r="AN77" s="371"/>
      <c r="AO77" s="119"/>
      <c r="AP77" s="119"/>
      <c r="AQ77" s="119"/>
      <c r="AR77" s="119"/>
      <c r="AS77" s="119"/>
      <c r="AT77" s="119"/>
      <c r="AU77" s="119"/>
      <c r="AV77" s="119"/>
      <c r="AW77" s="119"/>
      <c r="AX77" s="119"/>
      <c r="AY77" s="119"/>
      <c r="AZ77" s="119"/>
      <c r="BA77" s="119"/>
      <c r="BB77" s="119"/>
      <c r="BC77" s="119"/>
      <c r="BD77" s="119"/>
      <c r="BE77" s="119"/>
      <c r="BF77" s="119"/>
      <c r="BG77" s="119"/>
      <c r="BH77" s="119"/>
      <c r="BI77" s="119"/>
      <c r="BJ77" s="119"/>
      <c r="BK77" s="119"/>
      <c r="BL77" s="119"/>
      <c r="BM77" s="119"/>
      <c r="BN77" s="119"/>
      <c r="BO77" s="119"/>
      <c r="BP77" s="119"/>
      <c r="BQ77" s="119"/>
      <c r="BR77" s="119"/>
      <c r="BS77" s="119"/>
      <c r="BT77" s="119"/>
      <c r="BU77" s="119"/>
      <c r="BV77" s="119"/>
      <c r="BW77" s="119"/>
      <c r="BX77" s="119"/>
      <c r="BY77" s="119"/>
      <c r="BZ77" s="119"/>
      <c r="CA77" s="119"/>
      <c r="CB77" s="119"/>
      <c r="CC77" s="119"/>
      <c r="CD77" s="119"/>
      <c r="CE77" s="119"/>
      <c r="CF77" s="119"/>
      <c r="CG77" s="119"/>
      <c r="CH77" s="119"/>
      <c r="CI77" s="119"/>
      <c r="CJ77" s="119"/>
      <c r="CK77" s="119"/>
      <c r="CL77" s="119"/>
      <c r="CM77" s="119"/>
      <c r="CN77" s="119"/>
      <c r="CO77" s="119"/>
      <c r="CP77" s="119"/>
      <c r="CQ77" s="119"/>
      <c r="CR77" s="119"/>
      <c r="CS77" s="119"/>
      <c r="CT77" s="119"/>
      <c r="CU77" s="119"/>
      <c r="CV77" s="119"/>
      <c r="CW77" s="119"/>
      <c r="CX77" s="119"/>
      <c r="CY77" s="119"/>
      <c r="CZ77" s="119"/>
      <c r="DA77" s="119"/>
      <c r="DB77" s="119"/>
      <c r="DC77" s="119"/>
      <c r="DD77" s="119"/>
      <c r="DE77" s="119"/>
      <c r="DF77" s="119"/>
      <c r="DG77" s="119"/>
      <c r="DH77" s="119"/>
      <c r="DI77" s="119"/>
      <c r="DJ77" s="119"/>
      <c r="DK77" s="119"/>
      <c r="DL77" s="119"/>
      <c r="DM77" s="119"/>
      <c r="DN77" s="119"/>
      <c r="DO77" s="119"/>
      <c r="DP77" s="119"/>
      <c r="DQ77" s="119"/>
      <c r="DR77" s="119"/>
      <c r="DS77" s="119"/>
      <c r="DT77" s="119"/>
      <c r="DU77" s="119"/>
      <c r="DV77" s="119"/>
      <c r="DW77" s="119"/>
      <c r="DX77" s="119"/>
      <c r="DY77" s="119"/>
      <c r="DZ77" s="119"/>
      <c r="EA77" s="119"/>
      <c r="EB77" s="119"/>
      <c r="EC77" s="119"/>
      <c r="ED77" s="119"/>
      <c r="EE77" s="119"/>
      <c r="EF77" s="119"/>
      <c r="EG77" s="119"/>
      <c r="EH77" s="119"/>
    </row>
    <row r="78" spans="1:138" s="107" customFormat="1" ht="41.45" customHeight="1" x14ac:dyDescent="0.2">
      <c r="A78" s="322" t="s">
        <v>126</v>
      </c>
      <c r="B78" s="321" t="s">
        <v>127</v>
      </c>
      <c r="C78" s="367">
        <v>69</v>
      </c>
      <c r="D78" s="368"/>
      <c r="E78" s="370"/>
      <c r="F78" s="370"/>
      <c r="G78" s="370"/>
      <c r="H78" s="370"/>
      <c r="I78" s="370"/>
      <c r="J78" s="371"/>
      <c r="K78" s="371"/>
      <c r="L78" s="371"/>
      <c r="M78" s="371"/>
      <c r="N78" s="371"/>
      <c r="O78" s="371"/>
      <c r="P78" s="371"/>
      <c r="Q78" s="371"/>
      <c r="R78" s="371"/>
      <c r="S78" s="371"/>
      <c r="T78" s="371"/>
      <c r="U78" s="371"/>
      <c r="V78" s="371"/>
      <c r="W78" s="371"/>
      <c r="X78" s="371"/>
      <c r="Y78" s="371"/>
      <c r="Z78" s="371"/>
      <c r="AA78" s="371"/>
      <c r="AB78" s="371"/>
      <c r="AC78" s="371"/>
      <c r="AD78" s="371"/>
      <c r="AE78" s="371"/>
      <c r="AF78" s="371"/>
      <c r="AG78" s="371"/>
      <c r="AH78" s="371"/>
      <c r="AI78" s="370"/>
      <c r="AJ78" s="370"/>
      <c r="AK78" s="370"/>
      <c r="AL78" s="372"/>
      <c r="AM78" s="370"/>
      <c r="AN78" s="371"/>
      <c r="AO78" s="119"/>
      <c r="AP78" s="119"/>
      <c r="AQ78" s="119"/>
      <c r="AR78" s="119"/>
      <c r="AS78" s="119"/>
      <c r="AT78" s="119"/>
      <c r="AU78" s="119"/>
      <c r="AV78" s="119"/>
      <c r="AW78" s="119"/>
      <c r="AX78" s="119"/>
      <c r="AY78" s="119"/>
      <c r="AZ78" s="119"/>
      <c r="BA78" s="119"/>
      <c r="BB78" s="119"/>
      <c r="BC78" s="119"/>
      <c r="BD78" s="119"/>
      <c r="BE78" s="119"/>
      <c r="BF78" s="119"/>
      <c r="BG78" s="119"/>
      <c r="BH78" s="119"/>
      <c r="BI78" s="119"/>
      <c r="BJ78" s="119"/>
      <c r="BK78" s="119"/>
      <c r="BL78" s="119"/>
      <c r="BM78" s="119"/>
      <c r="BN78" s="119"/>
      <c r="BO78" s="119"/>
      <c r="BP78" s="119"/>
      <c r="BQ78" s="119"/>
      <c r="BR78" s="119"/>
      <c r="BS78" s="119"/>
      <c r="BT78" s="119"/>
      <c r="BU78" s="119"/>
      <c r="BV78" s="119"/>
      <c r="BW78" s="119"/>
      <c r="BX78" s="119"/>
      <c r="BY78" s="119"/>
      <c r="BZ78" s="119"/>
      <c r="CA78" s="119"/>
      <c r="CB78" s="119"/>
      <c r="CC78" s="119"/>
      <c r="CD78" s="119"/>
      <c r="CE78" s="119"/>
      <c r="CF78" s="119"/>
      <c r="CG78" s="119"/>
      <c r="CH78" s="119"/>
      <c r="CI78" s="119"/>
      <c r="CJ78" s="119"/>
      <c r="CK78" s="119"/>
      <c r="CL78" s="119"/>
      <c r="CM78" s="119"/>
      <c r="CN78" s="119"/>
      <c r="CO78" s="119"/>
      <c r="CP78" s="119"/>
      <c r="CQ78" s="119"/>
      <c r="CR78" s="119"/>
      <c r="CS78" s="119"/>
      <c r="CT78" s="119"/>
      <c r="CU78" s="119"/>
      <c r="CV78" s="119"/>
      <c r="CW78" s="119"/>
      <c r="CX78" s="119"/>
      <c r="CY78" s="119"/>
      <c r="CZ78" s="119"/>
      <c r="DA78" s="119"/>
      <c r="DB78" s="119"/>
      <c r="DC78" s="119"/>
      <c r="DD78" s="119"/>
      <c r="DE78" s="119"/>
      <c r="DF78" s="119"/>
      <c r="DG78" s="119"/>
      <c r="DH78" s="119"/>
      <c r="DI78" s="119"/>
      <c r="DJ78" s="119"/>
      <c r="DK78" s="119"/>
      <c r="DL78" s="119"/>
      <c r="DM78" s="119"/>
      <c r="DN78" s="119"/>
      <c r="DO78" s="119"/>
      <c r="DP78" s="119"/>
      <c r="DQ78" s="119"/>
      <c r="DR78" s="119"/>
      <c r="DS78" s="119"/>
      <c r="DT78" s="119"/>
      <c r="DU78" s="119"/>
      <c r="DV78" s="119"/>
      <c r="DW78" s="119"/>
      <c r="DX78" s="119"/>
      <c r="DY78" s="119"/>
      <c r="DZ78" s="119"/>
      <c r="EA78" s="119"/>
      <c r="EB78" s="119"/>
      <c r="EC78" s="119"/>
      <c r="ED78" s="119"/>
      <c r="EE78" s="119"/>
      <c r="EF78" s="119"/>
      <c r="EG78" s="119"/>
      <c r="EH78" s="119"/>
    </row>
    <row r="79" spans="1:138" s="107" customFormat="1" ht="53.45" customHeight="1" x14ac:dyDescent="0.2">
      <c r="A79" s="322" t="s">
        <v>321</v>
      </c>
      <c r="B79" s="321" t="s">
        <v>322</v>
      </c>
      <c r="C79" s="367">
        <v>70</v>
      </c>
      <c r="D79" s="368"/>
      <c r="E79" s="370"/>
      <c r="F79" s="370"/>
      <c r="G79" s="370"/>
      <c r="H79" s="370"/>
      <c r="I79" s="370"/>
      <c r="J79" s="371"/>
      <c r="K79" s="371"/>
      <c r="L79" s="371"/>
      <c r="M79" s="371"/>
      <c r="N79" s="371"/>
      <c r="O79" s="371"/>
      <c r="P79" s="371"/>
      <c r="Q79" s="371"/>
      <c r="R79" s="371"/>
      <c r="S79" s="371"/>
      <c r="T79" s="371"/>
      <c r="U79" s="371"/>
      <c r="V79" s="371"/>
      <c r="W79" s="371"/>
      <c r="X79" s="371"/>
      <c r="Y79" s="371"/>
      <c r="Z79" s="371"/>
      <c r="AA79" s="371"/>
      <c r="AB79" s="371"/>
      <c r="AC79" s="371"/>
      <c r="AD79" s="371"/>
      <c r="AE79" s="371"/>
      <c r="AF79" s="371"/>
      <c r="AG79" s="371"/>
      <c r="AH79" s="371"/>
      <c r="AI79" s="370"/>
      <c r="AJ79" s="370"/>
      <c r="AK79" s="370"/>
      <c r="AL79" s="372"/>
      <c r="AM79" s="370"/>
      <c r="AN79" s="371"/>
      <c r="AO79" s="119"/>
      <c r="AP79" s="119"/>
      <c r="AQ79" s="119"/>
      <c r="AR79" s="119"/>
      <c r="AS79" s="119"/>
      <c r="AT79" s="119"/>
      <c r="AU79" s="119"/>
      <c r="AV79" s="119"/>
      <c r="AW79" s="119"/>
      <c r="AX79" s="119"/>
      <c r="AY79" s="119"/>
      <c r="AZ79" s="119"/>
      <c r="BA79" s="119"/>
      <c r="BB79" s="119"/>
      <c r="BC79" s="119"/>
      <c r="BD79" s="119"/>
      <c r="BE79" s="119"/>
      <c r="BF79" s="119"/>
      <c r="BG79" s="119"/>
      <c r="BH79" s="119"/>
      <c r="BI79" s="119"/>
      <c r="BJ79" s="119"/>
      <c r="BK79" s="119"/>
      <c r="BL79" s="119"/>
      <c r="BM79" s="119"/>
      <c r="BN79" s="119"/>
      <c r="BO79" s="119"/>
      <c r="BP79" s="119"/>
      <c r="BQ79" s="119"/>
      <c r="BR79" s="119"/>
      <c r="BS79" s="119"/>
      <c r="BT79" s="119"/>
      <c r="BU79" s="119"/>
      <c r="BV79" s="119"/>
      <c r="BW79" s="119"/>
      <c r="BX79" s="119"/>
      <c r="BY79" s="119"/>
      <c r="BZ79" s="119"/>
      <c r="CA79" s="119"/>
      <c r="CB79" s="119"/>
      <c r="CC79" s="119"/>
      <c r="CD79" s="119"/>
      <c r="CE79" s="119"/>
      <c r="CF79" s="119"/>
      <c r="CG79" s="119"/>
      <c r="CH79" s="119"/>
      <c r="CI79" s="119"/>
      <c r="CJ79" s="119"/>
      <c r="CK79" s="119"/>
      <c r="CL79" s="119"/>
      <c r="CM79" s="119"/>
      <c r="CN79" s="119"/>
      <c r="CO79" s="119"/>
      <c r="CP79" s="119"/>
      <c r="CQ79" s="119"/>
      <c r="CR79" s="119"/>
      <c r="CS79" s="119"/>
      <c r="CT79" s="119"/>
      <c r="CU79" s="119"/>
      <c r="CV79" s="119"/>
      <c r="CW79" s="119"/>
      <c r="CX79" s="119"/>
      <c r="CY79" s="119"/>
      <c r="CZ79" s="119"/>
      <c r="DA79" s="119"/>
      <c r="DB79" s="119"/>
      <c r="DC79" s="119"/>
      <c r="DD79" s="119"/>
      <c r="DE79" s="119"/>
      <c r="DF79" s="119"/>
      <c r="DG79" s="119"/>
      <c r="DH79" s="119"/>
      <c r="DI79" s="119"/>
      <c r="DJ79" s="119"/>
      <c r="DK79" s="119"/>
      <c r="DL79" s="119"/>
      <c r="DM79" s="119"/>
      <c r="DN79" s="119"/>
      <c r="DO79" s="119"/>
      <c r="DP79" s="119"/>
      <c r="DQ79" s="119"/>
      <c r="DR79" s="119"/>
      <c r="DS79" s="119"/>
      <c r="DT79" s="119"/>
      <c r="DU79" s="119"/>
      <c r="DV79" s="119"/>
      <c r="DW79" s="119"/>
      <c r="DX79" s="119"/>
      <c r="DY79" s="119"/>
      <c r="DZ79" s="119"/>
      <c r="EA79" s="119"/>
      <c r="EB79" s="119"/>
      <c r="EC79" s="119"/>
      <c r="ED79" s="119"/>
      <c r="EE79" s="119"/>
      <c r="EF79" s="119"/>
      <c r="EG79" s="119"/>
      <c r="EH79" s="119"/>
    </row>
    <row r="80" spans="1:138" s="107" customFormat="1" ht="112.15" customHeight="1" x14ac:dyDescent="0.2">
      <c r="A80" s="322" t="s">
        <v>2406</v>
      </c>
      <c r="B80" s="321" t="s">
        <v>2590</v>
      </c>
      <c r="C80" s="367">
        <v>71</v>
      </c>
      <c r="D80" s="368"/>
      <c r="E80" s="370"/>
      <c r="F80" s="370"/>
      <c r="G80" s="370"/>
      <c r="H80" s="370"/>
      <c r="I80" s="370"/>
      <c r="J80" s="371"/>
      <c r="K80" s="371"/>
      <c r="L80" s="371"/>
      <c r="M80" s="371"/>
      <c r="N80" s="371"/>
      <c r="O80" s="371"/>
      <c r="P80" s="371"/>
      <c r="Q80" s="371"/>
      <c r="R80" s="371"/>
      <c r="S80" s="371"/>
      <c r="T80" s="371"/>
      <c r="U80" s="371"/>
      <c r="V80" s="371"/>
      <c r="W80" s="371"/>
      <c r="X80" s="371"/>
      <c r="Y80" s="371"/>
      <c r="Z80" s="371"/>
      <c r="AA80" s="371"/>
      <c r="AB80" s="371"/>
      <c r="AC80" s="371"/>
      <c r="AD80" s="371"/>
      <c r="AE80" s="371"/>
      <c r="AF80" s="371"/>
      <c r="AG80" s="371"/>
      <c r="AH80" s="371"/>
      <c r="AI80" s="370"/>
      <c r="AJ80" s="370"/>
      <c r="AK80" s="370"/>
      <c r="AL80" s="372"/>
      <c r="AM80" s="370"/>
      <c r="AN80" s="371"/>
      <c r="AO80" s="119"/>
      <c r="AP80" s="119"/>
      <c r="AQ80" s="119"/>
      <c r="AR80" s="119"/>
      <c r="AS80" s="119"/>
      <c r="AT80" s="119"/>
      <c r="AU80" s="119"/>
      <c r="AV80" s="119"/>
      <c r="AW80" s="119"/>
      <c r="AX80" s="119"/>
      <c r="AY80" s="119"/>
      <c r="AZ80" s="119"/>
      <c r="BA80" s="119"/>
      <c r="BB80" s="119"/>
      <c r="BC80" s="119"/>
      <c r="BD80" s="119"/>
      <c r="BE80" s="119"/>
      <c r="BF80" s="119"/>
      <c r="BG80" s="119"/>
      <c r="BH80" s="119"/>
      <c r="BI80" s="119"/>
      <c r="BJ80" s="119"/>
      <c r="BK80" s="119"/>
      <c r="BL80" s="119"/>
      <c r="BM80" s="119"/>
      <c r="BN80" s="119"/>
      <c r="BO80" s="119"/>
      <c r="BP80" s="119"/>
      <c r="BQ80" s="119"/>
      <c r="BR80" s="119"/>
      <c r="BS80" s="119"/>
      <c r="BT80" s="119"/>
      <c r="BU80" s="119"/>
      <c r="BV80" s="119"/>
      <c r="BW80" s="119"/>
      <c r="BX80" s="119"/>
      <c r="BY80" s="119"/>
      <c r="BZ80" s="119"/>
      <c r="CA80" s="119"/>
      <c r="CB80" s="119"/>
      <c r="CC80" s="119"/>
      <c r="CD80" s="119"/>
      <c r="CE80" s="119"/>
      <c r="CF80" s="119"/>
      <c r="CG80" s="119"/>
      <c r="CH80" s="119"/>
      <c r="CI80" s="119"/>
      <c r="CJ80" s="119"/>
      <c r="CK80" s="119"/>
      <c r="CL80" s="119"/>
      <c r="CM80" s="119"/>
      <c r="CN80" s="119"/>
      <c r="CO80" s="119"/>
      <c r="CP80" s="119"/>
      <c r="CQ80" s="119"/>
      <c r="CR80" s="119"/>
      <c r="CS80" s="119"/>
      <c r="CT80" s="119"/>
      <c r="CU80" s="119"/>
      <c r="CV80" s="119"/>
      <c r="CW80" s="119"/>
      <c r="CX80" s="119"/>
      <c r="CY80" s="119"/>
      <c r="CZ80" s="119"/>
      <c r="DA80" s="119"/>
      <c r="DB80" s="119"/>
      <c r="DC80" s="119"/>
      <c r="DD80" s="119"/>
      <c r="DE80" s="119"/>
      <c r="DF80" s="119"/>
      <c r="DG80" s="119"/>
      <c r="DH80" s="119"/>
      <c r="DI80" s="119"/>
      <c r="DJ80" s="119"/>
      <c r="DK80" s="119"/>
      <c r="DL80" s="119"/>
      <c r="DM80" s="119"/>
      <c r="DN80" s="119"/>
      <c r="DO80" s="119"/>
      <c r="DP80" s="119"/>
      <c r="DQ80" s="119"/>
      <c r="DR80" s="119"/>
      <c r="DS80" s="119"/>
      <c r="DT80" s="119"/>
      <c r="DU80" s="119"/>
      <c r="DV80" s="119"/>
      <c r="DW80" s="119"/>
      <c r="DX80" s="119"/>
      <c r="DY80" s="119"/>
      <c r="DZ80" s="119"/>
      <c r="EA80" s="119"/>
      <c r="EB80" s="119"/>
      <c r="EC80" s="119"/>
      <c r="ED80" s="119"/>
      <c r="EE80" s="119"/>
      <c r="EF80" s="119"/>
      <c r="EG80" s="119"/>
      <c r="EH80" s="119"/>
    </row>
    <row r="81" spans="1:138" s="107" customFormat="1" ht="82.15" customHeight="1" thickBot="1" x14ac:dyDescent="0.25">
      <c r="A81" s="313" t="s">
        <v>291</v>
      </c>
      <c r="B81" s="321" t="s">
        <v>292</v>
      </c>
      <c r="C81" s="367">
        <v>72</v>
      </c>
      <c r="D81" s="368"/>
      <c r="E81" s="370"/>
      <c r="F81" s="370"/>
      <c r="G81" s="370"/>
      <c r="H81" s="370"/>
      <c r="I81" s="370"/>
      <c r="J81" s="371"/>
      <c r="K81" s="371"/>
      <c r="L81" s="371"/>
      <c r="M81" s="371"/>
      <c r="N81" s="371"/>
      <c r="O81" s="371"/>
      <c r="P81" s="371"/>
      <c r="Q81" s="371"/>
      <c r="R81" s="371"/>
      <c r="S81" s="371"/>
      <c r="T81" s="371"/>
      <c r="U81" s="371"/>
      <c r="V81" s="371"/>
      <c r="W81" s="371"/>
      <c r="X81" s="371"/>
      <c r="Y81" s="371"/>
      <c r="Z81" s="371"/>
      <c r="AA81" s="371"/>
      <c r="AB81" s="371"/>
      <c r="AC81" s="374"/>
      <c r="AD81" s="371"/>
      <c r="AE81" s="371"/>
      <c r="AF81" s="371"/>
      <c r="AG81" s="371"/>
      <c r="AH81" s="371"/>
      <c r="AI81" s="370"/>
      <c r="AJ81" s="370"/>
      <c r="AK81" s="370"/>
      <c r="AL81" s="372"/>
      <c r="AM81" s="370"/>
      <c r="AN81" s="371"/>
      <c r="AO81" s="119"/>
      <c r="AP81" s="119"/>
      <c r="AQ81" s="119"/>
      <c r="AR81" s="119"/>
      <c r="AS81" s="119"/>
      <c r="AT81" s="119"/>
      <c r="AU81" s="119"/>
      <c r="AV81" s="119"/>
      <c r="AW81" s="119"/>
      <c r="AX81" s="119"/>
      <c r="AY81" s="119"/>
      <c r="AZ81" s="119"/>
      <c r="BA81" s="119"/>
      <c r="BB81" s="119"/>
      <c r="BC81" s="119"/>
      <c r="BD81" s="119"/>
      <c r="BE81" s="119"/>
      <c r="BF81" s="119"/>
      <c r="BG81" s="119"/>
      <c r="BH81" s="119"/>
      <c r="BI81" s="119"/>
      <c r="BJ81" s="119"/>
      <c r="BK81" s="119"/>
      <c r="BL81" s="119"/>
      <c r="BM81" s="119"/>
      <c r="BN81" s="119"/>
      <c r="BO81" s="119"/>
      <c r="BP81" s="119"/>
      <c r="BQ81" s="119"/>
      <c r="BR81" s="119"/>
      <c r="BS81" s="119"/>
      <c r="BT81" s="119"/>
      <c r="BU81" s="119"/>
      <c r="BV81" s="119"/>
      <c r="BW81" s="119"/>
      <c r="BX81" s="119"/>
      <c r="BY81" s="119"/>
      <c r="BZ81" s="119"/>
      <c r="CA81" s="119"/>
      <c r="CB81" s="119"/>
      <c r="CC81" s="119"/>
      <c r="CD81" s="119"/>
      <c r="CE81" s="119"/>
      <c r="CF81" s="119"/>
      <c r="CG81" s="119"/>
      <c r="CH81" s="119"/>
      <c r="CI81" s="119"/>
      <c r="CJ81" s="119"/>
      <c r="CK81" s="119"/>
      <c r="CL81" s="119"/>
      <c r="CM81" s="119"/>
      <c r="CN81" s="119"/>
      <c r="CO81" s="119"/>
      <c r="CP81" s="119"/>
      <c r="CQ81" s="119"/>
      <c r="CR81" s="119"/>
      <c r="CS81" s="119"/>
      <c r="CT81" s="119"/>
      <c r="CU81" s="119"/>
      <c r="CV81" s="119"/>
      <c r="CW81" s="119"/>
      <c r="CX81" s="119"/>
      <c r="CY81" s="119"/>
      <c r="CZ81" s="119"/>
      <c r="DA81" s="119"/>
      <c r="DB81" s="119"/>
      <c r="DC81" s="119"/>
      <c r="DD81" s="119"/>
      <c r="DE81" s="119"/>
      <c r="DF81" s="119"/>
      <c r="DG81" s="119"/>
      <c r="DH81" s="119"/>
      <c r="DI81" s="119"/>
      <c r="DJ81" s="119"/>
      <c r="DK81" s="119"/>
      <c r="DL81" s="119"/>
      <c r="DM81" s="119"/>
      <c r="DN81" s="119"/>
      <c r="DO81" s="119"/>
      <c r="DP81" s="119"/>
      <c r="DQ81" s="119"/>
      <c r="DR81" s="119"/>
      <c r="DS81" s="119"/>
      <c r="DT81" s="119"/>
      <c r="DU81" s="119"/>
      <c r="DV81" s="119"/>
      <c r="DW81" s="119"/>
      <c r="DX81" s="119"/>
      <c r="DY81" s="119"/>
      <c r="DZ81" s="119"/>
      <c r="EA81" s="119"/>
      <c r="EB81" s="119"/>
      <c r="EC81" s="119"/>
      <c r="ED81" s="119"/>
      <c r="EE81" s="119"/>
      <c r="EF81" s="119"/>
      <c r="EG81" s="119"/>
      <c r="EH81" s="119"/>
    </row>
    <row r="82" spans="1:138" s="107" customFormat="1" ht="64.900000000000006" customHeight="1" thickBot="1" x14ac:dyDescent="0.25">
      <c r="A82" s="322" t="s">
        <v>88</v>
      </c>
      <c r="B82" s="321" t="s">
        <v>293</v>
      </c>
      <c r="C82" s="367">
        <v>73</v>
      </c>
      <c r="D82" s="368"/>
      <c r="E82" s="370"/>
      <c r="F82" s="370"/>
      <c r="G82" s="370"/>
      <c r="H82" s="370"/>
      <c r="I82" s="370"/>
      <c r="J82" s="371"/>
      <c r="K82" s="371"/>
      <c r="L82" s="371"/>
      <c r="M82" s="371"/>
      <c r="N82" s="371"/>
      <c r="O82" s="371"/>
      <c r="P82" s="371"/>
      <c r="Q82" s="371"/>
      <c r="R82" s="371"/>
      <c r="S82" s="371"/>
      <c r="T82" s="371"/>
      <c r="U82" s="371"/>
      <c r="V82" s="371"/>
      <c r="W82" s="371"/>
      <c r="X82" s="371"/>
      <c r="Y82" s="371"/>
      <c r="Z82" s="371"/>
      <c r="AA82" s="371"/>
      <c r="AB82" s="375"/>
      <c r="AC82" s="376"/>
      <c r="AD82" s="377"/>
      <c r="AE82" s="371"/>
      <c r="AF82" s="371"/>
      <c r="AG82" s="371"/>
      <c r="AH82" s="371"/>
      <c r="AI82" s="370"/>
      <c r="AJ82" s="370"/>
      <c r="AK82" s="370"/>
      <c r="AL82" s="372"/>
      <c r="AM82" s="370"/>
      <c r="AN82" s="371"/>
      <c r="AO82" s="119"/>
      <c r="AP82" s="119"/>
      <c r="AQ82" s="119"/>
      <c r="AR82" s="119"/>
      <c r="AS82" s="119"/>
      <c r="AT82" s="119"/>
      <c r="AU82" s="119"/>
      <c r="AV82" s="119"/>
      <c r="AW82" s="119"/>
      <c r="AX82" s="119"/>
      <c r="AY82" s="119"/>
      <c r="AZ82" s="119"/>
      <c r="BA82" s="119"/>
      <c r="BB82" s="119"/>
      <c r="BC82" s="119"/>
      <c r="BD82" s="119"/>
      <c r="BE82" s="119"/>
      <c r="BF82" s="119"/>
      <c r="BG82" s="119"/>
      <c r="BH82" s="119"/>
      <c r="BI82" s="119"/>
      <c r="BJ82" s="119"/>
      <c r="BK82" s="119"/>
      <c r="BL82" s="119"/>
      <c r="BM82" s="119"/>
      <c r="BN82" s="119"/>
      <c r="BO82" s="119"/>
      <c r="BP82" s="119"/>
      <c r="BQ82" s="119"/>
      <c r="BR82" s="119"/>
      <c r="BS82" s="119"/>
      <c r="BT82" s="119"/>
      <c r="BU82" s="119"/>
      <c r="BV82" s="119"/>
      <c r="BW82" s="119"/>
      <c r="BX82" s="119"/>
      <c r="BY82" s="119"/>
      <c r="BZ82" s="119"/>
      <c r="CA82" s="119"/>
      <c r="CB82" s="119"/>
      <c r="CC82" s="119"/>
      <c r="CD82" s="119"/>
      <c r="CE82" s="119"/>
      <c r="CF82" s="119"/>
      <c r="CG82" s="119"/>
      <c r="CH82" s="119"/>
      <c r="CI82" s="119"/>
      <c r="CJ82" s="119"/>
      <c r="CK82" s="119"/>
      <c r="CL82" s="119"/>
      <c r="CM82" s="119"/>
      <c r="CN82" s="119"/>
      <c r="CO82" s="119"/>
      <c r="CP82" s="119"/>
      <c r="CQ82" s="119"/>
      <c r="CR82" s="119"/>
      <c r="CS82" s="119"/>
      <c r="CT82" s="119"/>
      <c r="CU82" s="119"/>
      <c r="CV82" s="119"/>
      <c r="CW82" s="119"/>
      <c r="CX82" s="119"/>
      <c r="CY82" s="119"/>
      <c r="CZ82" s="119"/>
      <c r="DA82" s="119"/>
      <c r="DB82" s="119"/>
      <c r="DC82" s="119"/>
      <c r="DD82" s="119"/>
      <c r="DE82" s="119"/>
      <c r="DF82" s="119"/>
      <c r="DG82" s="119"/>
      <c r="DH82" s="119"/>
      <c r="DI82" s="119"/>
      <c r="DJ82" s="119"/>
      <c r="DK82" s="119"/>
      <c r="DL82" s="119"/>
      <c r="DM82" s="119"/>
      <c r="DN82" s="119"/>
      <c r="DO82" s="119"/>
      <c r="DP82" s="119"/>
      <c r="DQ82" s="119"/>
      <c r="DR82" s="119"/>
      <c r="DS82" s="119"/>
      <c r="DT82" s="119"/>
      <c r="DU82" s="119"/>
      <c r="DV82" s="119"/>
      <c r="DW82" s="119"/>
      <c r="DX82" s="119"/>
      <c r="DY82" s="119"/>
      <c r="DZ82" s="119"/>
      <c r="EA82" s="119"/>
      <c r="EB82" s="119"/>
      <c r="EC82" s="119"/>
      <c r="ED82" s="119"/>
      <c r="EE82" s="119"/>
      <c r="EF82" s="119"/>
      <c r="EG82" s="119"/>
      <c r="EH82" s="119"/>
    </row>
    <row r="83" spans="1:138" s="107" customFormat="1" ht="71.45" customHeight="1" x14ac:dyDescent="0.2">
      <c r="A83" s="322" t="s">
        <v>147</v>
      </c>
      <c r="B83" s="321" t="s">
        <v>194</v>
      </c>
      <c r="C83" s="367">
        <v>74</v>
      </c>
      <c r="D83" s="368"/>
      <c r="E83" s="370"/>
      <c r="F83" s="370"/>
      <c r="G83" s="370"/>
      <c r="H83" s="370"/>
      <c r="I83" s="370"/>
      <c r="J83" s="371"/>
      <c r="K83" s="371"/>
      <c r="L83" s="371"/>
      <c r="M83" s="371"/>
      <c r="N83" s="371"/>
      <c r="O83" s="371"/>
      <c r="P83" s="371"/>
      <c r="Q83" s="371"/>
      <c r="R83" s="371"/>
      <c r="S83" s="371"/>
      <c r="T83" s="371"/>
      <c r="U83" s="371"/>
      <c r="V83" s="371"/>
      <c r="W83" s="371"/>
      <c r="X83" s="371"/>
      <c r="Y83" s="371"/>
      <c r="Z83" s="371"/>
      <c r="AA83" s="371"/>
      <c r="AB83" s="371"/>
      <c r="AC83" s="378"/>
      <c r="AD83" s="371"/>
      <c r="AE83" s="371"/>
      <c r="AF83" s="371"/>
      <c r="AG83" s="371"/>
      <c r="AH83" s="371"/>
      <c r="AI83" s="370"/>
      <c r="AJ83" s="370"/>
      <c r="AK83" s="370"/>
      <c r="AL83" s="372"/>
      <c r="AM83" s="370"/>
      <c r="AN83" s="371"/>
      <c r="AO83" s="119"/>
      <c r="AP83" s="119"/>
      <c r="AQ83" s="119"/>
      <c r="AR83" s="119"/>
      <c r="AS83" s="119"/>
      <c r="AT83" s="119"/>
      <c r="AU83" s="119"/>
      <c r="AV83" s="119"/>
      <c r="AW83" s="119"/>
      <c r="AX83" s="119"/>
      <c r="AY83" s="119"/>
      <c r="AZ83" s="119"/>
      <c r="BA83" s="119"/>
      <c r="BB83" s="119"/>
      <c r="BC83" s="119"/>
      <c r="BD83" s="119"/>
      <c r="BE83" s="119"/>
      <c r="BF83" s="119"/>
      <c r="BG83" s="119"/>
      <c r="BH83" s="119"/>
      <c r="BI83" s="119"/>
      <c r="BJ83" s="119"/>
      <c r="BK83" s="119"/>
      <c r="BL83" s="119"/>
      <c r="BM83" s="119"/>
      <c r="BN83" s="119"/>
      <c r="BO83" s="119"/>
      <c r="BP83" s="119"/>
      <c r="BQ83" s="119"/>
      <c r="BR83" s="119"/>
      <c r="BS83" s="119"/>
      <c r="BT83" s="119"/>
      <c r="BU83" s="119"/>
      <c r="BV83" s="119"/>
      <c r="BW83" s="119"/>
      <c r="BX83" s="119"/>
      <c r="BY83" s="119"/>
      <c r="BZ83" s="119"/>
      <c r="CA83" s="119"/>
      <c r="CB83" s="119"/>
      <c r="CC83" s="119"/>
      <c r="CD83" s="119"/>
      <c r="CE83" s="119"/>
      <c r="CF83" s="119"/>
      <c r="CG83" s="119"/>
      <c r="CH83" s="119"/>
      <c r="CI83" s="119"/>
      <c r="CJ83" s="119"/>
      <c r="CK83" s="119"/>
      <c r="CL83" s="119"/>
      <c r="CM83" s="119"/>
      <c r="CN83" s="119"/>
      <c r="CO83" s="119"/>
      <c r="CP83" s="119"/>
      <c r="CQ83" s="119"/>
      <c r="CR83" s="119"/>
      <c r="CS83" s="119"/>
      <c r="CT83" s="119"/>
      <c r="CU83" s="119"/>
      <c r="CV83" s="119"/>
      <c r="CW83" s="119"/>
      <c r="CX83" s="119"/>
      <c r="CY83" s="119"/>
      <c r="CZ83" s="119"/>
      <c r="DA83" s="119"/>
      <c r="DB83" s="119"/>
      <c r="DC83" s="119"/>
      <c r="DD83" s="119"/>
      <c r="DE83" s="119"/>
      <c r="DF83" s="119"/>
      <c r="DG83" s="119"/>
      <c r="DH83" s="119"/>
      <c r="DI83" s="119"/>
      <c r="DJ83" s="119"/>
      <c r="DK83" s="119"/>
      <c r="DL83" s="119"/>
      <c r="DM83" s="119"/>
      <c r="DN83" s="119"/>
      <c r="DO83" s="119"/>
      <c r="DP83" s="119"/>
      <c r="DQ83" s="119"/>
      <c r="DR83" s="119"/>
      <c r="DS83" s="119"/>
      <c r="DT83" s="119"/>
      <c r="DU83" s="119"/>
      <c r="DV83" s="119"/>
      <c r="DW83" s="119"/>
      <c r="DX83" s="119"/>
      <c r="DY83" s="119"/>
      <c r="DZ83" s="119"/>
      <c r="EA83" s="119"/>
      <c r="EB83" s="119"/>
      <c r="EC83" s="119"/>
      <c r="ED83" s="119"/>
      <c r="EE83" s="119"/>
      <c r="EF83" s="119"/>
      <c r="EG83" s="119"/>
      <c r="EH83" s="119"/>
    </row>
    <row r="84" spans="1:138" s="107" customFormat="1" ht="67.150000000000006" customHeight="1" x14ac:dyDescent="0.2">
      <c r="A84" s="322" t="s">
        <v>294</v>
      </c>
      <c r="B84" s="321" t="s">
        <v>295</v>
      </c>
      <c r="C84" s="367">
        <v>75</v>
      </c>
      <c r="D84" s="368"/>
      <c r="E84" s="370"/>
      <c r="F84" s="370"/>
      <c r="G84" s="370"/>
      <c r="H84" s="370"/>
      <c r="I84" s="370"/>
      <c r="J84" s="371"/>
      <c r="K84" s="371"/>
      <c r="L84" s="371"/>
      <c r="M84" s="371"/>
      <c r="N84" s="371"/>
      <c r="O84" s="371"/>
      <c r="P84" s="371"/>
      <c r="Q84" s="371"/>
      <c r="R84" s="371"/>
      <c r="S84" s="371"/>
      <c r="T84" s="371"/>
      <c r="U84" s="371"/>
      <c r="V84" s="371"/>
      <c r="W84" s="371"/>
      <c r="X84" s="371"/>
      <c r="Y84" s="371"/>
      <c r="Z84" s="371"/>
      <c r="AA84" s="371"/>
      <c r="AB84" s="371"/>
      <c r="AC84" s="371"/>
      <c r="AD84" s="371"/>
      <c r="AE84" s="371"/>
      <c r="AF84" s="371"/>
      <c r="AG84" s="371"/>
      <c r="AH84" s="371"/>
      <c r="AI84" s="370"/>
      <c r="AJ84" s="370"/>
      <c r="AK84" s="370"/>
      <c r="AL84" s="372"/>
      <c r="AM84" s="370"/>
      <c r="AN84" s="371"/>
      <c r="AO84" s="119"/>
      <c r="AP84" s="119"/>
      <c r="AQ84" s="119"/>
      <c r="AR84" s="119"/>
      <c r="AS84" s="119"/>
      <c r="AT84" s="119"/>
      <c r="AU84" s="119"/>
      <c r="AV84" s="119"/>
      <c r="AW84" s="119"/>
      <c r="AX84" s="119"/>
      <c r="AY84" s="119"/>
      <c r="AZ84" s="119"/>
      <c r="BA84" s="119"/>
      <c r="BB84" s="119"/>
      <c r="BC84" s="119"/>
      <c r="BD84" s="119"/>
      <c r="BE84" s="119"/>
      <c r="BF84" s="119"/>
      <c r="BG84" s="119"/>
      <c r="BH84" s="119"/>
      <c r="BI84" s="119"/>
      <c r="BJ84" s="119"/>
      <c r="BK84" s="119"/>
      <c r="BL84" s="119"/>
      <c r="BM84" s="119"/>
      <c r="BN84" s="119"/>
      <c r="BO84" s="119"/>
      <c r="BP84" s="119"/>
      <c r="BQ84" s="119"/>
      <c r="BR84" s="119"/>
      <c r="BS84" s="119"/>
      <c r="BT84" s="119"/>
      <c r="BU84" s="119"/>
      <c r="BV84" s="119"/>
      <c r="BW84" s="119"/>
      <c r="BX84" s="119"/>
      <c r="BY84" s="119"/>
      <c r="BZ84" s="119"/>
      <c r="CA84" s="119"/>
      <c r="CB84" s="119"/>
      <c r="CC84" s="119"/>
      <c r="CD84" s="119"/>
      <c r="CE84" s="119"/>
      <c r="CF84" s="119"/>
      <c r="CG84" s="119"/>
      <c r="CH84" s="119"/>
      <c r="CI84" s="119"/>
      <c r="CJ84" s="119"/>
      <c r="CK84" s="119"/>
      <c r="CL84" s="119"/>
      <c r="CM84" s="119"/>
      <c r="CN84" s="119"/>
      <c r="CO84" s="119"/>
      <c r="CP84" s="119"/>
      <c r="CQ84" s="119"/>
      <c r="CR84" s="119"/>
      <c r="CS84" s="119"/>
      <c r="CT84" s="119"/>
      <c r="CU84" s="119"/>
      <c r="CV84" s="119"/>
      <c r="CW84" s="119"/>
      <c r="CX84" s="119"/>
      <c r="CY84" s="119"/>
      <c r="CZ84" s="119"/>
      <c r="DA84" s="119"/>
      <c r="DB84" s="119"/>
      <c r="DC84" s="119"/>
      <c r="DD84" s="119"/>
      <c r="DE84" s="119"/>
      <c r="DF84" s="119"/>
      <c r="DG84" s="119"/>
      <c r="DH84" s="119"/>
      <c r="DI84" s="119"/>
      <c r="DJ84" s="119"/>
      <c r="DK84" s="119"/>
      <c r="DL84" s="119"/>
      <c r="DM84" s="119"/>
      <c r="DN84" s="119"/>
      <c r="DO84" s="119"/>
      <c r="DP84" s="119"/>
      <c r="DQ84" s="119"/>
      <c r="DR84" s="119"/>
      <c r="DS84" s="119"/>
      <c r="DT84" s="119"/>
      <c r="DU84" s="119"/>
      <c r="DV84" s="119"/>
      <c r="DW84" s="119"/>
      <c r="DX84" s="119"/>
      <c r="DY84" s="119"/>
      <c r="DZ84" s="119"/>
      <c r="EA84" s="119"/>
      <c r="EB84" s="119"/>
      <c r="EC84" s="119"/>
      <c r="ED84" s="119"/>
      <c r="EE84" s="119"/>
      <c r="EF84" s="119"/>
      <c r="EG84" s="119"/>
      <c r="EH84" s="119"/>
    </row>
    <row r="85" spans="1:138" s="107" customFormat="1" ht="101.45" customHeight="1" x14ac:dyDescent="0.2">
      <c r="A85" s="322" t="s">
        <v>2407</v>
      </c>
      <c r="B85" s="321" t="s">
        <v>182</v>
      </c>
      <c r="C85" s="367">
        <v>76</v>
      </c>
      <c r="D85" s="368"/>
      <c r="E85" s="370"/>
      <c r="F85" s="370"/>
      <c r="G85" s="370"/>
      <c r="H85" s="370"/>
      <c r="I85" s="370"/>
      <c r="J85" s="370"/>
      <c r="K85" s="370"/>
      <c r="L85" s="370"/>
      <c r="M85" s="370"/>
      <c r="N85" s="371"/>
      <c r="O85" s="371"/>
      <c r="P85" s="371"/>
      <c r="Q85" s="371"/>
      <c r="R85" s="371"/>
      <c r="S85" s="371"/>
      <c r="T85" s="371"/>
      <c r="U85" s="371"/>
      <c r="V85" s="371"/>
      <c r="W85" s="371"/>
      <c r="X85" s="371"/>
      <c r="Y85" s="371"/>
      <c r="Z85" s="371"/>
      <c r="AA85" s="371"/>
      <c r="AB85" s="371"/>
      <c r="AC85" s="371"/>
      <c r="AD85" s="371"/>
      <c r="AE85" s="371"/>
      <c r="AF85" s="371"/>
      <c r="AG85" s="371"/>
      <c r="AH85" s="371"/>
      <c r="AI85" s="370"/>
      <c r="AJ85" s="370"/>
      <c r="AK85" s="370"/>
      <c r="AL85" s="372"/>
      <c r="AM85" s="370"/>
      <c r="AN85" s="371"/>
      <c r="AO85" s="119"/>
      <c r="AP85" s="119"/>
      <c r="AQ85" s="119"/>
      <c r="AR85" s="119"/>
      <c r="AS85" s="119"/>
      <c r="AT85" s="119"/>
      <c r="AU85" s="119"/>
      <c r="AV85" s="119"/>
      <c r="AW85" s="119"/>
      <c r="AX85" s="119"/>
      <c r="AY85" s="119"/>
      <c r="AZ85" s="119"/>
      <c r="BA85" s="119"/>
      <c r="BB85" s="119"/>
      <c r="BC85" s="119"/>
      <c r="BD85" s="119"/>
      <c r="BE85" s="119"/>
      <c r="BF85" s="119"/>
      <c r="BG85" s="119"/>
      <c r="BH85" s="119"/>
      <c r="BI85" s="119"/>
      <c r="BJ85" s="119"/>
      <c r="BK85" s="119"/>
      <c r="BL85" s="119"/>
      <c r="BM85" s="119"/>
      <c r="BN85" s="119"/>
      <c r="BO85" s="119"/>
      <c r="BP85" s="119"/>
      <c r="BQ85" s="119"/>
      <c r="BR85" s="119"/>
      <c r="BS85" s="119"/>
      <c r="BT85" s="119"/>
      <c r="BU85" s="119"/>
      <c r="BV85" s="119"/>
      <c r="BW85" s="119"/>
      <c r="BX85" s="119"/>
      <c r="BY85" s="119"/>
      <c r="BZ85" s="119"/>
      <c r="CA85" s="119"/>
      <c r="CB85" s="119"/>
      <c r="CC85" s="119"/>
      <c r="CD85" s="119"/>
      <c r="CE85" s="119"/>
      <c r="CF85" s="119"/>
      <c r="CG85" s="119"/>
      <c r="CH85" s="119"/>
      <c r="CI85" s="119"/>
      <c r="CJ85" s="119"/>
      <c r="CK85" s="119"/>
      <c r="CL85" s="119"/>
      <c r="CM85" s="119"/>
      <c r="CN85" s="119"/>
      <c r="CO85" s="119"/>
      <c r="CP85" s="119"/>
      <c r="CQ85" s="119"/>
      <c r="CR85" s="119"/>
      <c r="CS85" s="119"/>
      <c r="CT85" s="119"/>
      <c r="CU85" s="119"/>
      <c r="CV85" s="119"/>
      <c r="CW85" s="119"/>
      <c r="CX85" s="119"/>
      <c r="CY85" s="119"/>
      <c r="CZ85" s="119"/>
      <c r="DA85" s="119"/>
      <c r="DB85" s="119"/>
      <c r="DC85" s="119"/>
      <c r="DD85" s="119"/>
      <c r="DE85" s="119"/>
      <c r="DF85" s="119"/>
      <c r="DG85" s="119"/>
      <c r="DH85" s="119"/>
      <c r="DI85" s="119"/>
      <c r="DJ85" s="119"/>
      <c r="DK85" s="119"/>
      <c r="DL85" s="119"/>
      <c r="DM85" s="119"/>
      <c r="DN85" s="119"/>
      <c r="DO85" s="119"/>
      <c r="DP85" s="119"/>
      <c r="DQ85" s="119"/>
      <c r="DR85" s="119"/>
      <c r="DS85" s="119"/>
      <c r="DT85" s="119"/>
      <c r="DU85" s="119"/>
      <c r="DV85" s="119"/>
      <c r="DW85" s="119"/>
      <c r="DX85" s="119"/>
      <c r="DY85" s="119"/>
      <c r="DZ85" s="119"/>
      <c r="EA85" s="119"/>
      <c r="EB85" s="119"/>
      <c r="EC85" s="119"/>
      <c r="ED85" s="119"/>
      <c r="EE85" s="119"/>
      <c r="EF85" s="119"/>
      <c r="EG85" s="119"/>
      <c r="EH85" s="119"/>
    </row>
    <row r="86" spans="1:138" s="107" customFormat="1" ht="208.9" customHeight="1" x14ac:dyDescent="0.2">
      <c r="A86" s="322" t="s">
        <v>2408</v>
      </c>
      <c r="B86" s="321" t="s">
        <v>612</v>
      </c>
      <c r="C86" s="367">
        <v>77</v>
      </c>
      <c r="D86" s="368"/>
      <c r="E86" s="370"/>
      <c r="F86" s="370"/>
      <c r="G86" s="370"/>
      <c r="H86" s="370"/>
      <c r="I86" s="370"/>
      <c r="J86" s="370"/>
      <c r="K86" s="370"/>
      <c r="L86" s="370"/>
      <c r="M86" s="370"/>
      <c r="N86" s="371"/>
      <c r="O86" s="371"/>
      <c r="P86" s="371"/>
      <c r="Q86" s="371"/>
      <c r="R86" s="371"/>
      <c r="S86" s="371"/>
      <c r="T86" s="371"/>
      <c r="U86" s="371"/>
      <c r="V86" s="371"/>
      <c r="W86" s="371"/>
      <c r="X86" s="371"/>
      <c r="Y86" s="371"/>
      <c r="Z86" s="371"/>
      <c r="AA86" s="371"/>
      <c r="AB86" s="371"/>
      <c r="AC86" s="371"/>
      <c r="AD86" s="371"/>
      <c r="AE86" s="371"/>
      <c r="AF86" s="371"/>
      <c r="AG86" s="371"/>
      <c r="AH86" s="371"/>
      <c r="AI86" s="370"/>
      <c r="AJ86" s="370"/>
      <c r="AK86" s="370"/>
      <c r="AL86" s="372"/>
      <c r="AM86" s="370"/>
      <c r="AN86" s="371"/>
      <c r="AO86" s="119"/>
      <c r="AP86" s="119"/>
      <c r="AQ86" s="119"/>
      <c r="AR86" s="119"/>
      <c r="AS86" s="119"/>
      <c r="AT86" s="119"/>
      <c r="AU86" s="119"/>
      <c r="AV86" s="119"/>
      <c r="AW86" s="119"/>
      <c r="AX86" s="119"/>
      <c r="AY86" s="119"/>
      <c r="AZ86" s="119"/>
      <c r="BA86" s="119"/>
      <c r="BB86" s="119"/>
      <c r="BC86" s="119"/>
      <c r="BD86" s="119"/>
      <c r="BE86" s="119"/>
      <c r="BF86" s="119"/>
      <c r="BG86" s="119"/>
      <c r="BH86" s="119"/>
      <c r="BI86" s="119"/>
      <c r="BJ86" s="119"/>
      <c r="BK86" s="119"/>
      <c r="BL86" s="119"/>
      <c r="BM86" s="119"/>
      <c r="BN86" s="119"/>
      <c r="BO86" s="119"/>
      <c r="BP86" s="119"/>
      <c r="BQ86" s="119"/>
      <c r="BR86" s="119"/>
      <c r="BS86" s="119"/>
      <c r="BT86" s="119"/>
      <c r="BU86" s="119"/>
      <c r="BV86" s="119"/>
      <c r="BW86" s="119"/>
      <c r="BX86" s="119"/>
      <c r="BY86" s="119"/>
      <c r="BZ86" s="119"/>
      <c r="CA86" s="119"/>
      <c r="CB86" s="119"/>
      <c r="CC86" s="119"/>
      <c r="CD86" s="119"/>
      <c r="CE86" s="119"/>
      <c r="CF86" s="119"/>
      <c r="CG86" s="119"/>
      <c r="CH86" s="119"/>
      <c r="CI86" s="119"/>
      <c r="CJ86" s="119"/>
      <c r="CK86" s="119"/>
      <c r="CL86" s="119"/>
      <c r="CM86" s="119"/>
      <c r="CN86" s="119"/>
      <c r="CO86" s="119"/>
      <c r="CP86" s="119"/>
      <c r="CQ86" s="119"/>
      <c r="CR86" s="119"/>
      <c r="CS86" s="119"/>
      <c r="CT86" s="119"/>
      <c r="CU86" s="119"/>
      <c r="CV86" s="119"/>
      <c r="CW86" s="119"/>
      <c r="CX86" s="119"/>
      <c r="CY86" s="119"/>
      <c r="CZ86" s="119"/>
      <c r="DA86" s="119"/>
      <c r="DB86" s="119"/>
      <c r="DC86" s="119"/>
      <c r="DD86" s="119"/>
      <c r="DE86" s="119"/>
      <c r="DF86" s="119"/>
      <c r="DG86" s="119"/>
      <c r="DH86" s="119"/>
      <c r="DI86" s="119"/>
      <c r="DJ86" s="119"/>
      <c r="DK86" s="119"/>
      <c r="DL86" s="119"/>
      <c r="DM86" s="119"/>
      <c r="DN86" s="119"/>
      <c r="DO86" s="119"/>
      <c r="DP86" s="119"/>
      <c r="DQ86" s="119"/>
      <c r="DR86" s="119"/>
      <c r="DS86" s="119"/>
      <c r="DT86" s="119"/>
      <c r="DU86" s="119"/>
      <c r="DV86" s="119"/>
      <c r="DW86" s="119"/>
      <c r="DX86" s="119"/>
      <c r="DY86" s="119"/>
      <c r="DZ86" s="119"/>
      <c r="EA86" s="119"/>
      <c r="EB86" s="119"/>
      <c r="EC86" s="119"/>
      <c r="ED86" s="119"/>
      <c r="EE86" s="119"/>
      <c r="EF86" s="119"/>
      <c r="EG86" s="119"/>
      <c r="EH86" s="119"/>
    </row>
    <row r="87" spans="1:138" s="107" customFormat="1" ht="175.15" customHeight="1" x14ac:dyDescent="0.2">
      <c r="A87" s="322" t="s">
        <v>418</v>
      </c>
      <c r="B87" s="321" t="s">
        <v>461</v>
      </c>
      <c r="C87" s="367">
        <v>78</v>
      </c>
      <c r="D87" s="368"/>
      <c r="E87" s="370"/>
      <c r="F87" s="370"/>
      <c r="G87" s="370"/>
      <c r="H87" s="370"/>
      <c r="I87" s="370"/>
      <c r="J87" s="370"/>
      <c r="K87" s="370"/>
      <c r="L87" s="370"/>
      <c r="M87" s="370"/>
      <c r="N87" s="371"/>
      <c r="O87" s="371"/>
      <c r="P87" s="371"/>
      <c r="Q87" s="371"/>
      <c r="R87" s="371"/>
      <c r="S87" s="371"/>
      <c r="T87" s="371"/>
      <c r="U87" s="371"/>
      <c r="V87" s="371"/>
      <c r="W87" s="371"/>
      <c r="X87" s="371"/>
      <c r="Y87" s="371"/>
      <c r="Z87" s="371"/>
      <c r="AA87" s="371"/>
      <c r="AB87" s="371"/>
      <c r="AC87" s="371"/>
      <c r="AD87" s="371"/>
      <c r="AE87" s="371"/>
      <c r="AF87" s="371"/>
      <c r="AG87" s="371"/>
      <c r="AH87" s="371"/>
      <c r="AI87" s="370"/>
      <c r="AJ87" s="370"/>
      <c r="AK87" s="370"/>
      <c r="AL87" s="372"/>
      <c r="AM87" s="370"/>
      <c r="AN87" s="371"/>
      <c r="AO87" s="119"/>
      <c r="AP87" s="119"/>
      <c r="AQ87" s="119"/>
      <c r="AR87" s="119"/>
      <c r="AS87" s="119"/>
      <c r="AT87" s="119"/>
      <c r="AU87" s="119"/>
      <c r="AV87" s="119"/>
      <c r="AW87" s="119"/>
      <c r="AX87" s="119"/>
      <c r="AY87" s="119"/>
      <c r="AZ87" s="119"/>
      <c r="BA87" s="119"/>
      <c r="BB87" s="119"/>
      <c r="BC87" s="119"/>
      <c r="BD87" s="119"/>
      <c r="BE87" s="119"/>
      <c r="BF87" s="119"/>
      <c r="BG87" s="119"/>
      <c r="BH87" s="119"/>
      <c r="BI87" s="119"/>
      <c r="BJ87" s="119"/>
      <c r="BK87" s="119"/>
      <c r="BL87" s="119"/>
      <c r="BM87" s="119"/>
      <c r="BN87" s="119"/>
      <c r="BO87" s="119"/>
      <c r="BP87" s="119"/>
      <c r="BQ87" s="119"/>
      <c r="BR87" s="119"/>
      <c r="BS87" s="119"/>
      <c r="BT87" s="119"/>
      <c r="BU87" s="119"/>
      <c r="BV87" s="119"/>
      <c r="BW87" s="119"/>
      <c r="BX87" s="119"/>
      <c r="BY87" s="119"/>
      <c r="BZ87" s="119"/>
      <c r="CA87" s="119"/>
      <c r="CB87" s="119"/>
      <c r="CC87" s="119"/>
      <c r="CD87" s="119"/>
      <c r="CE87" s="119"/>
      <c r="CF87" s="119"/>
      <c r="CG87" s="119"/>
      <c r="CH87" s="119"/>
      <c r="CI87" s="119"/>
      <c r="CJ87" s="119"/>
      <c r="CK87" s="119"/>
      <c r="CL87" s="119"/>
      <c r="CM87" s="119"/>
      <c r="CN87" s="119"/>
      <c r="CO87" s="119"/>
      <c r="CP87" s="119"/>
      <c r="CQ87" s="119"/>
      <c r="CR87" s="119"/>
      <c r="CS87" s="119"/>
      <c r="CT87" s="119"/>
      <c r="CU87" s="119"/>
      <c r="CV87" s="119"/>
      <c r="CW87" s="119"/>
      <c r="CX87" s="119"/>
      <c r="CY87" s="119"/>
      <c r="CZ87" s="119"/>
      <c r="DA87" s="119"/>
      <c r="DB87" s="119"/>
      <c r="DC87" s="119"/>
      <c r="DD87" s="119"/>
      <c r="DE87" s="119"/>
      <c r="DF87" s="119"/>
      <c r="DG87" s="119"/>
      <c r="DH87" s="119"/>
      <c r="DI87" s="119"/>
      <c r="DJ87" s="119"/>
      <c r="DK87" s="119"/>
      <c r="DL87" s="119"/>
      <c r="DM87" s="119"/>
      <c r="DN87" s="119"/>
      <c r="DO87" s="119"/>
      <c r="DP87" s="119"/>
      <c r="DQ87" s="119"/>
      <c r="DR87" s="119"/>
      <c r="DS87" s="119"/>
      <c r="DT87" s="119"/>
      <c r="DU87" s="119"/>
      <c r="DV87" s="119"/>
      <c r="DW87" s="119"/>
      <c r="DX87" s="119"/>
      <c r="DY87" s="119"/>
      <c r="DZ87" s="119"/>
      <c r="EA87" s="119"/>
      <c r="EB87" s="119"/>
      <c r="EC87" s="119"/>
      <c r="ED87" s="119"/>
      <c r="EE87" s="119"/>
      <c r="EF87" s="119"/>
      <c r="EG87" s="119"/>
      <c r="EH87" s="119"/>
    </row>
    <row r="88" spans="1:138" s="107" customFormat="1" ht="93" customHeight="1" x14ac:dyDescent="0.2">
      <c r="A88" s="322" t="s">
        <v>462</v>
      </c>
      <c r="B88" s="321" t="s">
        <v>463</v>
      </c>
      <c r="C88" s="367">
        <v>79</v>
      </c>
      <c r="D88" s="368"/>
      <c r="E88" s="370"/>
      <c r="F88" s="370"/>
      <c r="G88" s="370"/>
      <c r="H88" s="370"/>
      <c r="I88" s="370"/>
      <c r="J88" s="370"/>
      <c r="K88" s="370"/>
      <c r="L88" s="370"/>
      <c r="M88" s="370"/>
      <c r="N88" s="371"/>
      <c r="O88" s="371"/>
      <c r="P88" s="371"/>
      <c r="Q88" s="371"/>
      <c r="R88" s="371"/>
      <c r="S88" s="371"/>
      <c r="T88" s="371"/>
      <c r="U88" s="371"/>
      <c r="V88" s="371"/>
      <c r="W88" s="371"/>
      <c r="X88" s="371"/>
      <c r="Y88" s="371"/>
      <c r="Z88" s="371"/>
      <c r="AA88" s="371"/>
      <c r="AB88" s="371"/>
      <c r="AC88" s="371"/>
      <c r="AD88" s="371"/>
      <c r="AE88" s="371"/>
      <c r="AF88" s="371"/>
      <c r="AG88" s="371"/>
      <c r="AH88" s="371"/>
      <c r="AI88" s="370"/>
      <c r="AJ88" s="370"/>
      <c r="AK88" s="370"/>
      <c r="AL88" s="372"/>
      <c r="AM88" s="370"/>
      <c r="AN88" s="371"/>
      <c r="AO88" s="119"/>
      <c r="AP88" s="119"/>
      <c r="AQ88" s="119"/>
      <c r="AR88" s="119"/>
      <c r="AS88" s="119"/>
      <c r="AT88" s="119"/>
      <c r="AU88" s="119"/>
      <c r="AV88" s="119"/>
      <c r="AW88" s="119"/>
      <c r="AX88" s="119"/>
      <c r="AY88" s="119"/>
      <c r="AZ88" s="119"/>
      <c r="BA88" s="119"/>
      <c r="BB88" s="119"/>
      <c r="BC88" s="119"/>
      <c r="BD88" s="119"/>
      <c r="BE88" s="119"/>
      <c r="BF88" s="119"/>
      <c r="BG88" s="119"/>
      <c r="BH88" s="119"/>
      <c r="BI88" s="119"/>
      <c r="BJ88" s="119"/>
      <c r="BK88" s="119"/>
      <c r="BL88" s="119"/>
      <c r="BM88" s="119"/>
      <c r="BN88" s="119"/>
      <c r="BO88" s="119"/>
      <c r="BP88" s="119"/>
      <c r="BQ88" s="119"/>
      <c r="BR88" s="119"/>
      <c r="BS88" s="119"/>
      <c r="BT88" s="119"/>
      <c r="BU88" s="119"/>
      <c r="BV88" s="119"/>
      <c r="BW88" s="119"/>
      <c r="BX88" s="119"/>
      <c r="BY88" s="119"/>
      <c r="BZ88" s="119"/>
      <c r="CA88" s="119"/>
      <c r="CB88" s="119"/>
      <c r="CC88" s="119"/>
      <c r="CD88" s="119"/>
      <c r="CE88" s="119"/>
      <c r="CF88" s="119"/>
      <c r="CG88" s="119"/>
      <c r="CH88" s="119"/>
      <c r="CI88" s="119"/>
      <c r="CJ88" s="119"/>
      <c r="CK88" s="119"/>
      <c r="CL88" s="119"/>
      <c r="CM88" s="119"/>
      <c r="CN88" s="119"/>
      <c r="CO88" s="119"/>
      <c r="CP88" s="119"/>
      <c r="CQ88" s="119"/>
      <c r="CR88" s="119"/>
      <c r="CS88" s="119"/>
      <c r="CT88" s="119"/>
      <c r="CU88" s="119"/>
      <c r="CV88" s="119"/>
      <c r="CW88" s="119"/>
      <c r="CX88" s="119"/>
      <c r="CY88" s="119"/>
      <c r="CZ88" s="119"/>
      <c r="DA88" s="119"/>
      <c r="DB88" s="119"/>
      <c r="DC88" s="119"/>
      <c r="DD88" s="119"/>
      <c r="DE88" s="119"/>
      <c r="DF88" s="119"/>
      <c r="DG88" s="119"/>
      <c r="DH88" s="119"/>
      <c r="DI88" s="119"/>
      <c r="DJ88" s="119"/>
      <c r="DK88" s="119"/>
      <c r="DL88" s="119"/>
      <c r="DM88" s="119"/>
      <c r="DN88" s="119"/>
      <c r="DO88" s="119"/>
      <c r="DP88" s="119"/>
      <c r="DQ88" s="119"/>
      <c r="DR88" s="119"/>
      <c r="DS88" s="119"/>
      <c r="DT88" s="119"/>
      <c r="DU88" s="119"/>
      <c r="DV88" s="119"/>
      <c r="DW88" s="119"/>
      <c r="DX88" s="119"/>
      <c r="DY88" s="119"/>
      <c r="DZ88" s="119"/>
      <c r="EA88" s="119"/>
      <c r="EB88" s="119"/>
      <c r="EC88" s="119"/>
      <c r="ED88" s="119"/>
      <c r="EE88" s="119"/>
      <c r="EF88" s="119"/>
      <c r="EG88" s="119"/>
      <c r="EH88" s="119"/>
    </row>
    <row r="89" spans="1:138" s="107" customFormat="1" ht="96.6" customHeight="1" x14ac:dyDescent="0.2">
      <c r="A89" s="322" t="s">
        <v>730</v>
      </c>
      <c r="B89" s="321" t="s">
        <v>731</v>
      </c>
      <c r="C89" s="367">
        <v>80</v>
      </c>
      <c r="D89" s="368"/>
      <c r="E89" s="370"/>
      <c r="F89" s="370"/>
      <c r="G89" s="370"/>
      <c r="H89" s="370"/>
      <c r="I89" s="370"/>
      <c r="J89" s="370"/>
      <c r="K89" s="370"/>
      <c r="L89" s="370"/>
      <c r="M89" s="370"/>
      <c r="N89" s="370"/>
      <c r="O89" s="371"/>
      <c r="P89" s="370"/>
      <c r="Q89" s="371"/>
      <c r="R89" s="371"/>
      <c r="S89" s="371"/>
      <c r="T89" s="371"/>
      <c r="U89" s="371"/>
      <c r="V89" s="371"/>
      <c r="W89" s="371"/>
      <c r="X89" s="371"/>
      <c r="Y89" s="371"/>
      <c r="Z89" s="371"/>
      <c r="AA89" s="371"/>
      <c r="AB89" s="371"/>
      <c r="AC89" s="371"/>
      <c r="AD89" s="371"/>
      <c r="AE89" s="371"/>
      <c r="AF89" s="371"/>
      <c r="AG89" s="371"/>
      <c r="AH89" s="371"/>
      <c r="AI89" s="371"/>
      <c r="AJ89" s="371"/>
      <c r="AK89" s="370"/>
      <c r="AL89" s="370"/>
      <c r="AM89" s="370"/>
      <c r="AN89" s="371"/>
      <c r="AO89" s="119"/>
      <c r="AP89" s="119"/>
      <c r="AQ89" s="119"/>
      <c r="AR89" s="119"/>
      <c r="AS89" s="119"/>
      <c r="AT89" s="119"/>
      <c r="AU89" s="119"/>
      <c r="AV89" s="119"/>
      <c r="AW89" s="119"/>
      <c r="AX89" s="119"/>
      <c r="AY89" s="119"/>
      <c r="AZ89" s="119"/>
      <c r="BA89" s="119"/>
      <c r="BB89" s="119"/>
      <c r="BC89" s="119"/>
      <c r="BD89" s="119"/>
      <c r="BE89" s="119"/>
      <c r="BF89" s="119"/>
      <c r="BG89" s="119"/>
      <c r="BH89" s="119"/>
      <c r="BI89" s="119"/>
      <c r="BJ89" s="119"/>
      <c r="BK89" s="119"/>
      <c r="BL89" s="119"/>
      <c r="BM89" s="119"/>
      <c r="BN89" s="119"/>
      <c r="BO89" s="119"/>
      <c r="BP89" s="119"/>
      <c r="BQ89" s="119"/>
      <c r="BR89" s="119"/>
      <c r="BS89" s="119"/>
      <c r="BT89" s="119"/>
      <c r="BU89" s="119"/>
      <c r="BV89" s="119"/>
      <c r="BW89" s="119"/>
      <c r="BX89" s="119"/>
      <c r="BY89" s="119"/>
      <c r="BZ89" s="119"/>
      <c r="CA89" s="119"/>
      <c r="CB89" s="119"/>
      <c r="CC89" s="119"/>
      <c r="CD89" s="119"/>
      <c r="CE89" s="119"/>
      <c r="CF89" s="119"/>
      <c r="CG89" s="119"/>
      <c r="CH89" s="119"/>
      <c r="CI89" s="119"/>
      <c r="CJ89" s="119"/>
      <c r="CK89" s="119"/>
      <c r="CL89" s="119"/>
      <c r="CM89" s="119"/>
      <c r="CN89" s="119"/>
      <c r="CO89" s="119"/>
      <c r="CP89" s="119"/>
      <c r="CQ89" s="119"/>
      <c r="CR89" s="119"/>
      <c r="CS89" s="119"/>
      <c r="CT89" s="119"/>
      <c r="CU89" s="119"/>
      <c r="CV89" s="119"/>
      <c r="CW89" s="119"/>
      <c r="CX89" s="119"/>
      <c r="CY89" s="119"/>
      <c r="CZ89" s="119"/>
      <c r="DA89" s="119"/>
      <c r="DB89" s="119"/>
      <c r="DC89" s="119"/>
      <c r="DD89" s="119"/>
      <c r="DE89" s="119"/>
      <c r="DF89" s="119"/>
      <c r="DG89" s="119"/>
      <c r="DH89" s="119"/>
      <c r="DI89" s="119"/>
      <c r="DJ89" s="119"/>
      <c r="DK89" s="119"/>
      <c r="DL89" s="119"/>
      <c r="DM89" s="119"/>
      <c r="DN89" s="119"/>
      <c r="DO89" s="119"/>
      <c r="DP89" s="119"/>
      <c r="DQ89" s="119"/>
      <c r="DR89" s="119"/>
      <c r="DS89" s="119"/>
      <c r="DT89" s="119"/>
      <c r="DU89" s="119"/>
      <c r="DV89" s="119"/>
      <c r="DW89" s="119"/>
      <c r="DX89" s="119"/>
      <c r="DY89" s="119"/>
      <c r="DZ89" s="119"/>
      <c r="EA89" s="119"/>
      <c r="EB89" s="119"/>
      <c r="EC89" s="119"/>
      <c r="ED89" s="119"/>
      <c r="EE89" s="119"/>
      <c r="EF89" s="119"/>
      <c r="EG89" s="119"/>
      <c r="EH89" s="119"/>
    </row>
    <row r="90" spans="1:138" s="107" customFormat="1" ht="85.9" customHeight="1" x14ac:dyDescent="0.2">
      <c r="A90" s="322" t="s">
        <v>2409</v>
      </c>
      <c r="B90" s="321" t="s">
        <v>183</v>
      </c>
      <c r="C90" s="367">
        <v>81</v>
      </c>
      <c r="D90" s="368"/>
      <c r="E90" s="370"/>
      <c r="F90" s="370"/>
      <c r="G90" s="370"/>
      <c r="H90" s="370"/>
      <c r="I90" s="370"/>
      <c r="J90" s="370"/>
      <c r="K90" s="370"/>
      <c r="L90" s="370"/>
      <c r="M90" s="370"/>
      <c r="N90" s="371"/>
      <c r="O90" s="371"/>
      <c r="P90" s="371"/>
      <c r="Q90" s="371"/>
      <c r="R90" s="371"/>
      <c r="S90" s="371"/>
      <c r="T90" s="371"/>
      <c r="U90" s="371"/>
      <c r="V90" s="371"/>
      <c r="W90" s="371"/>
      <c r="X90" s="371"/>
      <c r="Y90" s="371"/>
      <c r="Z90" s="371"/>
      <c r="AA90" s="371"/>
      <c r="AB90" s="371"/>
      <c r="AC90" s="371"/>
      <c r="AD90" s="371"/>
      <c r="AE90" s="371"/>
      <c r="AF90" s="371"/>
      <c r="AG90" s="371"/>
      <c r="AH90" s="371"/>
      <c r="AI90" s="370"/>
      <c r="AJ90" s="370"/>
      <c r="AK90" s="370"/>
      <c r="AL90" s="372"/>
      <c r="AM90" s="370"/>
      <c r="AN90" s="371"/>
      <c r="AO90" s="119"/>
      <c r="AP90" s="119"/>
      <c r="AQ90" s="119"/>
      <c r="AR90" s="119"/>
      <c r="AS90" s="119"/>
      <c r="AT90" s="119"/>
      <c r="AU90" s="119"/>
      <c r="AV90" s="119"/>
      <c r="AW90" s="119"/>
      <c r="AX90" s="119"/>
      <c r="AY90" s="119"/>
      <c r="AZ90" s="119"/>
      <c r="BA90" s="119"/>
      <c r="BB90" s="119"/>
      <c r="BC90" s="119"/>
      <c r="BD90" s="119"/>
      <c r="BE90" s="119"/>
      <c r="BF90" s="119"/>
      <c r="BG90" s="119"/>
      <c r="BH90" s="119"/>
      <c r="BI90" s="119"/>
      <c r="BJ90" s="119"/>
      <c r="BK90" s="119"/>
      <c r="BL90" s="119"/>
      <c r="BM90" s="119"/>
      <c r="BN90" s="119"/>
      <c r="BO90" s="119"/>
      <c r="BP90" s="119"/>
      <c r="BQ90" s="119"/>
      <c r="BR90" s="119"/>
      <c r="BS90" s="119"/>
      <c r="BT90" s="119"/>
      <c r="BU90" s="119"/>
      <c r="BV90" s="119"/>
      <c r="BW90" s="119"/>
      <c r="BX90" s="119"/>
      <c r="BY90" s="119"/>
      <c r="BZ90" s="119"/>
      <c r="CA90" s="119"/>
      <c r="CB90" s="119"/>
      <c r="CC90" s="119"/>
      <c r="CD90" s="119"/>
      <c r="CE90" s="119"/>
      <c r="CF90" s="119"/>
      <c r="CG90" s="119"/>
      <c r="CH90" s="119"/>
      <c r="CI90" s="119"/>
      <c r="CJ90" s="119"/>
      <c r="CK90" s="119"/>
      <c r="CL90" s="119"/>
      <c r="CM90" s="119"/>
      <c r="CN90" s="119"/>
      <c r="CO90" s="119"/>
      <c r="CP90" s="119"/>
      <c r="CQ90" s="119"/>
      <c r="CR90" s="119"/>
      <c r="CS90" s="119"/>
      <c r="CT90" s="119"/>
      <c r="CU90" s="119"/>
      <c r="CV90" s="119"/>
      <c r="CW90" s="119"/>
      <c r="CX90" s="119"/>
      <c r="CY90" s="119"/>
      <c r="CZ90" s="119"/>
      <c r="DA90" s="119"/>
      <c r="DB90" s="119"/>
      <c r="DC90" s="119"/>
      <c r="DD90" s="119"/>
      <c r="DE90" s="119"/>
      <c r="DF90" s="119"/>
      <c r="DG90" s="119"/>
      <c r="DH90" s="119"/>
      <c r="DI90" s="119"/>
      <c r="DJ90" s="119"/>
      <c r="DK90" s="119"/>
      <c r="DL90" s="119"/>
      <c r="DM90" s="119"/>
      <c r="DN90" s="119"/>
      <c r="DO90" s="119"/>
      <c r="DP90" s="119"/>
      <c r="DQ90" s="119"/>
      <c r="DR90" s="119"/>
      <c r="DS90" s="119"/>
      <c r="DT90" s="119"/>
      <c r="DU90" s="119"/>
      <c r="DV90" s="119"/>
      <c r="DW90" s="119"/>
      <c r="DX90" s="119"/>
      <c r="DY90" s="119"/>
      <c r="DZ90" s="119"/>
      <c r="EA90" s="119"/>
      <c r="EB90" s="119"/>
      <c r="EC90" s="119"/>
      <c r="ED90" s="119"/>
      <c r="EE90" s="119"/>
      <c r="EF90" s="119"/>
      <c r="EG90" s="119"/>
      <c r="EH90" s="119"/>
    </row>
    <row r="91" spans="1:138" s="107" customFormat="1" ht="81" customHeight="1" x14ac:dyDescent="0.2">
      <c r="A91" s="322" t="s">
        <v>2641</v>
      </c>
      <c r="B91" s="321" t="s">
        <v>464</v>
      </c>
      <c r="C91" s="367">
        <v>82</v>
      </c>
      <c r="D91" s="368"/>
      <c r="E91" s="370"/>
      <c r="F91" s="370"/>
      <c r="G91" s="370"/>
      <c r="H91" s="370"/>
      <c r="I91" s="370"/>
      <c r="J91" s="370"/>
      <c r="K91" s="370"/>
      <c r="L91" s="370"/>
      <c r="M91" s="370"/>
      <c r="N91" s="371"/>
      <c r="O91" s="371"/>
      <c r="P91" s="371"/>
      <c r="Q91" s="371"/>
      <c r="R91" s="371"/>
      <c r="S91" s="371"/>
      <c r="T91" s="371"/>
      <c r="U91" s="371"/>
      <c r="V91" s="371"/>
      <c r="W91" s="371"/>
      <c r="X91" s="371"/>
      <c r="Y91" s="371"/>
      <c r="Z91" s="371"/>
      <c r="AA91" s="371"/>
      <c r="AB91" s="371"/>
      <c r="AC91" s="371"/>
      <c r="AD91" s="371"/>
      <c r="AE91" s="371"/>
      <c r="AF91" s="371"/>
      <c r="AG91" s="371"/>
      <c r="AH91" s="371"/>
      <c r="AI91" s="370"/>
      <c r="AJ91" s="370"/>
      <c r="AK91" s="370"/>
      <c r="AL91" s="372"/>
      <c r="AM91" s="370"/>
      <c r="AN91" s="371"/>
      <c r="AO91" s="119"/>
      <c r="AP91" s="119"/>
      <c r="AQ91" s="119"/>
      <c r="AR91" s="119"/>
      <c r="AS91" s="119"/>
      <c r="AT91" s="119"/>
      <c r="AU91" s="119"/>
      <c r="AV91" s="119"/>
      <c r="AW91" s="119"/>
      <c r="AX91" s="119"/>
      <c r="AY91" s="119"/>
      <c r="AZ91" s="119"/>
      <c r="BA91" s="119"/>
      <c r="BB91" s="119"/>
      <c r="BC91" s="119"/>
      <c r="BD91" s="119"/>
      <c r="BE91" s="119"/>
      <c r="BF91" s="119"/>
      <c r="BG91" s="119"/>
      <c r="BH91" s="119"/>
      <c r="BI91" s="119"/>
      <c r="BJ91" s="119"/>
      <c r="BK91" s="119"/>
      <c r="BL91" s="119"/>
      <c r="BM91" s="119"/>
      <c r="BN91" s="119"/>
      <c r="BO91" s="119"/>
      <c r="BP91" s="119"/>
      <c r="BQ91" s="119"/>
      <c r="BR91" s="119"/>
      <c r="BS91" s="119"/>
      <c r="BT91" s="119"/>
      <c r="BU91" s="119"/>
      <c r="BV91" s="119"/>
      <c r="BW91" s="119"/>
      <c r="BX91" s="119"/>
      <c r="BY91" s="119"/>
      <c r="BZ91" s="119"/>
      <c r="CA91" s="119"/>
      <c r="CB91" s="119"/>
      <c r="CC91" s="119"/>
      <c r="CD91" s="119"/>
      <c r="CE91" s="119"/>
      <c r="CF91" s="119"/>
      <c r="CG91" s="119"/>
      <c r="CH91" s="119"/>
      <c r="CI91" s="119"/>
      <c r="CJ91" s="119"/>
      <c r="CK91" s="119"/>
      <c r="CL91" s="119"/>
      <c r="CM91" s="119"/>
      <c r="CN91" s="119"/>
      <c r="CO91" s="119"/>
      <c r="CP91" s="119"/>
      <c r="CQ91" s="119"/>
      <c r="CR91" s="119"/>
      <c r="CS91" s="119"/>
      <c r="CT91" s="119"/>
      <c r="CU91" s="119"/>
      <c r="CV91" s="119"/>
      <c r="CW91" s="119"/>
      <c r="CX91" s="119"/>
      <c r="CY91" s="119"/>
      <c r="CZ91" s="119"/>
      <c r="DA91" s="119"/>
      <c r="DB91" s="119"/>
      <c r="DC91" s="119"/>
      <c r="DD91" s="119"/>
      <c r="DE91" s="119"/>
      <c r="DF91" s="119"/>
      <c r="DG91" s="119"/>
      <c r="DH91" s="119"/>
      <c r="DI91" s="119"/>
      <c r="DJ91" s="119"/>
      <c r="DK91" s="119"/>
      <c r="DL91" s="119"/>
      <c r="DM91" s="119"/>
      <c r="DN91" s="119"/>
      <c r="DO91" s="119"/>
      <c r="DP91" s="119"/>
      <c r="DQ91" s="119"/>
      <c r="DR91" s="119"/>
      <c r="DS91" s="119"/>
      <c r="DT91" s="119"/>
      <c r="DU91" s="119"/>
      <c r="DV91" s="119"/>
      <c r="DW91" s="119"/>
      <c r="DX91" s="119"/>
      <c r="DY91" s="119"/>
      <c r="DZ91" s="119"/>
      <c r="EA91" s="119"/>
      <c r="EB91" s="119"/>
      <c r="EC91" s="119"/>
      <c r="ED91" s="119"/>
      <c r="EE91" s="119"/>
      <c r="EF91" s="119"/>
      <c r="EG91" s="119"/>
      <c r="EH91" s="119"/>
    </row>
    <row r="92" spans="1:138" s="107" customFormat="1" ht="44.45" customHeight="1" x14ac:dyDescent="0.2">
      <c r="A92" s="322" t="s">
        <v>296</v>
      </c>
      <c r="B92" s="321" t="s">
        <v>465</v>
      </c>
      <c r="C92" s="367">
        <v>83</v>
      </c>
      <c r="D92" s="368"/>
      <c r="E92" s="370"/>
      <c r="F92" s="370"/>
      <c r="G92" s="370"/>
      <c r="H92" s="370"/>
      <c r="I92" s="370"/>
      <c r="J92" s="371"/>
      <c r="K92" s="371"/>
      <c r="L92" s="371"/>
      <c r="M92" s="371"/>
      <c r="N92" s="371"/>
      <c r="O92" s="371"/>
      <c r="P92" s="371"/>
      <c r="Q92" s="371"/>
      <c r="R92" s="371"/>
      <c r="S92" s="371"/>
      <c r="T92" s="371"/>
      <c r="U92" s="371"/>
      <c r="V92" s="371"/>
      <c r="W92" s="371"/>
      <c r="X92" s="371"/>
      <c r="Y92" s="371"/>
      <c r="Z92" s="371"/>
      <c r="AA92" s="371"/>
      <c r="AB92" s="371"/>
      <c r="AC92" s="371"/>
      <c r="AD92" s="371"/>
      <c r="AE92" s="371"/>
      <c r="AF92" s="371"/>
      <c r="AG92" s="371"/>
      <c r="AH92" s="371"/>
      <c r="AI92" s="370"/>
      <c r="AJ92" s="370"/>
      <c r="AK92" s="370"/>
      <c r="AL92" s="372"/>
      <c r="AM92" s="370"/>
      <c r="AN92" s="371"/>
      <c r="AO92" s="119"/>
      <c r="AP92" s="119"/>
      <c r="AQ92" s="119"/>
      <c r="AR92" s="119"/>
      <c r="AS92" s="119"/>
      <c r="AT92" s="119"/>
      <c r="AU92" s="119"/>
      <c r="AV92" s="119"/>
      <c r="AW92" s="119"/>
      <c r="AX92" s="119"/>
      <c r="AY92" s="119"/>
      <c r="AZ92" s="119"/>
      <c r="BA92" s="119"/>
      <c r="BB92" s="119"/>
      <c r="BC92" s="119"/>
      <c r="BD92" s="119"/>
      <c r="BE92" s="119"/>
      <c r="BF92" s="119"/>
      <c r="BG92" s="119"/>
      <c r="BH92" s="119"/>
      <c r="BI92" s="119"/>
      <c r="BJ92" s="119"/>
      <c r="BK92" s="119"/>
      <c r="BL92" s="119"/>
      <c r="BM92" s="119"/>
      <c r="BN92" s="119"/>
      <c r="BO92" s="119"/>
      <c r="BP92" s="119"/>
      <c r="BQ92" s="119"/>
      <c r="BR92" s="119"/>
      <c r="BS92" s="119"/>
      <c r="BT92" s="119"/>
      <c r="BU92" s="119"/>
      <c r="BV92" s="119"/>
      <c r="BW92" s="119"/>
      <c r="BX92" s="119"/>
      <c r="BY92" s="119"/>
      <c r="BZ92" s="119"/>
      <c r="CA92" s="119"/>
      <c r="CB92" s="119"/>
      <c r="CC92" s="119"/>
      <c r="CD92" s="119"/>
      <c r="CE92" s="119"/>
      <c r="CF92" s="119"/>
      <c r="CG92" s="119"/>
      <c r="CH92" s="119"/>
      <c r="CI92" s="119"/>
      <c r="CJ92" s="119"/>
      <c r="CK92" s="119"/>
      <c r="CL92" s="119"/>
      <c r="CM92" s="119"/>
      <c r="CN92" s="119"/>
      <c r="CO92" s="119"/>
      <c r="CP92" s="119"/>
      <c r="CQ92" s="119"/>
      <c r="CR92" s="119"/>
      <c r="CS92" s="119"/>
      <c r="CT92" s="119"/>
      <c r="CU92" s="119"/>
      <c r="CV92" s="119"/>
      <c r="CW92" s="119"/>
      <c r="CX92" s="119"/>
      <c r="CY92" s="119"/>
      <c r="CZ92" s="119"/>
      <c r="DA92" s="119"/>
      <c r="DB92" s="119"/>
      <c r="DC92" s="119"/>
      <c r="DD92" s="119"/>
      <c r="DE92" s="119"/>
      <c r="DF92" s="119"/>
      <c r="DG92" s="119"/>
      <c r="DH92" s="119"/>
      <c r="DI92" s="119"/>
      <c r="DJ92" s="119"/>
      <c r="DK92" s="119"/>
      <c r="DL92" s="119"/>
      <c r="DM92" s="119"/>
      <c r="DN92" s="119"/>
      <c r="DO92" s="119"/>
      <c r="DP92" s="119"/>
      <c r="DQ92" s="119"/>
      <c r="DR92" s="119"/>
      <c r="DS92" s="119"/>
      <c r="DT92" s="119"/>
      <c r="DU92" s="119"/>
      <c r="DV92" s="119"/>
      <c r="DW92" s="119"/>
      <c r="DX92" s="119"/>
      <c r="DY92" s="119"/>
      <c r="DZ92" s="119"/>
      <c r="EA92" s="119"/>
      <c r="EB92" s="119"/>
      <c r="EC92" s="119"/>
      <c r="ED92" s="119"/>
      <c r="EE92" s="119"/>
      <c r="EF92" s="119"/>
      <c r="EG92" s="119"/>
      <c r="EH92" s="119"/>
    </row>
    <row r="93" spans="1:138" s="107" customFormat="1" ht="80.45" customHeight="1" x14ac:dyDescent="0.2">
      <c r="A93" s="322" t="s">
        <v>344</v>
      </c>
      <c r="B93" s="321" t="s">
        <v>466</v>
      </c>
      <c r="C93" s="367">
        <v>84</v>
      </c>
      <c r="D93" s="368"/>
      <c r="E93" s="370"/>
      <c r="F93" s="370"/>
      <c r="G93" s="370"/>
      <c r="H93" s="370"/>
      <c r="I93" s="370"/>
      <c r="J93" s="371"/>
      <c r="K93" s="371"/>
      <c r="L93" s="371"/>
      <c r="M93" s="371"/>
      <c r="N93" s="371"/>
      <c r="O93" s="371"/>
      <c r="P93" s="371"/>
      <c r="Q93" s="371"/>
      <c r="R93" s="371"/>
      <c r="S93" s="371"/>
      <c r="T93" s="371"/>
      <c r="U93" s="371"/>
      <c r="V93" s="371"/>
      <c r="W93" s="371"/>
      <c r="X93" s="371"/>
      <c r="Y93" s="371"/>
      <c r="Z93" s="371"/>
      <c r="AA93" s="371"/>
      <c r="AB93" s="371"/>
      <c r="AC93" s="371"/>
      <c r="AD93" s="371"/>
      <c r="AE93" s="371"/>
      <c r="AF93" s="371"/>
      <c r="AG93" s="371"/>
      <c r="AH93" s="371"/>
      <c r="AI93" s="370"/>
      <c r="AJ93" s="370"/>
      <c r="AK93" s="370"/>
      <c r="AL93" s="372"/>
      <c r="AM93" s="370"/>
      <c r="AN93" s="371"/>
      <c r="AO93" s="119"/>
      <c r="AP93" s="119"/>
      <c r="AQ93" s="119"/>
      <c r="AR93" s="119"/>
      <c r="AS93" s="119"/>
      <c r="AT93" s="119"/>
      <c r="AU93" s="119"/>
      <c r="AV93" s="119"/>
      <c r="AW93" s="119"/>
      <c r="AX93" s="119"/>
      <c r="AY93" s="119"/>
      <c r="AZ93" s="119"/>
      <c r="BA93" s="119"/>
      <c r="BB93" s="119"/>
      <c r="BC93" s="119"/>
      <c r="BD93" s="119"/>
      <c r="BE93" s="119"/>
      <c r="BF93" s="119"/>
      <c r="BG93" s="119"/>
      <c r="BH93" s="119"/>
      <c r="BI93" s="119"/>
      <c r="BJ93" s="119"/>
      <c r="BK93" s="119"/>
      <c r="BL93" s="119"/>
      <c r="BM93" s="119"/>
      <c r="BN93" s="119"/>
      <c r="BO93" s="119"/>
      <c r="BP93" s="119"/>
      <c r="BQ93" s="119"/>
      <c r="BR93" s="119"/>
      <c r="BS93" s="119"/>
      <c r="BT93" s="119"/>
      <c r="BU93" s="119"/>
      <c r="BV93" s="119"/>
      <c r="BW93" s="119"/>
      <c r="BX93" s="119"/>
      <c r="BY93" s="119"/>
      <c r="BZ93" s="119"/>
      <c r="CA93" s="119"/>
      <c r="CB93" s="119"/>
      <c r="CC93" s="119"/>
      <c r="CD93" s="119"/>
      <c r="CE93" s="119"/>
      <c r="CF93" s="119"/>
      <c r="CG93" s="119"/>
      <c r="CH93" s="119"/>
      <c r="CI93" s="119"/>
      <c r="CJ93" s="119"/>
      <c r="CK93" s="119"/>
      <c r="CL93" s="119"/>
      <c r="CM93" s="119"/>
      <c r="CN93" s="119"/>
      <c r="CO93" s="119"/>
      <c r="CP93" s="119"/>
      <c r="CQ93" s="119"/>
      <c r="CR93" s="119"/>
      <c r="CS93" s="119"/>
      <c r="CT93" s="119"/>
      <c r="CU93" s="119"/>
      <c r="CV93" s="119"/>
      <c r="CW93" s="119"/>
      <c r="CX93" s="119"/>
      <c r="CY93" s="119"/>
      <c r="CZ93" s="119"/>
      <c r="DA93" s="119"/>
      <c r="DB93" s="119"/>
      <c r="DC93" s="119"/>
      <c r="DD93" s="119"/>
      <c r="DE93" s="119"/>
      <c r="DF93" s="119"/>
      <c r="DG93" s="119"/>
      <c r="DH93" s="119"/>
      <c r="DI93" s="119"/>
      <c r="DJ93" s="119"/>
      <c r="DK93" s="119"/>
      <c r="DL93" s="119"/>
      <c r="DM93" s="119"/>
      <c r="DN93" s="119"/>
      <c r="DO93" s="119"/>
      <c r="DP93" s="119"/>
      <c r="DQ93" s="119"/>
      <c r="DR93" s="119"/>
      <c r="DS93" s="119"/>
      <c r="DT93" s="119"/>
      <c r="DU93" s="119"/>
      <c r="DV93" s="119"/>
      <c r="DW93" s="119"/>
      <c r="DX93" s="119"/>
      <c r="DY93" s="119"/>
      <c r="DZ93" s="119"/>
      <c r="EA93" s="119"/>
      <c r="EB93" s="119"/>
      <c r="EC93" s="119"/>
      <c r="ED93" s="119"/>
      <c r="EE93" s="119"/>
      <c r="EF93" s="119"/>
      <c r="EG93" s="119"/>
      <c r="EH93" s="119"/>
    </row>
    <row r="94" spans="1:138" s="107" customFormat="1" ht="84" customHeight="1" x14ac:dyDescent="0.2">
      <c r="A94" s="322" t="s">
        <v>467</v>
      </c>
      <c r="B94" s="321" t="s">
        <v>468</v>
      </c>
      <c r="C94" s="367">
        <v>85</v>
      </c>
      <c r="D94" s="368"/>
      <c r="E94" s="370"/>
      <c r="F94" s="370"/>
      <c r="G94" s="370"/>
      <c r="H94" s="370"/>
      <c r="I94" s="370"/>
      <c r="J94" s="371"/>
      <c r="K94" s="371"/>
      <c r="L94" s="371"/>
      <c r="M94" s="371"/>
      <c r="N94" s="371"/>
      <c r="O94" s="371"/>
      <c r="P94" s="371"/>
      <c r="Q94" s="371"/>
      <c r="R94" s="371"/>
      <c r="S94" s="371"/>
      <c r="T94" s="371"/>
      <c r="U94" s="371"/>
      <c r="V94" s="371"/>
      <c r="W94" s="371"/>
      <c r="X94" s="371"/>
      <c r="Y94" s="371"/>
      <c r="Z94" s="371"/>
      <c r="AA94" s="371"/>
      <c r="AB94" s="371"/>
      <c r="AC94" s="371"/>
      <c r="AD94" s="371"/>
      <c r="AE94" s="371"/>
      <c r="AF94" s="371"/>
      <c r="AG94" s="371"/>
      <c r="AH94" s="371"/>
      <c r="AI94" s="370"/>
      <c r="AJ94" s="370"/>
      <c r="AK94" s="370"/>
      <c r="AL94" s="372"/>
      <c r="AM94" s="370"/>
      <c r="AN94" s="371"/>
      <c r="AO94" s="119"/>
      <c r="AP94" s="119"/>
      <c r="AQ94" s="119"/>
      <c r="AR94" s="119"/>
      <c r="AS94" s="119"/>
      <c r="AT94" s="119"/>
      <c r="AU94" s="119"/>
      <c r="AV94" s="119"/>
      <c r="AW94" s="119"/>
      <c r="AX94" s="119"/>
      <c r="AY94" s="119"/>
      <c r="AZ94" s="119"/>
      <c r="BA94" s="119"/>
      <c r="BB94" s="119"/>
      <c r="BC94" s="119"/>
      <c r="BD94" s="119"/>
      <c r="BE94" s="119"/>
      <c r="BF94" s="119"/>
      <c r="BG94" s="119"/>
      <c r="BH94" s="119"/>
      <c r="BI94" s="119"/>
      <c r="BJ94" s="119"/>
      <c r="BK94" s="119"/>
      <c r="BL94" s="119"/>
      <c r="BM94" s="119"/>
      <c r="BN94" s="119"/>
      <c r="BO94" s="119"/>
      <c r="BP94" s="119"/>
      <c r="BQ94" s="119"/>
      <c r="BR94" s="119"/>
      <c r="BS94" s="119"/>
      <c r="BT94" s="119"/>
      <c r="BU94" s="119"/>
      <c r="BV94" s="119"/>
      <c r="BW94" s="119"/>
      <c r="BX94" s="119"/>
      <c r="BY94" s="119"/>
      <c r="BZ94" s="119"/>
      <c r="CA94" s="119"/>
      <c r="CB94" s="119"/>
      <c r="CC94" s="119"/>
      <c r="CD94" s="119"/>
      <c r="CE94" s="119"/>
      <c r="CF94" s="119"/>
      <c r="CG94" s="119"/>
      <c r="CH94" s="119"/>
      <c r="CI94" s="119"/>
      <c r="CJ94" s="119"/>
      <c r="CK94" s="119"/>
      <c r="CL94" s="119"/>
      <c r="CM94" s="119"/>
      <c r="CN94" s="119"/>
      <c r="CO94" s="119"/>
      <c r="CP94" s="119"/>
      <c r="CQ94" s="119"/>
      <c r="CR94" s="119"/>
      <c r="CS94" s="119"/>
      <c r="CT94" s="119"/>
      <c r="CU94" s="119"/>
      <c r="CV94" s="119"/>
      <c r="CW94" s="119"/>
      <c r="CX94" s="119"/>
      <c r="CY94" s="119"/>
      <c r="CZ94" s="119"/>
      <c r="DA94" s="119"/>
      <c r="DB94" s="119"/>
      <c r="DC94" s="119"/>
      <c r="DD94" s="119"/>
      <c r="DE94" s="119"/>
      <c r="DF94" s="119"/>
      <c r="DG94" s="119"/>
      <c r="DH94" s="119"/>
      <c r="DI94" s="119"/>
      <c r="DJ94" s="119"/>
      <c r="DK94" s="119"/>
      <c r="DL94" s="119"/>
      <c r="DM94" s="119"/>
      <c r="DN94" s="119"/>
      <c r="DO94" s="119"/>
      <c r="DP94" s="119"/>
      <c r="DQ94" s="119"/>
      <c r="DR94" s="119"/>
      <c r="DS94" s="119"/>
      <c r="DT94" s="119"/>
      <c r="DU94" s="119"/>
      <c r="DV94" s="119"/>
      <c r="DW94" s="119"/>
      <c r="DX94" s="119"/>
      <c r="DY94" s="119"/>
      <c r="DZ94" s="119"/>
      <c r="EA94" s="119"/>
      <c r="EB94" s="119"/>
      <c r="EC94" s="119"/>
      <c r="ED94" s="119"/>
      <c r="EE94" s="119"/>
      <c r="EF94" s="119"/>
      <c r="EG94" s="119"/>
      <c r="EH94" s="119"/>
    </row>
    <row r="95" spans="1:138" s="107" customFormat="1" ht="177.6" customHeight="1" x14ac:dyDescent="0.2">
      <c r="A95" s="322" t="s">
        <v>2410</v>
      </c>
      <c r="B95" s="321" t="s">
        <v>469</v>
      </c>
      <c r="C95" s="367">
        <v>86</v>
      </c>
      <c r="D95" s="368"/>
      <c r="E95" s="370"/>
      <c r="F95" s="370"/>
      <c r="G95" s="370"/>
      <c r="H95" s="370"/>
      <c r="I95" s="370"/>
      <c r="J95" s="371"/>
      <c r="K95" s="371"/>
      <c r="L95" s="371"/>
      <c r="M95" s="371"/>
      <c r="N95" s="371"/>
      <c r="O95" s="371"/>
      <c r="P95" s="371"/>
      <c r="Q95" s="371"/>
      <c r="R95" s="371"/>
      <c r="S95" s="371"/>
      <c r="T95" s="371"/>
      <c r="U95" s="371"/>
      <c r="V95" s="371"/>
      <c r="W95" s="371"/>
      <c r="X95" s="371"/>
      <c r="Y95" s="371"/>
      <c r="Z95" s="371"/>
      <c r="AA95" s="371"/>
      <c r="AB95" s="371"/>
      <c r="AC95" s="371"/>
      <c r="AD95" s="371"/>
      <c r="AE95" s="371"/>
      <c r="AF95" s="371"/>
      <c r="AG95" s="371"/>
      <c r="AH95" s="371"/>
      <c r="AI95" s="370"/>
      <c r="AJ95" s="370"/>
      <c r="AK95" s="370"/>
      <c r="AL95" s="372"/>
      <c r="AM95" s="370"/>
      <c r="AN95" s="371"/>
      <c r="AO95" s="119"/>
      <c r="AP95" s="119"/>
      <c r="AQ95" s="119"/>
      <c r="AR95" s="119"/>
      <c r="AS95" s="119"/>
      <c r="AT95" s="119"/>
      <c r="AU95" s="119"/>
      <c r="AV95" s="119"/>
      <c r="AW95" s="119"/>
      <c r="AX95" s="119"/>
      <c r="AY95" s="119"/>
      <c r="AZ95" s="119"/>
      <c r="BA95" s="119"/>
      <c r="BB95" s="119"/>
      <c r="BC95" s="119"/>
      <c r="BD95" s="119"/>
      <c r="BE95" s="119"/>
      <c r="BF95" s="119"/>
      <c r="BG95" s="119"/>
      <c r="BH95" s="119"/>
      <c r="BI95" s="119"/>
      <c r="BJ95" s="119"/>
      <c r="BK95" s="119"/>
      <c r="BL95" s="119"/>
      <c r="BM95" s="119"/>
      <c r="BN95" s="119"/>
      <c r="BO95" s="119"/>
      <c r="BP95" s="119"/>
      <c r="BQ95" s="119"/>
      <c r="BR95" s="119"/>
      <c r="BS95" s="119"/>
      <c r="BT95" s="119"/>
      <c r="BU95" s="119"/>
      <c r="BV95" s="119"/>
      <c r="BW95" s="119"/>
      <c r="BX95" s="119"/>
      <c r="BY95" s="119"/>
      <c r="BZ95" s="119"/>
      <c r="CA95" s="119"/>
      <c r="CB95" s="119"/>
      <c r="CC95" s="119"/>
      <c r="CD95" s="119"/>
      <c r="CE95" s="119"/>
      <c r="CF95" s="119"/>
      <c r="CG95" s="119"/>
      <c r="CH95" s="119"/>
      <c r="CI95" s="119"/>
      <c r="CJ95" s="119"/>
      <c r="CK95" s="119"/>
      <c r="CL95" s="119"/>
      <c r="CM95" s="119"/>
      <c r="CN95" s="119"/>
      <c r="CO95" s="119"/>
      <c r="CP95" s="119"/>
      <c r="CQ95" s="119"/>
      <c r="CR95" s="119"/>
      <c r="CS95" s="119"/>
      <c r="CT95" s="119"/>
      <c r="CU95" s="119"/>
      <c r="CV95" s="119"/>
      <c r="CW95" s="119"/>
      <c r="CX95" s="119"/>
      <c r="CY95" s="119"/>
      <c r="CZ95" s="119"/>
      <c r="DA95" s="119"/>
      <c r="DB95" s="119"/>
      <c r="DC95" s="119"/>
      <c r="DD95" s="119"/>
      <c r="DE95" s="119"/>
      <c r="DF95" s="119"/>
      <c r="DG95" s="119"/>
      <c r="DH95" s="119"/>
      <c r="DI95" s="119"/>
      <c r="DJ95" s="119"/>
      <c r="DK95" s="119"/>
      <c r="DL95" s="119"/>
      <c r="DM95" s="119"/>
      <c r="DN95" s="119"/>
      <c r="DO95" s="119"/>
      <c r="DP95" s="119"/>
      <c r="DQ95" s="119"/>
      <c r="DR95" s="119"/>
      <c r="DS95" s="119"/>
      <c r="DT95" s="119"/>
      <c r="DU95" s="119"/>
      <c r="DV95" s="119"/>
      <c r="DW95" s="119"/>
      <c r="DX95" s="119"/>
      <c r="DY95" s="119"/>
      <c r="DZ95" s="119"/>
      <c r="EA95" s="119"/>
      <c r="EB95" s="119"/>
      <c r="EC95" s="119"/>
      <c r="ED95" s="119"/>
      <c r="EE95" s="119"/>
      <c r="EF95" s="119"/>
      <c r="EG95" s="119"/>
      <c r="EH95" s="119"/>
    </row>
    <row r="96" spans="1:138" s="107" customFormat="1" ht="138" customHeight="1" x14ac:dyDescent="0.2">
      <c r="A96" s="313" t="s">
        <v>2411</v>
      </c>
      <c r="B96" s="321" t="s">
        <v>297</v>
      </c>
      <c r="C96" s="367">
        <v>87</v>
      </c>
      <c r="D96" s="368"/>
      <c r="E96" s="370"/>
      <c r="F96" s="370"/>
      <c r="G96" s="370"/>
      <c r="H96" s="370"/>
      <c r="I96" s="370"/>
      <c r="J96" s="371"/>
      <c r="K96" s="371"/>
      <c r="L96" s="371"/>
      <c r="M96" s="371"/>
      <c r="N96" s="371"/>
      <c r="O96" s="371"/>
      <c r="P96" s="371"/>
      <c r="Q96" s="371"/>
      <c r="R96" s="371"/>
      <c r="S96" s="371"/>
      <c r="T96" s="371"/>
      <c r="U96" s="371"/>
      <c r="V96" s="371"/>
      <c r="W96" s="371"/>
      <c r="X96" s="371"/>
      <c r="Y96" s="371"/>
      <c r="Z96" s="371"/>
      <c r="AA96" s="371"/>
      <c r="AB96" s="371"/>
      <c r="AC96" s="371"/>
      <c r="AD96" s="371"/>
      <c r="AE96" s="371"/>
      <c r="AF96" s="371"/>
      <c r="AG96" s="371"/>
      <c r="AH96" s="371"/>
      <c r="AI96" s="370"/>
      <c r="AJ96" s="370"/>
      <c r="AK96" s="370"/>
      <c r="AL96" s="372"/>
      <c r="AM96" s="370"/>
      <c r="AN96" s="371"/>
      <c r="AO96" s="119"/>
      <c r="AP96" s="119"/>
      <c r="AQ96" s="119"/>
      <c r="AR96" s="119"/>
      <c r="AS96" s="119"/>
      <c r="AT96" s="119"/>
      <c r="AU96" s="119"/>
      <c r="AV96" s="119"/>
      <c r="AW96" s="119"/>
      <c r="AX96" s="119"/>
      <c r="AY96" s="119"/>
      <c r="AZ96" s="119"/>
      <c r="BA96" s="119"/>
      <c r="BB96" s="119"/>
      <c r="BC96" s="119"/>
      <c r="BD96" s="119"/>
      <c r="BE96" s="119"/>
      <c r="BF96" s="119"/>
      <c r="BG96" s="119"/>
      <c r="BH96" s="119"/>
      <c r="BI96" s="119"/>
      <c r="BJ96" s="119"/>
      <c r="BK96" s="119"/>
      <c r="BL96" s="119"/>
      <c r="BM96" s="119"/>
      <c r="BN96" s="119"/>
      <c r="BO96" s="119"/>
      <c r="BP96" s="119"/>
      <c r="BQ96" s="119"/>
      <c r="BR96" s="119"/>
      <c r="BS96" s="119"/>
      <c r="BT96" s="119"/>
      <c r="BU96" s="119"/>
      <c r="BV96" s="119"/>
      <c r="BW96" s="119"/>
      <c r="BX96" s="119"/>
      <c r="BY96" s="119"/>
      <c r="BZ96" s="119"/>
      <c r="CA96" s="119"/>
      <c r="CB96" s="119"/>
      <c r="CC96" s="119"/>
      <c r="CD96" s="119"/>
      <c r="CE96" s="119"/>
      <c r="CF96" s="119"/>
      <c r="CG96" s="119"/>
      <c r="CH96" s="119"/>
      <c r="CI96" s="119"/>
      <c r="CJ96" s="119"/>
      <c r="CK96" s="119"/>
      <c r="CL96" s="119"/>
      <c r="CM96" s="119"/>
      <c r="CN96" s="119"/>
      <c r="CO96" s="119"/>
      <c r="CP96" s="119"/>
      <c r="CQ96" s="119"/>
      <c r="CR96" s="119"/>
      <c r="CS96" s="119"/>
      <c r="CT96" s="119"/>
      <c r="CU96" s="119"/>
      <c r="CV96" s="119"/>
      <c r="CW96" s="119"/>
      <c r="CX96" s="119"/>
      <c r="CY96" s="119"/>
      <c r="CZ96" s="119"/>
      <c r="DA96" s="119"/>
      <c r="DB96" s="119"/>
      <c r="DC96" s="119"/>
      <c r="DD96" s="119"/>
      <c r="DE96" s="119"/>
      <c r="DF96" s="119"/>
      <c r="DG96" s="119"/>
      <c r="DH96" s="119"/>
      <c r="DI96" s="119"/>
      <c r="DJ96" s="119"/>
      <c r="DK96" s="119"/>
      <c r="DL96" s="119"/>
      <c r="DM96" s="119"/>
      <c r="DN96" s="119"/>
      <c r="DO96" s="119"/>
      <c r="DP96" s="119"/>
      <c r="DQ96" s="119"/>
      <c r="DR96" s="119"/>
      <c r="DS96" s="119"/>
      <c r="DT96" s="119"/>
      <c r="DU96" s="119"/>
      <c r="DV96" s="119"/>
      <c r="DW96" s="119"/>
      <c r="DX96" s="119"/>
      <c r="DY96" s="119"/>
      <c r="DZ96" s="119"/>
      <c r="EA96" s="119"/>
      <c r="EB96" s="119"/>
      <c r="EC96" s="119"/>
      <c r="ED96" s="119"/>
      <c r="EE96" s="119"/>
      <c r="EF96" s="119"/>
      <c r="EG96" s="119"/>
      <c r="EH96" s="119"/>
    </row>
    <row r="97" spans="1:138" s="107" customFormat="1" ht="104.45" customHeight="1" x14ac:dyDescent="0.2">
      <c r="A97" s="313" t="s">
        <v>470</v>
      </c>
      <c r="B97" s="321" t="s">
        <v>298</v>
      </c>
      <c r="C97" s="367">
        <v>88</v>
      </c>
      <c r="D97" s="368"/>
      <c r="E97" s="370"/>
      <c r="F97" s="370"/>
      <c r="G97" s="370"/>
      <c r="H97" s="370"/>
      <c r="I97" s="370"/>
      <c r="J97" s="371"/>
      <c r="K97" s="371"/>
      <c r="L97" s="371"/>
      <c r="M97" s="371"/>
      <c r="N97" s="371"/>
      <c r="O97" s="371"/>
      <c r="P97" s="371"/>
      <c r="Q97" s="371"/>
      <c r="R97" s="371"/>
      <c r="S97" s="371"/>
      <c r="T97" s="371"/>
      <c r="U97" s="371"/>
      <c r="V97" s="371"/>
      <c r="W97" s="371"/>
      <c r="X97" s="371"/>
      <c r="Y97" s="371"/>
      <c r="Z97" s="371"/>
      <c r="AA97" s="371"/>
      <c r="AB97" s="371"/>
      <c r="AC97" s="371"/>
      <c r="AD97" s="371"/>
      <c r="AE97" s="371"/>
      <c r="AF97" s="371"/>
      <c r="AG97" s="371"/>
      <c r="AH97" s="371"/>
      <c r="AI97" s="370"/>
      <c r="AJ97" s="370"/>
      <c r="AK97" s="370"/>
      <c r="AL97" s="372"/>
      <c r="AM97" s="370"/>
      <c r="AN97" s="371"/>
      <c r="AO97" s="119"/>
      <c r="AP97" s="119"/>
      <c r="AQ97" s="119"/>
      <c r="AR97" s="119"/>
      <c r="AS97" s="119"/>
      <c r="AT97" s="119"/>
      <c r="AU97" s="119"/>
      <c r="AV97" s="119"/>
      <c r="AW97" s="119"/>
      <c r="AX97" s="119"/>
      <c r="AY97" s="119"/>
      <c r="AZ97" s="119"/>
      <c r="BA97" s="119"/>
      <c r="BB97" s="119"/>
      <c r="BC97" s="119"/>
      <c r="BD97" s="119"/>
      <c r="BE97" s="119"/>
      <c r="BF97" s="119"/>
      <c r="BG97" s="119"/>
      <c r="BH97" s="119"/>
      <c r="BI97" s="119"/>
      <c r="BJ97" s="119"/>
      <c r="BK97" s="119"/>
      <c r="BL97" s="119"/>
      <c r="BM97" s="119"/>
      <c r="BN97" s="119"/>
      <c r="BO97" s="119"/>
      <c r="BP97" s="119"/>
      <c r="BQ97" s="119"/>
      <c r="BR97" s="119"/>
      <c r="BS97" s="119"/>
      <c r="BT97" s="119"/>
      <c r="BU97" s="119"/>
      <c r="BV97" s="119"/>
      <c r="BW97" s="119"/>
      <c r="BX97" s="119"/>
      <c r="BY97" s="119"/>
      <c r="BZ97" s="119"/>
      <c r="CA97" s="119"/>
      <c r="CB97" s="119"/>
      <c r="CC97" s="119"/>
      <c r="CD97" s="119"/>
      <c r="CE97" s="119"/>
      <c r="CF97" s="119"/>
      <c r="CG97" s="119"/>
      <c r="CH97" s="119"/>
      <c r="CI97" s="119"/>
      <c r="CJ97" s="119"/>
      <c r="CK97" s="119"/>
      <c r="CL97" s="119"/>
      <c r="CM97" s="119"/>
      <c r="CN97" s="119"/>
      <c r="CO97" s="119"/>
      <c r="CP97" s="119"/>
      <c r="CQ97" s="119"/>
      <c r="CR97" s="119"/>
      <c r="CS97" s="119"/>
      <c r="CT97" s="119"/>
      <c r="CU97" s="119"/>
      <c r="CV97" s="119"/>
      <c r="CW97" s="119"/>
      <c r="CX97" s="119"/>
      <c r="CY97" s="119"/>
      <c r="CZ97" s="119"/>
      <c r="DA97" s="119"/>
      <c r="DB97" s="119"/>
      <c r="DC97" s="119"/>
      <c r="DD97" s="119"/>
      <c r="DE97" s="119"/>
      <c r="DF97" s="119"/>
      <c r="DG97" s="119"/>
      <c r="DH97" s="119"/>
      <c r="DI97" s="119"/>
      <c r="DJ97" s="119"/>
      <c r="DK97" s="119"/>
      <c r="DL97" s="119"/>
      <c r="DM97" s="119"/>
      <c r="DN97" s="119"/>
      <c r="DO97" s="119"/>
      <c r="DP97" s="119"/>
      <c r="DQ97" s="119"/>
      <c r="DR97" s="119"/>
      <c r="DS97" s="119"/>
      <c r="DT97" s="119"/>
      <c r="DU97" s="119"/>
      <c r="DV97" s="119"/>
      <c r="DW97" s="119"/>
      <c r="DX97" s="119"/>
      <c r="DY97" s="119"/>
      <c r="DZ97" s="119"/>
      <c r="EA97" s="119"/>
      <c r="EB97" s="119"/>
      <c r="EC97" s="119"/>
      <c r="ED97" s="119"/>
      <c r="EE97" s="119"/>
      <c r="EF97" s="119"/>
      <c r="EG97" s="119"/>
      <c r="EH97" s="119"/>
    </row>
    <row r="98" spans="1:138" s="107" customFormat="1" ht="106.9" customHeight="1" x14ac:dyDescent="0.2">
      <c r="A98" s="322" t="s">
        <v>2412</v>
      </c>
      <c r="B98" s="321" t="s">
        <v>299</v>
      </c>
      <c r="C98" s="367">
        <v>89</v>
      </c>
      <c r="D98" s="368"/>
      <c r="E98" s="370"/>
      <c r="F98" s="370"/>
      <c r="G98" s="370"/>
      <c r="H98" s="370"/>
      <c r="I98" s="370"/>
      <c r="J98" s="371"/>
      <c r="K98" s="371"/>
      <c r="L98" s="371"/>
      <c r="M98" s="371"/>
      <c r="N98" s="371"/>
      <c r="O98" s="371"/>
      <c r="P98" s="371"/>
      <c r="Q98" s="371"/>
      <c r="R98" s="371"/>
      <c r="S98" s="371"/>
      <c r="T98" s="371"/>
      <c r="U98" s="371"/>
      <c r="V98" s="371"/>
      <c r="W98" s="371"/>
      <c r="X98" s="371"/>
      <c r="Y98" s="371"/>
      <c r="Z98" s="371"/>
      <c r="AA98" s="371"/>
      <c r="AB98" s="371"/>
      <c r="AC98" s="371"/>
      <c r="AD98" s="371"/>
      <c r="AE98" s="371"/>
      <c r="AF98" s="371"/>
      <c r="AG98" s="371"/>
      <c r="AH98" s="371"/>
      <c r="AI98" s="370"/>
      <c r="AJ98" s="370"/>
      <c r="AK98" s="370"/>
      <c r="AL98" s="372"/>
      <c r="AM98" s="370"/>
      <c r="AN98" s="371"/>
      <c r="AO98" s="119"/>
      <c r="AP98" s="119"/>
      <c r="AQ98" s="119"/>
      <c r="AR98" s="119"/>
      <c r="AS98" s="119"/>
      <c r="AT98" s="119"/>
      <c r="AU98" s="119"/>
      <c r="AV98" s="119"/>
      <c r="AW98" s="119"/>
      <c r="AX98" s="119"/>
      <c r="AY98" s="119"/>
      <c r="AZ98" s="119"/>
      <c r="BA98" s="119"/>
      <c r="BB98" s="119"/>
      <c r="BC98" s="119"/>
      <c r="BD98" s="119"/>
      <c r="BE98" s="119"/>
      <c r="BF98" s="119"/>
      <c r="BG98" s="119"/>
      <c r="BH98" s="119"/>
      <c r="BI98" s="119"/>
      <c r="BJ98" s="119"/>
      <c r="BK98" s="119"/>
      <c r="BL98" s="119"/>
      <c r="BM98" s="119"/>
      <c r="BN98" s="119"/>
      <c r="BO98" s="119"/>
      <c r="BP98" s="119"/>
      <c r="BQ98" s="119"/>
      <c r="BR98" s="119"/>
      <c r="BS98" s="119"/>
      <c r="BT98" s="119"/>
      <c r="BU98" s="119"/>
      <c r="BV98" s="119"/>
      <c r="BW98" s="119"/>
      <c r="BX98" s="119"/>
      <c r="BY98" s="119"/>
      <c r="BZ98" s="119"/>
      <c r="CA98" s="119"/>
      <c r="CB98" s="119"/>
      <c r="CC98" s="119"/>
      <c r="CD98" s="119"/>
      <c r="CE98" s="119"/>
      <c r="CF98" s="119"/>
      <c r="CG98" s="119"/>
      <c r="CH98" s="119"/>
      <c r="CI98" s="119"/>
      <c r="CJ98" s="119"/>
      <c r="CK98" s="119"/>
      <c r="CL98" s="119"/>
      <c r="CM98" s="119"/>
      <c r="CN98" s="119"/>
      <c r="CO98" s="119"/>
      <c r="CP98" s="119"/>
      <c r="CQ98" s="119"/>
      <c r="CR98" s="119"/>
      <c r="CS98" s="119"/>
      <c r="CT98" s="119"/>
      <c r="CU98" s="119"/>
      <c r="CV98" s="119"/>
      <c r="CW98" s="119"/>
      <c r="CX98" s="119"/>
      <c r="CY98" s="119"/>
      <c r="CZ98" s="119"/>
      <c r="DA98" s="119"/>
      <c r="DB98" s="119"/>
      <c r="DC98" s="119"/>
      <c r="DD98" s="119"/>
      <c r="DE98" s="119"/>
      <c r="DF98" s="119"/>
      <c r="DG98" s="119"/>
      <c r="DH98" s="119"/>
      <c r="DI98" s="119"/>
      <c r="DJ98" s="119"/>
      <c r="DK98" s="119"/>
      <c r="DL98" s="119"/>
      <c r="DM98" s="119"/>
      <c r="DN98" s="119"/>
      <c r="DO98" s="119"/>
      <c r="DP98" s="119"/>
      <c r="DQ98" s="119"/>
      <c r="DR98" s="119"/>
      <c r="DS98" s="119"/>
      <c r="DT98" s="119"/>
      <c r="DU98" s="119"/>
      <c r="DV98" s="119"/>
      <c r="DW98" s="119"/>
      <c r="DX98" s="119"/>
      <c r="DY98" s="119"/>
      <c r="DZ98" s="119"/>
      <c r="EA98" s="119"/>
      <c r="EB98" s="119"/>
      <c r="EC98" s="119"/>
      <c r="ED98" s="119"/>
      <c r="EE98" s="119"/>
      <c r="EF98" s="119"/>
      <c r="EG98" s="119"/>
      <c r="EH98" s="119"/>
    </row>
    <row r="99" spans="1:138" s="107" customFormat="1" ht="57" customHeight="1" x14ac:dyDescent="0.2">
      <c r="A99" s="322" t="s">
        <v>824</v>
      </c>
      <c r="B99" s="321" t="s">
        <v>471</v>
      </c>
      <c r="C99" s="367">
        <v>90</v>
      </c>
      <c r="D99" s="368"/>
      <c r="E99" s="370"/>
      <c r="F99" s="370"/>
      <c r="G99" s="370"/>
      <c r="H99" s="370"/>
      <c r="I99" s="370"/>
      <c r="J99" s="371"/>
      <c r="K99" s="371"/>
      <c r="L99" s="371"/>
      <c r="M99" s="371"/>
      <c r="N99" s="371"/>
      <c r="O99" s="371"/>
      <c r="P99" s="371"/>
      <c r="Q99" s="371"/>
      <c r="R99" s="371"/>
      <c r="S99" s="371"/>
      <c r="T99" s="371"/>
      <c r="U99" s="371"/>
      <c r="V99" s="371"/>
      <c r="W99" s="371"/>
      <c r="X99" s="371"/>
      <c r="Y99" s="371"/>
      <c r="Z99" s="371"/>
      <c r="AA99" s="371"/>
      <c r="AB99" s="371"/>
      <c r="AC99" s="371"/>
      <c r="AD99" s="371"/>
      <c r="AE99" s="371"/>
      <c r="AF99" s="371"/>
      <c r="AG99" s="371"/>
      <c r="AH99" s="371"/>
      <c r="AI99" s="370"/>
      <c r="AJ99" s="370"/>
      <c r="AK99" s="370"/>
      <c r="AL99" s="372"/>
      <c r="AM99" s="370"/>
      <c r="AN99" s="371"/>
      <c r="AO99" s="119"/>
      <c r="AP99" s="119"/>
      <c r="AQ99" s="119"/>
      <c r="AR99" s="119"/>
      <c r="AS99" s="119"/>
      <c r="AT99" s="119"/>
      <c r="AU99" s="119"/>
      <c r="AV99" s="119"/>
      <c r="AW99" s="119"/>
      <c r="AX99" s="119"/>
      <c r="AY99" s="119"/>
      <c r="AZ99" s="119"/>
      <c r="BA99" s="119"/>
      <c r="BB99" s="119"/>
      <c r="BC99" s="119"/>
      <c r="BD99" s="119"/>
      <c r="BE99" s="119"/>
      <c r="BF99" s="119"/>
      <c r="BG99" s="119"/>
      <c r="BH99" s="119"/>
      <c r="BI99" s="119"/>
      <c r="BJ99" s="119"/>
      <c r="BK99" s="119"/>
      <c r="BL99" s="119"/>
      <c r="BM99" s="119"/>
      <c r="BN99" s="119"/>
      <c r="BO99" s="119"/>
      <c r="BP99" s="119"/>
      <c r="BQ99" s="119"/>
      <c r="BR99" s="119"/>
      <c r="BS99" s="119"/>
      <c r="BT99" s="119"/>
      <c r="BU99" s="119"/>
      <c r="BV99" s="119"/>
      <c r="BW99" s="119"/>
      <c r="BX99" s="119"/>
      <c r="BY99" s="119"/>
      <c r="BZ99" s="119"/>
      <c r="CA99" s="119"/>
      <c r="CB99" s="119"/>
      <c r="CC99" s="119"/>
      <c r="CD99" s="119"/>
      <c r="CE99" s="119"/>
      <c r="CF99" s="119"/>
      <c r="CG99" s="119"/>
      <c r="CH99" s="119"/>
      <c r="CI99" s="119"/>
      <c r="CJ99" s="119"/>
      <c r="CK99" s="119"/>
      <c r="CL99" s="119"/>
      <c r="CM99" s="119"/>
      <c r="CN99" s="119"/>
      <c r="CO99" s="119"/>
      <c r="CP99" s="119"/>
      <c r="CQ99" s="119"/>
      <c r="CR99" s="119"/>
      <c r="CS99" s="119"/>
      <c r="CT99" s="119"/>
      <c r="CU99" s="119"/>
      <c r="CV99" s="119"/>
      <c r="CW99" s="119"/>
      <c r="CX99" s="119"/>
      <c r="CY99" s="119"/>
      <c r="CZ99" s="119"/>
      <c r="DA99" s="119"/>
      <c r="DB99" s="119"/>
      <c r="DC99" s="119"/>
      <c r="DD99" s="119"/>
      <c r="DE99" s="119"/>
      <c r="DF99" s="119"/>
      <c r="DG99" s="119"/>
      <c r="DH99" s="119"/>
      <c r="DI99" s="119"/>
      <c r="DJ99" s="119"/>
      <c r="DK99" s="119"/>
      <c r="DL99" s="119"/>
      <c r="DM99" s="119"/>
      <c r="DN99" s="119"/>
      <c r="DO99" s="119"/>
      <c r="DP99" s="119"/>
      <c r="DQ99" s="119"/>
      <c r="DR99" s="119"/>
      <c r="DS99" s="119"/>
      <c r="DT99" s="119"/>
      <c r="DU99" s="119"/>
      <c r="DV99" s="119"/>
      <c r="DW99" s="119"/>
      <c r="DX99" s="119"/>
      <c r="DY99" s="119"/>
      <c r="DZ99" s="119"/>
      <c r="EA99" s="119"/>
      <c r="EB99" s="119"/>
      <c r="EC99" s="119"/>
      <c r="ED99" s="119"/>
      <c r="EE99" s="119"/>
      <c r="EF99" s="119"/>
      <c r="EG99" s="119"/>
      <c r="EH99" s="119"/>
    </row>
    <row r="100" spans="1:138" s="107" customFormat="1" ht="100.15" customHeight="1" x14ac:dyDescent="0.2">
      <c r="A100" s="322" t="s">
        <v>76</v>
      </c>
      <c r="B100" s="321" t="s">
        <v>472</v>
      </c>
      <c r="C100" s="367">
        <v>91</v>
      </c>
      <c r="D100" s="368"/>
      <c r="E100" s="370"/>
      <c r="F100" s="370"/>
      <c r="G100" s="370"/>
      <c r="H100" s="370"/>
      <c r="I100" s="370"/>
      <c r="J100" s="371"/>
      <c r="K100" s="371"/>
      <c r="L100" s="371"/>
      <c r="M100" s="371"/>
      <c r="N100" s="371"/>
      <c r="O100" s="371"/>
      <c r="P100" s="371"/>
      <c r="Q100" s="371"/>
      <c r="R100" s="371"/>
      <c r="S100" s="371"/>
      <c r="T100" s="371"/>
      <c r="U100" s="371"/>
      <c r="V100" s="371"/>
      <c r="W100" s="371"/>
      <c r="X100" s="371"/>
      <c r="Y100" s="371"/>
      <c r="Z100" s="371"/>
      <c r="AA100" s="371"/>
      <c r="AB100" s="371"/>
      <c r="AC100" s="371"/>
      <c r="AD100" s="371"/>
      <c r="AE100" s="371"/>
      <c r="AF100" s="371"/>
      <c r="AG100" s="371"/>
      <c r="AH100" s="371"/>
      <c r="AI100" s="370"/>
      <c r="AJ100" s="370"/>
      <c r="AK100" s="370"/>
      <c r="AL100" s="372"/>
      <c r="AM100" s="370"/>
      <c r="AN100" s="371"/>
      <c r="AO100" s="119"/>
      <c r="AP100" s="119"/>
      <c r="AQ100" s="119"/>
      <c r="AR100" s="119"/>
      <c r="AS100" s="119"/>
      <c r="AT100" s="119"/>
      <c r="AU100" s="119"/>
      <c r="AV100" s="119"/>
      <c r="AW100" s="119"/>
      <c r="AX100" s="119"/>
      <c r="AY100" s="119"/>
      <c r="AZ100" s="119"/>
      <c r="BA100" s="119"/>
      <c r="BB100" s="119"/>
      <c r="BC100" s="119"/>
      <c r="BD100" s="119"/>
      <c r="BE100" s="119"/>
      <c r="BF100" s="119"/>
      <c r="BG100" s="119"/>
      <c r="BH100" s="119"/>
      <c r="BI100" s="119"/>
      <c r="BJ100" s="119"/>
      <c r="BK100" s="119"/>
      <c r="BL100" s="119"/>
      <c r="BM100" s="119"/>
      <c r="BN100" s="119"/>
      <c r="BO100" s="119"/>
      <c r="BP100" s="119"/>
      <c r="BQ100" s="119"/>
      <c r="BR100" s="119"/>
      <c r="BS100" s="119"/>
      <c r="BT100" s="119"/>
      <c r="BU100" s="119"/>
      <c r="BV100" s="119"/>
      <c r="BW100" s="119"/>
      <c r="BX100" s="119"/>
      <c r="BY100" s="119"/>
      <c r="BZ100" s="119"/>
      <c r="CA100" s="119"/>
      <c r="CB100" s="119"/>
      <c r="CC100" s="119"/>
      <c r="CD100" s="119"/>
      <c r="CE100" s="119"/>
      <c r="CF100" s="119"/>
      <c r="CG100" s="119"/>
      <c r="CH100" s="119"/>
      <c r="CI100" s="119"/>
      <c r="CJ100" s="119"/>
      <c r="CK100" s="119"/>
      <c r="CL100" s="119"/>
      <c r="CM100" s="119"/>
      <c r="CN100" s="119"/>
      <c r="CO100" s="119"/>
      <c r="CP100" s="119"/>
      <c r="CQ100" s="119"/>
      <c r="CR100" s="119"/>
      <c r="CS100" s="119"/>
      <c r="CT100" s="119"/>
      <c r="CU100" s="119"/>
      <c r="CV100" s="119"/>
      <c r="CW100" s="119"/>
      <c r="CX100" s="119"/>
      <c r="CY100" s="119"/>
      <c r="CZ100" s="119"/>
      <c r="DA100" s="119"/>
      <c r="DB100" s="119"/>
      <c r="DC100" s="119"/>
      <c r="DD100" s="119"/>
      <c r="DE100" s="119"/>
      <c r="DF100" s="119"/>
      <c r="DG100" s="119"/>
      <c r="DH100" s="119"/>
      <c r="DI100" s="119"/>
      <c r="DJ100" s="119"/>
      <c r="DK100" s="119"/>
      <c r="DL100" s="119"/>
      <c r="DM100" s="119"/>
      <c r="DN100" s="119"/>
      <c r="DO100" s="119"/>
      <c r="DP100" s="119"/>
      <c r="DQ100" s="119"/>
      <c r="DR100" s="119"/>
      <c r="DS100" s="119"/>
      <c r="DT100" s="119"/>
      <c r="DU100" s="119"/>
      <c r="DV100" s="119"/>
      <c r="DW100" s="119"/>
      <c r="DX100" s="119"/>
      <c r="DY100" s="119"/>
      <c r="DZ100" s="119"/>
      <c r="EA100" s="119"/>
      <c r="EB100" s="119"/>
      <c r="EC100" s="119"/>
      <c r="ED100" s="119"/>
      <c r="EE100" s="119"/>
      <c r="EF100" s="119"/>
      <c r="EG100" s="119"/>
      <c r="EH100" s="119"/>
    </row>
    <row r="101" spans="1:138" s="107" customFormat="1" ht="153" customHeight="1" x14ac:dyDescent="0.2">
      <c r="A101" s="322" t="s">
        <v>2413</v>
      </c>
      <c r="B101" s="321" t="s">
        <v>2184</v>
      </c>
      <c r="C101" s="367">
        <v>92</v>
      </c>
      <c r="D101" s="368"/>
      <c r="E101" s="369"/>
      <c r="F101" s="369"/>
      <c r="G101" s="369"/>
      <c r="H101" s="369"/>
      <c r="I101" s="369"/>
      <c r="J101" s="373"/>
      <c r="K101" s="373"/>
      <c r="L101" s="373"/>
      <c r="M101" s="373"/>
      <c r="N101" s="373"/>
      <c r="O101" s="373"/>
      <c r="P101" s="373"/>
      <c r="Q101" s="373"/>
      <c r="R101" s="373"/>
      <c r="S101" s="373"/>
      <c r="T101" s="373"/>
      <c r="U101" s="373"/>
      <c r="V101" s="373"/>
      <c r="W101" s="373"/>
      <c r="X101" s="373"/>
      <c r="Y101" s="373"/>
      <c r="Z101" s="373"/>
      <c r="AA101" s="373"/>
      <c r="AB101" s="373"/>
      <c r="AC101" s="373"/>
      <c r="AD101" s="373"/>
      <c r="AE101" s="373"/>
      <c r="AF101" s="373"/>
      <c r="AG101" s="373"/>
      <c r="AH101" s="371"/>
      <c r="AI101" s="369"/>
      <c r="AJ101" s="369"/>
      <c r="AK101" s="369"/>
      <c r="AL101" s="379"/>
      <c r="AM101" s="369"/>
      <c r="AN101" s="373"/>
      <c r="AO101" s="119"/>
      <c r="AP101" s="119"/>
      <c r="AQ101" s="119"/>
      <c r="AR101" s="119"/>
      <c r="AS101" s="119"/>
      <c r="AT101" s="119"/>
      <c r="AU101" s="119"/>
      <c r="AV101" s="119"/>
      <c r="AW101" s="119"/>
      <c r="AX101" s="119"/>
      <c r="AY101" s="119"/>
      <c r="AZ101" s="119"/>
      <c r="BA101" s="119"/>
      <c r="BB101" s="119"/>
      <c r="BC101" s="119"/>
      <c r="BD101" s="119"/>
      <c r="BE101" s="119"/>
      <c r="BF101" s="119"/>
      <c r="BG101" s="119"/>
      <c r="BH101" s="119"/>
      <c r="BI101" s="119"/>
      <c r="BJ101" s="119"/>
      <c r="BK101" s="119"/>
      <c r="BL101" s="119"/>
      <c r="BM101" s="119"/>
      <c r="BN101" s="119"/>
      <c r="BO101" s="119"/>
      <c r="BP101" s="119"/>
      <c r="BQ101" s="119"/>
      <c r="BR101" s="119"/>
      <c r="BS101" s="119"/>
      <c r="BT101" s="119"/>
      <c r="BU101" s="119"/>
      <c r="BV101" s="119"/>
      <c r="BW101" s="119"/>
      <c r="BX101" s="119"/>
      <c r="BY101" s="119"/>
      <c r="BZ101" s="119"/>
      <c r="CA101" s="119"/>
      <c r="CB101" s="119"/>
      <c r="CC101" s="119"/>
      <c r="CD101" s="119"/>
      <c r="CE101" s="119"/>
      <c r="CF101" s="119"/>
      <c r="CG101" s="119"/>
      <c r="CH101" s="119"/>
      <c r="CI101" s="119"/>
      <c r="CJ101" s="119"/>
      <c r="CK101" s="119"/>
      <c r="CL101" s="119"/>
      <c r="CM101" s="119"/>
      <c r="CN101" s="119"/>
      <c r="CO101" s="119"/>
      <c r="CP101" s="119"/>
      <c r="CQ101" s="119"/>
      <c r="CR101" s="119"/>
      <c r="CS101" s="119"/>
      <c r="CT101" s="119"/>
      <c r="CU101" s="119"/>
      <c r="CV101" s="119"/>
      <c r="CW101" s="119"/>
      <c r="CX101" s="119"/>
      <c r="CY101" s="119"/>
      <c r="CZ101" s="119"/>
      <c r="DA101" s="119"/>
      <c r="DB101" s="119"/>
      <c r="DC101" s="119"/>
      <c r="DD101" s="119"/>
      <c r="DE101" s="119"/>
      <c r="DF101" s="119"/>
      <c r="DG101" s="119"/>
      <c r="DH101" s="119"/>
      <c r="DI101" s="119"/>
      <c r="DJ101" s="119"/>
      <c r="DK101" s="119"/>
      <c r="DL101" s="119"/>
      <c r="DM101" s="119"/>
      <c r="DN101" s="119"/>
      <c r="DO101" s="119"/>
      <c r="DP101" s="119"/>
      <c r="DQ101" s="119"/>
      <c r="DR101" s="119"/>
      <c r="DS101" s="119"/>
      <c r="DT101" s="119"/>
      <c r="DU101" s="119"/>
      <c r="DV101" s="119"/>
      <c r="DW101" s="119"/>
      <c r="DX101" s="119"/>
      <c r="DY101" s="119"/>
      <c r="DZ101" s="119"/>
      <c r="EA101" s="119"/>
      <c r="EB101" s="119"/>
      <c r="EC101" s="119"/>
      <c r="ED101" s="119"/>
      <c r="EE101" s="119"/>
      <c r="EF101" s="119"/>
      <c r="EG101" s="119"/>
      <c r="EH101" s="119"/>
    </row>
    <row r="102" spans="1:138" s="107" customFormat="1" ht="124.15" customHeight="1" x14ac:dyDescent="0.2">
      <c r="A102" s="322" t="s">
        <v>732</v>
      </c>
      <c r="B102" s="321" t="s">
        <v>2185</v>
      </c>
      <c r="C102" s="367">
        <v>93</v>
      </c>
      <c r="D102" s="368"/>
      <c r="E102" s="370"/>
      <c r="F102" s="370"/>
      <c r="G102" s="370"/>
      <c r="H102" s="370"/>
      <c r="I102" s="370"/>
      <c r="J102" s="371"/>
      <c r="K102" s="371"/>
      <c r="L102" s="371"/>
      <c r="M102" s="371"/>
      <c r="N102" s="371"/>
      <c r="O102" s="371"/>
      <c r="P102" s="371"/>
      <c r="Q102" s="371"/>
      <c r="R102" s="371"/>
      <c r="S102" s="371"/>
      <c r="T102" s="371"/>
      <c r="U102" s="371"/>
      <c r="V102" s="371"/>
      <c r="W102" s="371"/>
      <c r="X102" s="371"/>
      <c r="Y102" s="371"/>
      <c r="Z102" s="371"/>
      <c r="AA102" s="371"/>
      <c r="AB102" s="371"/>
      <c r="AC102" s="371"/>
      <c r="AD102" s="371"/>
      <c r="AE102" s="371"/>
      <c r="AF102" s="371"/>
      <c r="AG102" s="371"/>
      <c r="AH102" s="371"/>
      <c r="AI102" s="370"/>
      <c r="AJ102" s="370"/>
      <c r="AK102" s="370"/>
      <c r="AL102" s="372"/>
      <c r="AM102" s="370"/>
      <c r="AN102" s="371"/>
      <c r="AO102" s="119"/>
      <c r="AP102" s="119"/>
      <c r="AQ102" s="119"/>
      <c r="AR102" s="119"/>
      <c r="AS102" s="119"/>
      <c r="AT102" s="119"/>
      <c r="AU102" s="119"/>
      <c r="AV102" s="119"/>
      <c r="AW102" s="119"/>
      <c r="AX102" s="119"/>
      <c r="AY102" s="119"/>
      <c r="AZ102" s="119"/>
      <c r="BA102" s="119"/>
      <c r="BB102" s="119"/>
      <c r="BC102" s="119"/>
      <c r="BD102" s="119"/>
      <c r="BE102" s="119"/>
      <c r="BF102" s="119"/>
      <c r="BG102" s="119"/>
      <c r="BH102" s="119"/>
      <c r="BI102" s="119"/>
      <c r="BJ102" s="119"/>
      <c r="BK102" s="119"/>
      <c r="BL102" s="119"/>
      <c r="BM102" s="119"/>
      <c r="BN102" s="119"/>
      <c r="BO102" s="119"/>
      <c r="BP102" s="119"/>
      <c r="BQ102" s="119"/>
      <c r="BR102" s="119"/>
      <c r="BS102" s="119"/>
      <c r="BT102" s="119"/>
      <c r="BU102" s="119"/>
      <c r="BV102" s="119"/>
      <c r="BW102" s="119"/>
      <c r="BX102" s="119"/>
      <c r="BY102" s="119"/>
      <c r="BZ102" s="119"/>
      <c r="CA102" s="119"/>
      <c r="CB102" s="119"/>
      <c r="CC102" s="119"/>
      <c r="CD102" s="119"/>
      <c r="CE102" s="119"/>
      <c r="CF102" s="119"/>
      <c r="CG102" s="119"/>
      <c r="CH102" s="119"/>
      <c r="CI102" s="119"/>
      <c r="CJ102" s="119"/>
      <c r="CK102" s="119"/>
      <c r="CL102" s="119"/>
      <c r="CM102" s="119"/>
      <c r="CN102" s="119"/>
      <c r="CO102" s="119"/>
      <c r="CP102" s="119"/>
      <c r="CQ102" s="119"/>
      <c r="CR102" s="119"/>
      <c r="CS102" s="119"/>
      <c r="CT102" s="119"/>
      <c r="CU102" s="119"/>
      <c r="CV102" s="119"/>
      <c r="CW102" s="119"/>
      <c r="CX102" s="119"/>
      <c r="CY102" s="119"/>
      <c r="CZ102" s="119"/>
      <c r="DA102" s="119"/>
      <c r="DB102" s="119"/>
      <c r="DC102" s="119"/>
      <c r="DD102" s="119"/>
      <c r="DE102" s="119"/>
      <c r="DF102" s="119"/>
      <c r="DG102" s="119"/>
      <c r="DH102" s="119"/>
      <c r="DI102" s="119"/>
      <c r="DJ102" s="119"/>
      <c r="DK102" s="119"/>
      <c r="DL102" s="119"/>
      <c r="DM102" s="119"/>
      <c r="DN102" s="119"/>
      <c r="DO102" s="119"/>
      <c r="DP102" s="119"/>
      <c r="DQ102" s="119"/>
      <c r="DR102" s="119"/>
      <c r="DS102" s="119"/>
      <c r="DT102" s="119"/>
      <c r="DU102" s="119"/>
      <c r="DV102" s="119"/>
      <c r="DW102" s="119"/>
      <c r="DX102" s="119"/>
      <c r="DY102" s="119"/>
      <c r="DZ102" s="119"/>
      <c r="EA102" s="119"/>
      <c r="EB102" s="119"/>
      <c r="EC102" s="119"/>
      <c r="ED102" s="119"/>
      <c r="EE102" s="119"/>
      <c r="EF102" s="119"/>
      <c r="EG102" s="119"/>
      <c r="EH102" s="119"/>
    </row>
    <row r="103" spans="1:138" s="107" customFormat="1" ht="120" customHeight="1" x14ac:dyDescent="0.2">
      <c r="A103" s="322" t="s">
        <v>733</v>
      </c>
      <c r="B103" s="321" t="s">
        <v>734</v>
      </c>
      <c r="C103" s="367">
        <v>94</v>
      </c>
      <c r="D103" s="368"/>
      <c r="E103" s="370"/>
      <c r="F103" s="370"/>
      <c r="G103" s="370"/>
      <c r="H103" s="370"/>
      <c r="I103" s="370"/>
      <c r="J103" s="370"/>
      <c r="K103" s="370"/>
      <c r="L103" s="370"/>
      <c r="M103" s="370"/>
      <c r="N103" s="370"/>
      <c r="O103" s="371"/>
      <c r="P103" s="370"/>
      <c r="Q103" s="371"/>
      <c r="R103" s="371"/>
      <c r="S103" s="371"/>
      <c r="T103" s="371"/>
      <c r="U103" s="371"/>
      <c r="V103" s="371"/>
      <c r="W103" s="371"/>
      <c r="X103" s="371"/>
      <c r="Y103" s="371"/>
      <c r="Z103" s="371"/>
      <c r="AA103" s="371"/>
      <c r="AB103" s="371"/>
      <c r="AC103" s="371"/>
      <c r="AD103" s="371"/>
      <c r="AE103" s="371"/>
      <c r="AF103" s="371"/>
      <c r="AG103" s="371"/>
      <c r="AH103" s="371"/>
      <c r="AI103" s="371"/>
      <c r="AJ103" s="371"/>
      <c r="AK103" s="370"/>
      <c r="AL103" s="371"/>
      <c r="AM103" s="370"/>
      <c r="AN103" s="371"/>
      <c r="AO103" s="119"/>
      <c r="AP103" s="119"/>
      <c r="AQ103" s="119"/>
      <c r="AR103" s="119"/>
      <c r="AS103" s="119"/>
      <c r="AT103" s="119"/>
      <c r="AU103" s="119"/>
      <c r="AV103" s="119"/>
      <c r="AW103" s="119"/>
      <c r="AX103" s="119"/>
      <c r="AY103" s="119"/>
      <c r="AZ103" s="119"/>
      <c r="BA103" s="119"/>
      <c r="BB103" s="119"/>
      <c r="BC103" s="119"/>
      <c r="BD103" s="119"/>
      <c r="BE103" s="119"/>
      <c r="BF103" s="119"/>
      <c r="BG103" s="119"/>
      <c r="BH103" s="119"/>
      <c r="BI103" s="119"/>
      <c r="BJ103" s="119"/>
      <c r="BK103" s="119"/>
      <c r="BL103" s="119"/>
      <c r="BM103" s="119"/>
      <c r="BN103" s="119"/>
      <c r="BO103" s="119"/>
      <c r="BP103" s="119"/>
      <c r="BQ103" s="119"/>
      <c r="BR103" s="119"/>
      <c r="BS103" s="119"/>
      <c r="BT103" s="119"/>
      <c r="BU103" s="119"/>
      <c r="BV103" s="119"/>
      <c r="BW103" s="119"/>
      <c r="BX103" s="119"/>
      <c r="BY103" s="119"/>
      <c r="BZ103" s="119"/>
      <c r="CA103" s="119"/>
      <c r="CB103" s="119"/>
      <c r="CC103" s="119"/>
      <c r="CD103" s="119"/>
      <c r="CE103" s="119"/>
      <c r="CF103" s="119"/>
      <c r="CG103" s="119"/>
      <c r="CH103" s="119"/>
      <c r="CI103" s="119"/>
      <c r="CJ103" s="119"/>
      <c r="CK103" s="119"/>
      <c r="CL103" s="119"/>
      <c r="CM103" s="119"/>
      <c r="CN103" s="119"/>
      <c r="CO103" s="119"/>
      <c r="CP103" s="119"/>
      <c r="CQ103" s="119"/>
      <c r="CR103" s="119"/>
      <c r="CS103" s="119"/>
      <c r="CT103" s="119"/>
      <c r="CU103" s="119"/>
      <c r="CV103" s="119"/>
      <c r="CW103" s="119"/>
      <c r="CX103" s="119"/>
      <c r="CY103" s="119"/>
      <c r="CZ103" s="119"/>
      <c r="DA103" s="119"/>
      <c r="DB103" s="119"/>
      <c r="DC103" s="119"/>
      <c r="DD103" s="119"/>
      <c r="DE103" s="119"/>
      <c r="DF103" s="119"/>
      <c r="DG103" s="119"/>
      <c r="DH103" s="119"/>
      <c r="DI103" s="119"/>
      <c r="DJ103" s="119"/>
      <c r="DK103" s="119"/>
      <c r="DL103" s="119"/>
      <c r="DM103" s="119"/>
      <c r="DN103" s="119"/>
      <c r="DO103" s="119"/>
      <c r="DP103" s="119"/>
      <c r="DQ103" s="119"/>
      <c r="DR103" s="119"/>
      <c r="DS103" s="119"/>
      <c r="DT103" s="119"/>
      <c r="DU103" s="119"/>
      <c r="DV103" s="119"/>
      <c r="DW103" s="119"/>
      <c r="DX103" s="119"/>
      <c r="DY103" s="119"/>
      <c r="DZ103" s="119"/>
      <c r="EA103" s="119"/>
      <c r="EB103" s="119"/>
      <c r="EC103" s="119"/>
      <c r="ED103" s="119"/>
      <c r="EE103" s="119"/>
      <c r="EF103" s="119"/>
      <c r="EG103" s="119"/>
      <c r="EH103" s="119"/>
    </row>
    <row r="104" spans="1:138" s="107" customFormat="1" ht="92.25" customHeight="1" x14ac:dyDescent="0.2">
      <c r="A104" s="322" t="s">
        <v>2414</v>
      </c>
      <c r="B104" s="321" t="s">
        <v>473</v>
      </c>
      <c r="C104" s="367">
        <v>95</v>
      </c>
      <c r="D104" s="368"/>
      <c r="E104" s="370"/>
      <c r="F104" s="370"/>
      <c r="G104" s="370"/>
      <c r="H104" s="370"/>
      <c r="I104" s="370"/>
      <c r="J104" s="371"/>
      <c r="K104" s="371"/>
      <c r="L104" s="371"/>
      <c r="M104" s="371"/>
      <c r="N104" s="371"/>
      <c r="O104" s="371"/>
      <c r="P104" s="371"/>
      <c r="Q104" s="371"/>
      <c r="R104" s="371"/>
      <c r="S104" s="371"/>
      <c r="T104" s="371"/>
      <c r="U104" s="371"/>
      <c r="V104" s="371"/>
      <c r="W104" s="371"/>
      <c r="X104" s="371"/>
      <c r="Y104" s="371"/>
      <c r="Z104" s="371"/>
      <c r="AA104" s="371"/>
      <c r="AB104" s="371"/>
      <c r="AC104" s="371"/>
      <c r="AD104" s="371"/>
      <c r="AE104" s="371"/>
      <c r="AF104" s="371"/>
      <c r="AG104" s="371"/>
      <c r="AH104" s="371"/>
      <c r="AI104" s="370"/>
      <c r="AJ104" s="370"/>
      <c r="AK104" s="370"/>
      <c r="AL104" s="372"/>
      <c r="AM104" s="370"/>
      <c r="AN104" s="371"/>
      <c r="AO104" s="119"/>
      <c r="AP104" s="119"/>
      <c r="AQ104" s="119"/>
      <c r="AR104" s="119"/>
      <c r="AS104" s="119"/>
      <c r="AT104" s="119"/>
      <c r="AU104" s="119"/>
      <c r="AV104" s="119"/>
      <c r="AW104" s="119"/>
      <c r="AX104" s="119"/>
      <c r="AY104" s="119"/>
      <c r="AZ104" s="119"/>
      <c r="BA104" s="119"/>
      <c r="BB104" s="119"/>
      <c r="BC104" s="119"/>
      <c r="BD104" s="119"/>
      <c r="BE104" s="119"/>
      <c r="BF104" s="119"/>
      <c r="BG104" s="119"/>
      <c r="BH104" s="119"/>
      <c r="BI104" s="119"/>
      <c r="BJ104" s="119"/>
      <c r="BK104" s="119"/>
      <c r="BL104" s="119"/>
      <c r="BM104" s="119"/>
      <c r="BN104" s="119"/>
      <c r="BO104" s="119"/>
      <c r="BP104" s="119"/>
      <c r="BQ104" s="119"/>
      <c r="BR104" s="119"/>
      <c r="BS104" s="119"/>
      <c r="BT104" s="119"/>
      <c r="BU104" s="119"/>
      <c r="BV104" s="119"/>
      <c r="BW104" s="119"/>
      <c r="BX104" s="119"/>
      <c r="BY104" s="119"/>
      <c r="BZ104" s="119"/>
      <c r="CA104" s="119"/>
      <c r="CB104" s="119"/>
      <c r="CC104" s="119"/>
      <c r="CD104" s="119"/>
      <c r="CE104" s="119"/>
      <c r="CF104" s="119"/>
      <c r="CG104" s="119"/>
      <c r="CH104" s="119"/>
      <c r="CI104" s="119"/>
      <c r="CJ104" s="119"/>
      <c r="CK104" s="119"/>
      <c r="CL104" s="119"/>
      <c r="CM104" s="119"/>
      <c r="CN104" s="119"/>
      <c r="CO104" s="119"/>
      <c r="CP104" s="119"/>
      <c r="CQ104" s="119"/>
      <c r="CR104" s="119"/>
      <c r="CS104" s="119"/>
      <c r="CT104" s="119"/>
      <c r="CU104" s="119"/>
      <c r="CV104" s="119"/>
      <c r="CW104" s="119"/>
      <c r="CX104" s="119"/>
      <c r="CY104" s="119"/>
      <c r="CZ104" s="119"/>
      <c r="DA104" s="119"/>
      <c r="DB104" s="119"/>
      <c r="DC104" s="119"/>
      <c r="DD104" s="119"/>
      <c r="DE104" s="119"/>
      <c r="DF104" s="119"/>
      <c r="DG104" s="119"/>
      <c r="DH104" s="119"/>
      <c r="DI104" s="119"/>
      <c r="DJ104" s="119"/>
      <c r="DK104" s="119"/>
      <c r="DL104" s="119"/>
      <c r="DM104" s="119"/>
      <c r="DN104" s="119"/>
      <c r="DO104" s="119"/>
      <c r="DP104" s="119"/>
      <c r="DQ104" s="119"/>
      <c r="DR104" s="119"/>
      <c r="DS104" s="119"/>
      <c r="DT104" s="119"/>
      <c r="DU104" s="119"/>
      <c r="DV104" s="119"/>
      <c r="DW104" s="119"/>
      <c r="DX104" s="119"/>
      <c r="DY104" s="119"/>
      <c r="DZ104" s="119"/>
      <c r="EA104" s="119"/>
      <c r="EB104" s="119"/>
      <c r="EC104" s="119"/>
      <c r="ED104" s="119"/>
      <c r="EE104" s="119"/>
      <c r="EF104" s="119"/>
      <c r="EG104" s="119"/>
      <c r="EH104" s="119"/>
    </row>
    <row r="105" spans="1:138" s="107" customFormat="1" ht="76.900000000000006" customHeight="1" x14ac:dyDescent="0.2">
      <c r="A105" s="313" t="s">
        <v>735</v>
      </c>
      <c r="B105" s="321" t="s">
        <v>300</v>
      </c>
      <c r="C105" s="367">
        <v>96</v>
      </c>
      <c r="D105" s="368"/>
      <c r="E105" s="370"/>
      <c r="F105" s="370"/>
      <c r="G105" s="370"/>
      <c r="H105" s="370"/>
      <c r="I105" s="370"/>
      <c r="J105" s="371"/>
      <c r="K105" s="371"/>
      <c r="L105" s="371"/>
      <c r="M105" s="371"/>
      <c r="N105" s="371"/>
      <c r="O105" s="371"/>
      <c r="P105" s="371"/>
      <c r="Q105" s="371"/>
      <c r="R105" s="371"/>
      <c r="S105" s="371"/>
      <c r="T105" s="371"/>
      <c r="U105" s="371"/>
      <c r="V105" s="371"/>
      <c r="W105" s="371"/>
      <c r="X105" s="371"/>
      <c r="Y105" s="371"/>
      <c r="Z105" s="371"/>
      <c r="AA105" s="371"/>
      <c r="AB105" s="371"/>
      <c r="AC105" s="371"/>
      <c r="AD105" s="371"/>
      <c r="AE105" s="371"/>
      <c r="AF105" s="371"/>
      <c r="AG105" s="371"/>
      <c r="AH105" s="371"/>
      <c r="AI105" s="370"/>
      <c r="AJ105" s="370"/>
      <c r="AK105" s="370"/>
      <c r="AL105" s="372"/>
      <c r="AM105" s="370"/>
      <c r="AN105" s="371"/>
      <c r="AO105" s="119"/>
      <c r="AP105" s="119"/>
      <c r="AQ105" s="119"/>
      <c r="AR105" s="119"/>
      <c r="AS105" s="119"/>
      <c r="AT105" s="119"/>
      <c r="AU105" s="119"/>
      <c r="AV105" s="119"/>
      <c r="AW105" s="119"/>
      <c r="AX105" s="119"/>
      <c r="AY105" s="119"/>
      <c r="AZ105" s="119"/>
      <c r="BA105" s="119"/>
      <c r="BB105" s="119"/>
      <c r="BC105" s="119"/>
      <c r="BD105" s="119"/>
      <c r="BE105" s="119"/>
      <c r="BF105" s="119"/>
      <c r="BG105" s="119"/>
      <c r="BH105" s="119"/>
      <c r="BI105" s="119"/>
      <c r="BJ105" s="119"/>
      <c r="BK105" s="119"/>
      <c r="BL105" s="119"/>
      <c r="BM105" s="119"/>
      <c r="BN105" s="119"/>
      <c r="BO105" s="119"/>
      <c r="BP105" s="119"/>
      <c r="BQ105" s="119"/>
      <c r="BR105" s="119"/>
      <c r="BS105" s="119"/>
      <c r="BT105" s="119"/>
      <c r="BU105" s="119"/>
      <c r="BV105" s="119"/>
      <c r="BW105" s="119"/>
      <c r="BX105" s="119"/>
      <c r="BY105" s="119"/>
      <c r="BZ105" s="119"/>
      <c r="CA105" s="119"/>
      <c r="CB105" s="119"/>
      <c r="CC105" s="119"/>
      <c r="CD105" s="119"/>
      <c r="CE105" s="119"/>
      <c r="CF105" s="119"/>
      <c r="CG105" s="119"/>
      <c r="CH105" s="119"/>
      <c r="CI105" s="119"/>
      <c r="CJ105" s="119"/>
      <c r="CK105" s="119"/>
      <c r="CL105" s="119"/>
      <c r="CM105" s="119"/>
      <c r="CN105" s="119"/>
      <c r="CO105" s="119"/>
      <c r="CP105" s="119"/>
      <c r="CQ105" s="119"/>
      <c r="CR105" s="119"/>
      <c r="CS105" s="119"/>
      <c r="CT105" s="119"/>
      <c r="CU105" s="119"/>
      <c r="CV105" s="119"/>
      <c r="CW105" s="119"/>
      <c r="CX105" s="119"/>
      <c r="CY105" s="119"/>
      <c r="CZ105" s="119"/>
      <c r="DA105" s="119"/>
      <c r="DB105" s="119"/>
      <c r="DC105" s="119"/>
      <c r="DD105" s="119"/>
      <c r="DE105" s="119"/>
      <c r="DF105" s="119"/>
      <c r="DG105" s="119"/>
      <c r="DH105" s="119"/>
      <c r="DI105" s="119"/>
      <c r="DJ105" s="119"/>
      <c r="DK105" s="119"/>
      <c r="DL105" s="119"/>
      <c r="DM105" s="119"/>
      <c r="DN105" s="119"/>
      <c r="DO105" s="119"/>
      <c r="DP105" s="119"/>
      <c r="DQ105" s="119"/>
      <c r="DR105" s="119"/>
      <c r="DS105" s="119"/>
      <c r="DT105" s="119"/>
      <c r="DU105" s="119"/>
      <c r="DV105" s="119"/>
      <c r="DW105" s="119"/>
      <c r="DX105" s="119"/>
      <c r="DY105" s="119"/>
      <c r="DZ105" s="119"/>
      <c r="EA105" s="119"/>
      <c r="EB105" s="119"/>
      <c r="EC105" s="119"/>
      <c r="ED105" s="119"/>
      <c r="EE105" s="119"/>
      <c r="EF105" s="119"/>
      <c r="EG105" s="119"/>
      <c r="EH105" s="119"/>
    </row>
    <row r="106" spans="1:138" s="107" customFormat="1" ht="177.6" customHeight="1" x14ac:dyDescent="0.2">
      <c r="A106" s="313" t="s">
        <v>613</v>
      </c>
      <c r="B106" s="321" t="s">
        <v>614</v>
      </c>
      <c r="C106" s="367">
        <v>97</v>
      </c>
      <c r="D106" s="368"/>
      <c r="E106" s="370"/>
      <c r="F106" s="370"/>
      <c r="G106" s="370"/>
      <c r="H106" s="370"/>
      <c r="I106" s="370"/>
      <c r="J106" s="371"/>
      <c r="K106" s="371"/>
      <c r="L106" s="371"/>
      <c r="M106" s="371"/>
      <c r="N106" s="371"/>
      <c r="O106" s="371"/>
      <c r="P106" s="371"/>
      <c r="Q106" s="371"/>
      <c r="R106" s="371"/>
      <c r="S106" s="371"/>
      <c r="T106" s="371"/>
      <c r="U106" s="371"/>
      <c r="V106" s="371"/>
      <c r="W106" s="371"/>
      <c r="X106" s="371"/>
      <c r="Y106" s="371"/>
      <c r="Z106" s="371"/>
      <c r="AA106" s="371"/>
      <c r="AB106" s="371"/>
      <c r="AC106" s="371"/>
      <c r="AD106" s="371"/>
      <c r="AE106" s="371"/>
      <c r="AF106" s="371"/>
      <c r="AG106" s="371"/>
      <c r="AH106" s="371"/>
      <c r="AI106" s="370"/>
      <c r="AJ106" s="370"/>
      <c r="AK106" s="370"/>
      <c r="AL106" s="372"/>
      <c r="AM106" s="370"/>
      <c r="AN106" s="371"/>
      <c r="AO106" s="119"/>
      <c r="AP106" s="119"/>
      <c r="AQ106" s="119"/>
      <c r="AR106" s="119"/>
      <c r="AS106" s="119"/>
      <c r="AT106" s="119"/>
      <c r="AU106" s="119"/>
      <c r="AV106" s="119"/>
      <c r="AW106" s="119"/>
      <c r="AX106" s="119"/>
      <c r="AY106" s="119"/>
      <c r="AZ106" s="119"/>
      <c r="BA106" s="119"/>
      <c r="BB106" s="119"/>
      <c r="BC106" s="119"/>
      <c r="BD106" s="119"/>
      <c r="BE106" s="119"/>
      <c r="BF106" s="119"/>
      <c r="BG106" s="119"/>
      <c r="BH106" s="119"/>
      <c r="BI106" s="119"/>
      <c r="BJ106" s="119"/>
      <c r="BK106" s="119"/>
      <c r="BL106" s="119"/>
      <c r="BM106" s="119"/>
      <c r="BN106" s="119"/>
      <c r="BO106" s="119"/>
      <c r="BP106" s="119"/>
      <c r="BQ106" s="119"/>
      <c r="BR106" s="119"/>
      <c r="BS106" s="119"/>
      <c r="BT106" s="119"/>
      <c r="BU106" s="119"/>
      <c r="BV106" s="119"/>
      <c r="BW106" s="119"/>
      <c r="BX106" s="119"/>
      <c r="BY106" s="119"/>
      <c r="BZ106" s="119"/>
      <c r="CA106" s="119"/>
      <c r="CB106" s="119"/>
      <c r="CC106" s="119"/>
      <c r="CD106" s="119"/>
      <c r="CE106" s="119"/>
      <c r="CF106" s="119"/>
      <c r="CG106" s="119"/>
      <c r="CH106" s="119"/>
      <c r="CI106" s="119"/>
      <c r="CJ106" s="119"/>
      <c r="CK106" s="119"/>
      <c r="CL106" s="119"/>
      <c r="CM106" s="119"/>
      <c r="CN106" s="119"/>
      <c r="CO106" s="119"/>
      <c r="CP106" s="119"/>
      <c r="CQ106" s="119"/>
      <c r="CR106" s="119"/>
      <c r="CS106" s="119"/>
      <c r="CT106" s="119"/>
      <c r="CU106" s="119"/>
      <c r="CV106" s="119"/>
      <c r="CW106" s="119"/>
      <c r="CX106" s="119"/>
      <c r="CY106" s="119"/>
      <c r="CZ106" s="119"/>
      <c r="DA106" s="119"/>
      <c r="DB106" s="119"/>
      <c r="DC106" s="119"/>
      <c r="DD106" s="119"/>
      <c r="DE106" s="119"/>
      <c r="DF106" s="119"/>
      <c r="DG106" s="119"/>
      <c r="DH106" s="119"/>
      <c r="DI106" s="119"/>
      <c r="DJ106" s="119"/>
      <c r="DK106" s="119"/>
      <c r="DL106" s="119"/>
      <c r="DM106" s="119"/>
      <c r="DN106" s="119"/>
      <c r="DO106" s="119"/>
      <c r="DP106" s="119"/>
      <c r="DQ106" s="119"/>
      <c r="DR106" s="119"/>
      <c r="DS106" s="119"/>
      <c r="DT106" s="119"/>
      <c r="DU106" s="119"/>
      <c r="DV106" s="119"/>
      <c r="DW106" s="119"/>
      <c r="DX106" s="119"/>
      <c r="DY106" s="119"/>
      <c r="DZ106" s="119"/>
      <c r="EA106" s="119"/>
      <c r="EB106" s="119"/>
      <c r="EC106" s="119"/>
      <c r="ED106" s="119"/>
      <c r="EE106" s="119"/>
      <c r="EF106" s="119"/>
      <c r="EG106" s="119"/>
      <c r="EH106" s="119"/>
    </row>
    <row r="107" spans="1:138" s="107" customFormat="1" ht="84" customHeight="1" x14ac:dyDescent="0.2">
      <c r="A107" s="313" t="s">
        <v>825</v>
      </c>
      <c r="B107" s="321" t="s">
        <v>345</v>
      </c>
      <c r="C107" s="367">
        <v>98</v>
      </c>
      <c r="D107" s="368"/>
      <c r="E107" s="370"/>
      <c r="F107" s="370"/>
      <c r="G107" s="370"/>
      <c r="H107" s="370"/>
      <c r="I107" s="370"/>
      <c r="J107" s="371"/>
      <c r="K107" s="371"/>
      <c r="L107" s="371"/>
      <c r="M107" s="371"/>
      <c r="N107" s="371"/>
      <c r="O107" s="371"/>
      <c r="P107" s="371"/>
      <c r="Q107" s="371"/>
      <c r="R107" s="371"/>
      <c r="S107" s="371"/>
      <c r="T107" s="371"/>
      <c r="U107" s="371"/>
      <c r="V107" s="371"/>
      <c r="W107" s="371"/>
      <c r="X107" s="371"/>
      <c r="Y107" s="371"/>
      <c r="Z107" s="371"/>
      <c r="AA107" s="371"/>
      <c r="AB107" s="371"/>
      <c r="AC107" s="371"/>
      <c r="AD107" s="371"/>
      <c r="AE107" s="371"/>
      <c r="AF107" s="371"/>
      <c r="AG107" s="371"/>
      <c r="AH107" s="371"/>
      <c r="AI107" s="370"/>
      <c r="AJ107" s="370"/>
      <c r="AK107" s="370"/>
      <c r="AL107" s="372"/>
      <c r="AM107" s="370"/>
      <c r="AN107" s="371"/>
      <c r="AO107" s="119"/>
      <c r="AP107" s="119"/>
      <c r="AQ107" s="119"/>
      <c r="AR107" s="119"/>
      <c r="AS107" s="119"/>
      <c r="AT107" s="119"/>
      <c r="AU107" s="119"/>
      <c r="AV107" s="119"/>
      <c r="AW107" s="119"/>
      <c r="AX107" s="119"/>
      <c r="AY107" s="119"/>
      <c r="AZ107" s="119"/>
      <c r="BA107" s="119"/>
      <c r="BB107" s="119"/>
      <c r="BC107" s="119"/>
      <c r="BD107" s="119"/>
      <c r="BE107" s="119"/>
      <c r="BF107" s="119"/>
      <c r="BG107" s="119"/>
      <c r="BH107" s="119"/>
      <c r="BI107" s="119"/>
      <c r="BJ107" s="119"/>
      <c r="BK107" s="119"/>
      <c r="BL107" s="119"/>
      <c r="BM107" s="119"/>
      <c r="BN107" s="119"/>
      <c r="BO107" s="119"/>
      <c r="BP107" s="119"/>
      <c r="BQ107" s="119"/>
      <c r="BR107" s="119"/>
      <c r="BS107" s="119"/>
      <c r="BT107" s="119"/>
      <c r="BU107" s="119"/>
      <c r="BV107" s="119"/>
      <c r="BW107" s="119"/>
      <c r="BX107" s="119"/>
      <c r="BY107" s="119"/>
      <c r="BZ107" s="119"/>
      <c r="CA107" s="119"/>
      <c r="CB107" s="119"/>
      <c r="CC107" s="119"/>
      <c r="CD107" s="119"/>
      <c r="CE107" s="119"/>
      <c r="CF107" s="119"/>
      <c r="CG107" s="119"/>
      <c r="CH107" s="119"/>
      <c r="CI107" s="119"/>
      <c r="CJ107" s="119"/>
      <c r="CK107" s="119"/>
      <c r="CL107" s="119"/>
      <c r="CM107" s="119"/>
      <c r="CN107" s="119"/>
      <c r="CO107" s="119"/>
      <c r="CP107" s="119"/>
      <c r="CQ107" s="119"/>
      <c r="CR107" s="119"/>
      <c r="CS107" s="119"/>
      <c r="CT107" s="119"/>
      <c r="CU107" s="119"/>
      <c r="CV107" s="119"/>
      <c r="CW107" s="119"/>
      <c r="CX107" s="119"/>
      <c r="CY107" s="119"/>
      <c r="CZ107" s="119"/>
      <c r="DA107" s="119"/>
      <c r="DB107" s="119"/>
      <c r="DC107" s="119"/>
      <c r="DD107" s="119"/>
      <c r="DE107" s="119"/>
      <c r="DF107" s="119"/>
      <c r="DG107" s="119"/>
      <c r="DH107" s="119"/>
      <c r="DI107" s="119"/>
      <c r="DJ107" s="119"/>
      <c r="DK107" s="119"/>
      <c r="DL107" s="119"/>
      <c r="DM107" s="119"/>
      <c r="DN107" s="119"/>
      <c r="DO107" s="119"/>
      <c r="DP107" s="119"/>
      <c r="DQ107" s="119"/>
      <c r="DR107" s="119"/>
      <c r="DS107" s="119"/>
      <c r="DT107" s="119"/>
      <c r="DU107" s="119"/>
      <c r="DV107" s="119"/>
      <c r="DW107" s="119"/>
      <c r="DX107" s="119"/>
      <c r="DY107" s="119"/>
      <c r="DZ107" s="119"/>
      <c r="EA107" s="119"/>
      <c r="EB107" s="119"/>
      <c r="EC107" s="119"/>
      <c r="ED107" s="119"/>
      <c r="EE107" s="119"/>
      <c r="EF107" s="119"/>
      <c r="EG107" s="119"/>
      <c r="EH107" s="119"/>
    </row>
    <row r="108" spans="1:138" s="107" customFormat="1" ht="92.45" customHeight="1" x14ac:dyDescent="0.2">
      <c r="A108" s="313" t="s">
        <v>736</v>
      </c>
      <c r="B108" s="321" t="s">
        <v>737</v>
      </c>
      <c r="C108" s="367">
        <v>99</v>
      </c>
      <c r="D108" s="368"/>
      <c r="E108" s="370"/>
      <c r="F108" s="370"/>
      <c r="G108" s="370"/>
      <c r="H108" s="370"/>
      <c r="I108" s="370"/>
      <c r="J108" s="370"/>
      <c r="K108" s="370"/>
      <c r="L108" s="370"/>
      <c r="M108" s="370"/>
      <c r="N108" s="370"/>
      <c r="O108" s="371"/>
      <c r="P108" s="374"/>
      <c r="Q108" s="374"/>
      <c r="R108" s="374"/>
      <c r="S108" s="374"/>
      <c r="T108" s="374"/>
      <c r="U108" s="374"/>
      <c r="V108" s="374"/>
      <c r="W108" s="374"/>
      <c r="X108" s="374"/>
      <c r="Y108" s="374"/>
      <c r="Z108" s="374"/>
      <c r="AA108" s="374"/>
      <c r="AB108" s="374"/>
      <c r="AC108" s="374"/>
      <c r="AD108" s="374"/>
      <c r="AE108" s="374"/>
      <c r="AF108" s="374"/>
      <c r="AG108" s="374"/>
      <c r="AH108" s="374"/>
      <c r="AI108" s="374"/>
      <c r="AJ108" s="374"/>
      <c r="AK108" s="380"/>
      <c r="AL108" s="374"/>
      <c r="AM108" s="374"/>
      <c r="AN108" s="374"/>
      <c r="AO108" s="119"/>
      <c r="AP108" s="119"/>
      <c r="AQ108" s="119"/>
      <c r="AR108" s="119"/>
      <c r="AS108" s="119"/>
      <c r="AT108" s="119"/>
      <c r="AU108" s="119"/>
      <c r="AV108" s="119"/>
      <c r="AW108" s="119"/>
      <c r="AX108" s="119"/>
      <c r="AY108" s="119"/>
      <c r="AZ108" s="119"/>
      <c r="BA108" s="119"/>
      <c r="BB108" s="119"/>
      <c r="BC108" s="119"/>
      <c r="BD108" s="119"/>
      <c r="BE108" s="119"/>
      <c r="BF108" s="119"/>
      <c r="BG108" s="119"/>
      <c r="BH108" s="119"/>
      <c r="BI108" s="119"/>
      <c r="BJ108" s="119"/>
      <c r="BK108" s="119"/>
      <c r="BL108" s="119"/>
      <c r="BM108" s="119"/>
      <c r="BN108" s="119"/>
      <c r="BO108" s="119"/>
      <c r="BP108" s="119"/>
      <c r="BQ108" s="119"/>
      <c r="BR108" s="119"/>
      <c r="BS108" s="119"/>
      <c r="BT108" s="119"/>
      <c r="BU108" s="119"/>
      <c r="BV108" s="119"/>
      <c r="BW108" s="119"/>
      <c r="BX108" s="119"/>
      <c r="BY108" s="119"/>
      <c r="BZ108" s="119"/>
      <c r="CA108" s="119"/>
      <c r="CB108" s="119"/>
      <c r="CC108" s="119"/>
      <c r="CD108" s="119"/>
      <c r="CE108" s="119"/>
      <c r="CF108" s="119"/>
      <c r="CG108" s="119"/>
      <c r="CH108" s="119"/>
      <c r="CI108" s="119"/>
      <c r="CJ108" s="119"/>
      <c r="CK108" s="119"/>
      <c r="CL108" s="119"/>
      <c r="CM108" s="119"/>
      <c r="CN108" s="119"/>
      <c r="CO108" s="119"/>
      <c r="CP108" s="119"/>
      <c r="CQ108" s="119"/>
      <c r="CR108" s="119"/>
      <c r="CS108" s="119"/>
      <c r="CT108" s="119"/>
      <c r="CU108" s="119"/>
      <c r="CV108" s="119"/>
      <c r="CW108" s="119"/>
      <c r="CX108" s="119"/>
      <c r="CY108" s="119"/>
      <c r="CZ108" s="119"/>
      <c r="DA108" s="119"/>
      <c r="DB108" s="119"/>
      <c r="DC108" s="119"/>
      <c r="DD108" s="119"/>
      <c r="DE108" s="119"/>
      <c r="DF108" s="119"/>
      <c r="DG108" s="119"/>
      <c r="DH108" s="119"/>
      <c r="DI108" s="119"/>
      <c r="DJ108" s="119"/>
      <c r="DK108" s="119"/>
      <c r="DL108" s="119"/>
      <c r="DM108" s="119"/>
      <c r="DN108" s="119"/>
      <c r="DO108" s="119"/>
      <c r="DP108" s="119"/>
      <c r="DQ108" s="119"/>
      <c r="DR108" s="119"/>
      <c r="DS108" s="119"/>
      <c r="DT108" s="119"/>
      <c r="DU108" s="119"/>
      <c r="DV108" s="119"/>
      <c r="DW108" s="119"/>
      <c r="DX108" s="119"/>
      <c r="DY108" s="119"/>
      <c r="DZ108" s="119"/>
      <c r="EA108" s="119"/>
      <c r="EB108" s="119"/>
      <c r="EC108" s="119"/>
      <c r="ED108" s="119"/>
      <c r="EE108" s="119"/>
      <c r="EF108" s="119"/>
      <c r="EG108" s="119"/>
      <c r="EH108" s="119"/>
    </row>
    <row r="109" spans="1:138" s="107" customFormat="1" ht="72" customHeight="1" x14ac:dyDescent="0.2">
      <c r="A109" s="313" t="s">
        <v>2604</v>
      </c>
      <c r="B109" s="321" t="s">
        <v>2605</v>
      </c>
      <c r="C109" s="367">
        <v>100</v>
      </c>
      <c r="D109" s="368"/>
      <c r="E109" s="370"/>
      <c r="F109" s="370"/>
      <c r="G109" s="370"/>
      <c r="H109" s="370"/>
      <c r="I109" s="370"/>
      <c r="J109" s="370"/>
      <c r="K109" s="370"/>
      <c r="L109" s="370"/>
      <c r="M109" s="370"/>
      <c r="N109" s="370"/>
      <c r="O109" s="371"/>
      <c r="P109" s="371"/>
      <c r="Q109" s="371"/>
      <c r="R109" s="371"/>
      <c r="S109" s="371"/>
      <c r="T109" s="371"/>
      <c r="U109" s="371"/>
      <c r="V109" s="371"/>
      <c r="W109" s="371"/>
      <c r="X109" s="371"/>
      <c r="Y109" s="371"/>
      <c r="Z109" s="371"/>
      <c r="AA109" s="371"/>
      <c r="AB109" s="371"/>
      <c r="AC109" s="371"/>
      <c r="AD109" s="371"/>
      <c r="AE109" s="370"/>
      <c r="AF109" s="370"/>
      <c r="AG109" s="370"/>
      <c r="AH109" s="370"/>
      <c r="AI109" s="370"/>
      <c r="AJ109" s="370"/>
      <c r="AK109" s="371"/>
      <c r="AL109" s="370"/>
      <c r="AM109" s="370"/>
      <c r="AN109" s="370"/>
      <c r="AO109" s="119"/>
      <c r="AP109" s="119"/>
      <c r="AQ109" s="119"/>
      <c r="AR109" s="119"/>
      <c r="AS109" s="119"/>
      <c r="AT109" s="119"/>
      <c r="AU109" s="119"/>
      <c r="AV109" s="119"/>
      <c r="AW109" s="119"/>
      <c r="AX109" s="119"/>
      <c r="AY109" s="119"/>
      <c r="AZ109" s="119"/>
      <c r="BA109" s="119"/>
      <c r="BB109" s="119"/>
      <c r="BC109" s="119"/>
      <c r="BD109" s="119"/>
      <c r="BE109" s="119"/>
      <c r="BF109" s="119"/>
      <c r="BG109" s="119"/>
      <c r="BH109" s="119"/>
      <c r="BI109" s="119"/>
      <c r="BJ109" s="119"/>
      <c r="BK109" s="119"/>
      <c r="BL109" s="119"/>
      <c r="BM109" s="119"/>
      <c r="BN109" s="119"/>
      <c r="BO109" s="119"/>
      <c r="BP109" s="119"/>
      <c r="BQ109" s="119"/>
      <c r="BR109" s="119"/>
      <c r="BS109" s="119"/>
      <c r="BT109" s="119"/>
      <c r="BU109" s="119"/>
      <c r="BV109" s="119"/>
      <c r="BW109" s="119"/>
      <c r="BX109" s="119"/>
      <c r="BY109" s="119"/>
      <c r="BZ109" s="119"/>
      <c r="CA109" s="119"/>
      <c r="CB109" s="119"/>
      <c r="CC109" s="119"/>
      <c r="CD109" s="119"/>
      <c r="CE109" s="119"/>
      <c r="CF109" s="119"/>
      <c r="CG109" s="119"/>
      <c r="CH109" s="119"/>
      <c r="CI109" s="119"/>
      <c r="CJ109" s="119"/>
      <c r="CK109" s="119"/>
      <c r="CL109" s="119"/>
      <c r="CM109" s="119"/>
      <c r="CN109" s="119"/>
      <c r="CO109" s="119"/>
      <c r="CP109" s="119"/>
      <c r="CQ109" s="119"/>
      <c r="CR109" s="119"/>
      <c r="CS109" s="119"/>
      <c r="CT109" s="119"/>
      <c r="CU109" s="119"/>
      <c r="CV109" s="119"/>
      <c r="CW109" s="119"/>
      <c r="CX109" s="119"/>
      <c r="CY109" s="119"/>
      <c r="CZ109" s="119"/>
      <c r="DA109" s="119"/>
      <c r="DB109" s="119"/>
      <c r="DC109" s="119"/>
      <c r="DD109" s="119"/>
      <c r="DE109" s="119"/>
      <c r="DF109" s="119"/>
      <c r="DG109" s="119"/>
      <c r="DH109" s="119"/>
      <c r="DI109" s="119"/>
      <c r="DJ109" s="119"/>
      <c r="DK109" s="119"/>
      <c r="DL109" s="119"/>
      <c r="DM109" s="119"/>
      <c r="DN109" s="119"/>
      <c r="DO109" s="119"/>
      <c r="DP109" s="119"/>
      <c r="DQ109" s="119"/>
      <c r="DR109" s="119"/>
      <c r="DS109" s="119"/>
      <c r="DT109" s="119"/>
      <c r="DU109" s="119"/>
      <c r="DV109" s="119"/>
      <c r="DW109" s="119"/>
      <c r="DX109" s="119"/>
      <c r="DY109" s="119"/>
      <c r="DZ109" s="119"/>
      <c r="EA109" s="119"/>
      <c r="EB109" s="119"/>
      <c r="EC109" s="119"/>
      <c r="ED109" s="119"/>
      <c r="EE109" s="119"/>
      <c r="EF109" s="119"/>
      <c r="EG109" s="119"/>
      <c r="EH109" s="119"/>
    </row>
    <row r="110" spans="1:138" s="107" customFormat="1" ht="108" customHeight="1" x14ac:dyDescent="0.2">
      <c r="A110" s="313" t="s">
        <v>2415</v>
      </c>
      <c r="B110" s="321" t="s">
        <v>324</v>
      </c>
      <c r="C110" s="367">
        <v>101</v>
      </c>
      <c r="D110" s="368"/>
      <c r="E110" s="370"/>
      <c r="F110" s="370"/>
      <c r="G110" s="370"/>
      <c r="H110" s="370"/>
      <c r="I110" s="370"/>
      <c r="J110" s="371"/>
      <c r="K110" s="371"/>
      <c r="L110" s="371"/>
      <c r="M110" s="371"/>
      <c r="N110" s="371"/>
      <c r="O110" s="371"/>
      <c r="P110" s="378"/>
      <c r="Q110" s="378"/>
      <c r="R110" s="378"/>
      <c r="S110" s="378"/>
      <c r="T110" s="378"/>
      <c r="U110" s="378"/>
      <c r="V110" s="378"/>
      <c r="W110" s="378"/>
      <c r="X110" s="378"/>
      <c r="Y110" s="378"/>
      <c r="Z110" s="378"/>
      <c r="AA110" s="378"/>
      <c r="AB110" s="378"/>
      <c r="AC110" s="378"/>
      <c r="AD110" s="378"/>
      <c r="AE110" s="378"/>
      <c r="AF110" s="378"/>
      <c r="AG110" s="378"/>
      <c r="AH110" s="378"/>
      <c r="AI110" s="381"/>
      <c r="AJ110" s="381"/>
      <c r="AK110" s="381"/>
      <c r="AL110" s="382"/>
      <c r="AM110" s="381"/>
      <c r="AN110" s="378"/>
      <c r="AO110" s="119"/>
      <c r="AP110" s="119"/>
      <c r="AQ110" s="119"/>
      <c r="AR110" s="119"/>
      <c r="AS110" s="119"/>
      <c r="AT110" s="119"/>
      <c r="AU110" s="119"/>
      <c r="AV110" s="119"/>
      <c r="AW110" s="119"/>
      <c r="AX110" s="119"/>
      <c r="AY110" s="119"/>
      <c r="AZ110" s="119"/>
      <c r="BA110" s="119"/>
      <c r="BB110" s="119"/>
      <c r="BC110" s="119"/>
      <c r="BD110" s="119"/>
      <c r="BE110" s="119"/>
      <c r="BF110" s="119"/>
      <c r="BG110" s="119"/>
      <c r="BH110" s="119"/>
      <c r="BI110" s="119"/>
      <c r="BJ110" s="119"/>
      <c r="BK110" s="119"/>
      <c r="BL110" s="119"/>
      <c r="BM110" s="119"/>
      <c r="BN110" s="119"/>
      <c r="BO110" s="119"/>
      <c r="BP110" s="119"/>
      <c r="BQ110" s="119"/>
      <c r="BR110" s="119"/>
      <c r="BS110" s="119"/>
      <c r="BT110" s="119"/>
      <c r="BU110" s="119"/>
      <c r="BV110" s="119"/>
      <c r="BW110" s="119"/>
      <c r="BX110" s="119"/>
      <c r="BY110" s="119"/>
      <c r="BZ110" s="119"/>
      <c r="CA110" s="119"/>
      <c r="CB110" s="119"/>
      <c r="CC110" s="119"/>
      <c r="CD110" s="119"/>
      <c r="CE110" s="119"/>
      <c r="CF110" s="119"/>
      <c r="CG110" s="119"/>
      <c r="CH110" s="119"/>
      <c r="CI110" s="119"/>
      <c r="CJ110" s="119"/>
      <c r="CK110" s="119"/>
      <c r="CL110" s="119"/>
      <c r="CM110" s="119"/>
      <c r="CN110" s="119"/>
      <c r="CO110" s="119"/>
      <c r="CP110" s="119"/>
      <c r="CQ110" s="119"/>
      <c r="CR110" s="119"/>
      <c r="CS110" s="119"/>
      <c r="CT110" s="119"/>
      <c r="CU110" s="119"/>
      <c r="CV110" s="119"/>
      <c r="CW110" s="119"/>
      <c r="CX110" s="119"/>
      <c r="CY110" s="119"/>
      <c r="CZ110" s="119"/>
      <c r="DA110" s="119"/>
      <c r="DB110" s="119"/>
      <c r="DC110" s="119"/>
      <c r="DD110" s="119"/>
      <c r="DE110" s="119"/>
      <c r="DF110" s="119"/>
      <c r="DG110" s="119"/>
      <c r="DH110" s="119"/>
      <c r="DI110" s="119"/>
      <c r="DJ110" s="119"/>
      <c r="DK110" s="119"/>
      <c r="DL110" s="119"/>
      <c r="DM110" s="119"/>
      <c r="DN110" s="119"/>
      <c r="DO110" s="119"/>
      <c r="DP110" s="119"/>
      <c r="DQ110" s="119"/>
      <c r="DR110" s="119"/>
      <c r="DS110" s="119"/>
      <c r="DT110" s="119"/>
      <c r="DU110" s="119"/>
      <c r="DV110" s="119"/>
      <c r="DW110" s="119"/>
      <c r="DX110" s="119"/>
      <c r="DY110" s="119"/>
      <c r="DZ110" s="119"/>
      <c r="EA110" s="119"/>
      <c r="EB110" s="119"/>
      <c r="EC110" s="119"/>
      <c r="ED110" s="119"/>
      <c r="EE110" s="119"/>
      <c r="EF110" s="119"/>
      <c r="EG110" s="119"/>
      <c r="EH110" s="119"/>
    </row>
    <row r="111" spans="1:138" s="107" customFormat="1" ht="109.15" customHeight="1" x14ac:dyDescent="0.2">
      <c r="A111" s="313" t="s">
        <v>323</v>
      </c>
      <c r="B111" s="321" t="s">
        <v>2416</v>
      </c>
      <c r="C111" s="367">
        <v>102</v>
      </c>
      <c r="D111" s="368"/>
      <c r="E111" s="370"/>
      <c r="F111" s="370"/>
      <c r="G111" s="370"/>
      <c r="H111" s="370"/>
      <c r="I111" s="370"/>
      <c r="J111" s="371"/>
      <c r="K111" s="371"/>
      <c r="L111" s="371"/>
      <c r="M111" s="371"/>
      <c r="N111" s="371"/>
      <c r="O111" s="371"/>
      <c r="P111" s="371"/>
      <c r="Q111" s="371"/>
      <c r="R111" s="371"/>
      <c r="S111" s="371"/>
      <c r="T111" s="371"/>
      <c r="U111" s="371"/>
      <c r="V111" s="371"/>
      <c r="W111" s="371"/>
      <c r="X111" s="371"/>
      <c r="Y111" s="371"/>
      <c r="Z111" s="371"/>
      <c r="AA111" s="371"/>
      <c r="AB111" s="371"/>
      <c r="AC111" s="371"/>
      <c r="AD111" s="371"/>
      <c r="AE111" s="371"/>
      <c r="AF111" s="371"/>
      <c r="AG111" s="371"/>
      <c r="AH111" s="371"/>
      <c r="AI111" s="370"/>
      <c r="AJ111" s="370"/>
      <c r="AK111" s="370"/>
      <c r="AL111" s="372"/>
      <c r="AM111" s="370"/>
      <c r="AN111" s="371"/>
      <c r="AO111" s="119"/>
      <c r="AP111" s="119"/>
      <c r="AQ111" s="119"/>
      <c r="AR111" s="119"/>
      <c r="AS111" s="119"/>
      <c r="AT111" s="119"/>
      <c r="AU111" s="119"/>
      <c r="AV111" s="119"/>
      <c r="AW111" s="119"/>
      <c r="AX111" s="119"/>
      <c r="AY111" s="119"/>
      <c r="AZ111" s="119"/>
      <c r="BA111" s="119"/>
      <c r="BB111" s="119"/>
      <c r="BC111" s="119"/>
      <c r="BD111" s="119"/>
      <c r="BE111" s="119"/>
      <c r="BF111" s="119"/>
      <c r="BG111" s="119"/>
      <c r="BH111" s="119"/>
      <c r="BI111" s="119"/>
      <c r="BJ111" s="119"/>
      <c r="BK111" s="119"/>
      <c r="BL111" s="119"/>
      <c r="BM111" s="119"/>
      <c r="BN111" s="119"/>
      <c r="BO111" s="119"/>
      <c r="BP111" s="119"/>
      <c r="BQ111" s="119"/>
      <c r="BR111" s="119"/>
      <c r="BS111" s="119"/>
      <c r="BT111" s="119"/>
      <c r="BU111" s="119"/>
      <c r="BV111" s="119"/>
      <c r="BW111" s="119"/>
      <c r="BX111" s="119"/>
      <c r="BY111" s="119"/>
      <c r="BZ111" s="119"/>
      <c r="CA111" s="119"/>
      <c r="CB111" s="119"/>
      <c r="CC111" s="119"/>
      <c r="CD111" s="119"/>
      <c r="CE111" s="119"/>
      <c r="CF111" s="119"/>
      <c r="CG111" s="119"/>
      <c r="CH111" s="119"/>
      <c r="CI111" s="119"/>
      <c r="CJ111" s="119"/>
      <c r="CK111" s="119"/>
      <c r="CL111" s="119"/>
      <c r="CM111" s="119"/>
      <c r="CN111" s="119"/>
      <c r="CO111" s="119"/>
      <c r="CP111" s="119"/>
      <c r="CQ111" s="119"/>
      <c r="CR111" s="119"/>
      <c r="CS111" s="119"/>
      <c r="CT111" s="119"/>
      <c r="CU111" s="119"/>
      <c r="CV111" s="119"/>
      <c r="CW111" s="119"/>
      <c r="CX111" s="119"/>
      <c r="CY111" s="119"/>
      <c r="CZ111" s="119"/>
      <c r="DA111" s="119"/>
      <c r="DB111" s="119"/>
      <c r="DC111" s="119"/>
      <c r="DD111" s="119"/>
      <c r="DE111" s="119"/>
      <c r="DF111" s="119"/>
      <c r="DG111" s="119"/>
      <c r="DH111" s="119"/>
      <c r="DI111" s="119"/>
      <c r="DJ111" s="119"/>
      <c r="DK111" s="119"/>
      <c r="DL111" s="119"/>
      <c r="DM111" s="119"/>
      <c r="DN111" s="119"/>
      <c r="DO111" s="119"/>
      <c r="DP111" s="119"/>
      <c r="DQ111" s="119"/>
      <c r="DR111" s="119"/>
      <c r="DS111" s="119"/>
      <c r="DT111" s="119"/>
      <c r="DU111" s="119"/>
      <c r="DV111" s="119"/>
      <c r="DW111" s="119"/>
      <c r="DX111" s="119"/>
      <c r="DY111" s="119"/>
      <c r="DZ111" s="119"/>
      <c r="EA111" s="119"/>
      <c r="EB111" s="119"/>
      <c r="EC111" s="119"/>
      <c r="ED111" s="119"/>
      <c r="EE111" s="119"/>
      <c r="EF111" s="119"/>
      <c r="EG111" s="119"/>
      <c r="EH111" s="119"/>
    </row>
    <row r="112" spans="1:138" s="107" customFormat="1" ht="112.9" customHeight="1" x14ac:dyDescent="0.2">
      <c r="A112" s="313" t="s">
        <v>867</v>
      </c>
      <c r="B112" s="321" t="s">
        <v>346</v>
      </c>
      <c r="C112" s="367">
        <v>103</v>
      </c>
      <c r="D112" s="368"/>
      <c r="E112" s="370"/>
      <c r="F112" s="370"/>
      <c r="G112" s="370"/>
      <c r="H112" s="370"/>
      <c r="I112" s="370"/>
      <c r="J112" s="371"/>
      <c r="K112" s="371"/>
      <c r="L112" s="371"/>
      <c r="M112" s="371"/>
      <c r="N112" s="371"/>
      <c r="O112" s="371"/>
      <c r="P112" s="371"/>
      <c r="Q112" s="371"/>
      <c r="R112" s="371"/>
      <c r="S112" s="371"/>
      <c r="T112" s="371"/>
      <c r="U112" s="371"/>
      <c r="V112" s="371"/>
      <c r="W112" s="371"/>
      <c r="X112" s="371"/>
      <c r="Y112" s="371"/>
      <c r="Z112" s="371"/>
      <c r="AA112" s="371"/>
      <c r="AB112" s="371"/>
      <c r="AC112" s="371"/>
      <c r="AD112" s="371"/>
      <c r="AE112" s="371"/>
      <c r="AF112" s="371"/>
      <c r="AG112" s="371"/>
      <c r="AH112" s="371"/>
      <c r="AI112" s="370"/>
      <c r="AJ112" s="370"/>
      <c r="AK112" s="370"/>
      <c r="AL112" s="372"/>
      <c r="AM112" s="370"/>
      <c r="AN112" s="371"/>
      <c r="AO112" s="119"/>
      <c r="AP112" s="119"/>
      <c r="AQ112" s="119"/>
      <c r="AR112" s="119"/>
      <c r="AS112" s="119"/>
      <c r="AT112" s="119"/>
      <c r="AU112" s="119"/>
      <c r="AV112" s="119"/>
      <c r="AW112" s="119"/>
      <c r="AX112" s="119"/>
      <c r="AY112" s="119"/>
      <c r="AZ112" s="119"/>
      <c r="BA112" s="119"/>
      <c r="BB112" s="119"/>
      <c r="BC112" s="119"/>
      <c r="BD112" s="119"/>
      <c r="BE112" s="119"/>
      <c r="BF112" s="119"/>
      <c r="BG112" s="119"/>
      <c r="BH112" s="119"/>
      <c r="BI112" s="119"/>
      <c r="BJ112" s="119"/>
      <c r="BK112" s="119"/>
      <c r="BL112" s="119"/>
      <c r="BM112" s="119"/>
      <c r="BN112" s="119"/>
      <c r="BO112" s="119"/>
      <c r="BP112" s="119"/>
      <c r="BQ112" s="119"/>
      <c r="BR112" s="119"/>
      <c r="BS112" s="119"/>
      <c r="BT112" s="119"/>
      <c r="BU112" s="119"/>
      <c r="BV112" s="119"/>
      <c r="BW112" s="119"/>
      <c r="BX112" s="119"/>
      <c r="BY112" s="119"/>
      <c r="BZ112" s="119"/>
      <c r="CA112" s="119"/>
      <c r="CB112" s="119"/>
      <c r="CC112" s="119"/>
      <c r="CD112" s="119"/>
      <c r="CE112" s="119"/>
      <c r="CF112" s="119"/>
      <c r="CG112" s="119"/>
      <c r="CH112" s="119"/>
      <c r="CI112" s="119"/>
      <c r="CJ112" s="119"/>
      <c r="CK112" s="119"/>
      <c r="CL112" s="119"/>
      <c r="CM112" s="119"/>
      <c r="CN112" s="119"/>
      <c r="CO112" s="119"/>
      <c r="CP112" s="119"/>
      <c r="CQ112" s="119"/>
      <c r="CR112" s="119"/>
      <c r="CS112" s="119"/>
      <c r="CT112" s="119"/>
      <c r="CU112" s="119"/>
      <c r="CV112" s="119"/>
      <c r="CW112" s="119"/>
      <c r="CX112" s="119"/>
      <c r="CY112" s="119"/>
      <c r="CZ112" s="119"/>
      <c r="DA112" s="119"/>
      <c r="DB112" s="119"/>
      <c r="DC112" s="119"/>
      <c r="DD112" s="119"/>
      <c r="DE112" s="119"/>
      <c r="DF112" s="119"/>
      <c r="DG112" s="119"/>
      <c r="DH112" s="119"/>
      <c r="DI112" s="119"/>
      <c r="DJ112" s="119"/>
      <c r="DK112" s="119"/>
      <c r="DL112" s="119"/>
      <c r="DM112" s="119"/>
      <c r="DN112" s="119"/>
      <c r="DO112" s="119"/>
      <c r="DP112" s="119"/>
      <c r="DQ112" s="119"/>
      <c r="DR112" s="119"/>
      <c r="DS112" s="119"/>
      <c r="DT112" s="119"/>
      <c r="DU112" s="119"/>
      <c r="DV112" s="119"/>
      <c r="DW112" s="119"/>
      <c r="DX112" s="119"/>
      <c r="DY112" s="119"/>
      <c r="DZ112" s="119"/>
      <c r="EA112" s="119"/>
      <c r="EB112" s="119"/>
      <c r="EC112" s="119"/>
      <c r="ED112" s="119"/>
      <c r="EE112" s="119"/>
      <c r="EF112" s="119"/>
      <c r="EG112" s="119"/>
      <c r="EH112" s="119"/>
    </row>
    <row r="113" spans="1:138" s="107" customFormat="1" ht="94.15" customHeight="1" x14ac:dyDescent="0.2">
      <c r="A113" s="313" t="s">
        <v>826</v>
      </c>
      <c r="B113" s="321" t="s">
        <v>347</v>
      </c>
      <c r="C113" s="367">
        <v>104</v>
      </c>
      <c r="D113" s="368"/>
      <c r="E113" s="370"/>
      <c r="F113" s="370"/>
      <c r="G113" s="370"/>
      <c r="H113" s="370"/>
      <c r="I113" s="370"/>
      <c r="J113" s="371"/>
      <c r="K113" s="371"/>
      <c r="L113" s="371"/>
      <c r="M113" s="371"/>
      <c r="N113" s="371"/>
      <c r="O113" s="371"/>
      <c r="P113" s="371"/>
      <c r="Q113" s="371"/>
      <c r="R113" s="371"/>
      <c r="S113" s="371"/>
      <c r="T113" s="371"/>
      <c r="U113" s="371"/>
      <c r="V113" s="371"/>
      <c r="W113" s="371"/>
      <c r="X113" s="371"/>
      <c r="Y113" s="371"/>
      <c r="Z113" s="371"/>
      <c r="AA113" s="371"/>
      <c r="AB113" s="371"/>
      <c r="AC113" s="371"/>
      <c r="AD113" s="371"/>
      <c r="AE113" s="371"/>
      <c r="AF113" s="371"/>
      <c r="AG113" s="371"/>
      <c r="AH113" s="371"/>
      <c r="AI113" s="370"/>
      <c r="AJ113" s="370"/>
      <c r="AK113" s="370"/>
      <c r="AL113" s="372"/>
      <c r="AM113" s="370"/>
      <c r="AN113" s="371"/>
      <c r="AO113" s="119"/>
      <c r="AP113" s="119"/>
      <c r="AQ113" s="119"/>
      <c r="AR113" s="119"/>
      <c r="AS113" s="119"/>
      <c r="AT113" s="119"/>
      <c r="AU113" s="119"/>
      <c r="AV113" s="119"/>
      <c r="AW113" s="119"/>
      <c r="AX113" s="119"/>
      <c r="AY113" s="119"/>
      <c r="AZ113" s="119"/>
      <c r="BA113" s="119"/>
      <c r="BB113" s="119"/>
      <c r="BC113" s="119"/>
      <c r="BD113" s="119"/>
      <c r="BE113" s="119"/>
      <c r="BF113" s="119"/>
      <c r="BG113" s="119"/>
      <c r="BH113" s="119"/>
      <c r="BI113" s="119"/>
      <c r="BJ113" s="119"/>
      <c r="BK113" s="119"/>
      <c r="BL113" s="119"/>
      <c r="BM113" s="119"/>
      <c r="BN113" s="119"/>
      <c r="BO113" s="119"/>
      <c r="BP113" s="119"/>
      <c r="BQ113" s="119"/>
      <c r="BR113" s="119"/>
      <c r="BS113" s="119"/>
      <c r="BT113" s="119"/>
      <c r="BU113" s="119"/>
      <c r="BV113" s="119"/>
      <c r="BW113" s="119"/>
      <c r="BX113" s="119"/>
      <c r="BY113" s="119"/>
      <c r="BZ113" s="119"/>
      <c r="CA113" s="119"/>
      <c r="CB113" s="119"/>
      <c r="CC113" s="119"/>
      <c r="CD113" s="119"/>
      <c r="CE113" s="119"/>
      <c r="CF113" s="119"/>
      <c r="CG113" s="119"/>
      <c r="CH113" s="119"/>
      <c r="CI113" s="119"/>
      <c r="CJ113" s="119"/>
      <c r="CK113" s="119"/>
      <c r="CL113" s="119"/>
      <c r="CM113" s="119"/>
      <c r="CN113" s="119"/>
      <c r="CO113" s="119"/>
      <c r="CP113" s="119"/>
      <c r="CQ113" s="119"/>
      <c r="CR113" s="119"/>
      <c r="CS113" s="119"/>
      <c r="CT113" s="119"/>
      <c r="CU113" s="119"/>
      <c r="CV113" s="119"/>
      <c r="CW113" s="119"/>
      <c r="CX113" s="119"/>
      <c r="CY113" s="119"/>
      <c r="CZ113" s="119"/>
      <c r="DA113" s="119"/>
      <c r="DB113" s="119"/>
      <c r="DC113" s="119"/>
      <c r="DD113" s="119"/>
      <c r="DE113" s="119"/>
      <c r="DF113" s="119"/>
      <c r="DG113" s="119"/>
      <c r="DH113" s="119"/>
      <c r="DI113" s="119"/>
      <c r="DJ113" s="119"/>
      <c r="DK113" s="119"/>
      <c r="DL113" s="119"/>
      <c r="DM113" s="119"/>
      <c r="DN113" s="119"/>
      <c r="DO113" s="119"/>
      <c r="DP113" s="119"/>
      <c r="DQ113" s="119"/>
      <c r="DR113" s="119"/>
      <c r="DS113" s="119"/>
      <c r="DT113" s="119"/>
      <c r="DU113" s="119"/>
      <c r="DV113" s="119"/>
      <c r="DW113" s="119"/>
      <c r="DX113" s="119"/>
      <c r="DY113" s="119"/>
      <c r="DZ113" s="119"/>
      <c r="EA113" s="119"/>
      <c r="EB113" s="119"/>
      <c r="EC113" s="119"/>
      <c r="ED113" s="119"/>
      <c r="EE113" s="119"/>
      <c r="EF113" s="119"/>
      <c r="EG113" s="119"/>
      <c r="EH113" s="119"/>
    </row>
    <row r="114" spans="1:138" s="107" customFormat="1" ht="409.6" customHeight="1" x14ac:dyDescent="0.2">
      <c r="A114" s="313" t="s">
        <v>2417</v>
      </c>
      <c r="B114" s="321" t="s">
        <v>2418</v>
      </c>
      <c r="C114" s="367">
        <v>105</v>
      </c>
      <c r="D114" s="368"/>
      <c r="E114" s="370"/>
      <c r="F114" s="370"/>
      <c r="G114" s="370"/>
      <c r="H114" s="370"/>
      <c r="I114" s="370"/>
      <c r="J114" s="371"/>
      <c r="K114" s="371"/>
      <c r="L114" s="371"/>
      <c r="M114" s="371"/>
      <c r="N114" s="371"/>
      <c r="O114" s="371"/>
      <c r="P114" s="371"/>
      <c r="Q114" s="371"/>
      <c r="R114" s="371"/>
      <c r="S114" s="371"/>
      <c r="T114" s="371"/>
      <c r="U114" s="371"/>
      <c r="V114" s="371"/>
      <c r="W114" s="371"/>
      <c r="X114" s="371"/>
      <c r="Y114" s="371"/>
      <c r="Z114" s="371"/>
      <c r="AA114" s="371"/>
      <c r="AB114" s="371"/>
      <c r="AC114" s="371"/>
      <c r="AD114" s="371"/>
      <c r="AE114" s="371"/>
      <c r="AF114" s="371"/>
      <c r="AG114" s="371"/>
      <c r="AH114" s="371"/>
      <c r="AI114" s="370"/>
      <c r="AJ114" s="370"/>
      <c r="AK114" s="370"/>
      <c r="AL114" s="372"/>
      <c r="AM114" s="370"/>
      <c r="AN114" s="371"/>
      <c r="AO114" s="119"/>
      <c r="AP114" s="119"/>
      <c r="AQ114" s="119"/>
      <c r="AR114" s="119"/>
      <c r="AS114" s="119"/>
      <c r="AT114" s="119"/>
      <c r="AU114" s="119"/>
      <c r="AV114" s="119"/>
      <c r="AW114" s="119"/>
      <c r="AX114" s="119"/>
      <c r="AY114" s="119"/>
      <c r="AZ114" s="119"/>
      <c r="BA114" s="119"/>
      <c r="BB114" s="119"/>
      <c r="BC114" s="119"/>
      <c r="BD114" s="119"/>
      <c r="BE114" s="119"/>
      <c r="BF114" s="119"/>
      <c r="BG114" s="119"/>
      <c r="BH114" s="119"/>
      <c r="BI114" s="119"/>
      <c r="BJ114" s="119"/>
      <c r="BK114" s="119"/>
      <c r="BL114" s="119"/>
      <c r="BM114" s="119"/>
      <c r="BN114" s="119"/>
      <c r="BO114" s="119"/>
      <c r="BP114" s="119"/>
      <c r="BQ114" s="119"/>
      <c r="BR114" s="119"/>
      <c r="BS114" s="119"/>
      <c r="BT114" s="119"/>
      <c r="BU114" s="119"/>
      <c r="BV114" s="119"/>
      <c r="BW114" s="119"/>
      <c r="BX114" s="119"/>
      <c r="BY114" s="119"/>
      <c r="BZ114" s="119"/>
      <c r="CA114" s="119"/>
      <c r="CB114" s="119"/>
      <c r="CC114" s="119"/>
      <c r="CD114" s="119"/>
      <c r="CE114" s="119"/>
      <c r="CF114" s="119"/>
      <c r="CG114" s="119"/>
      <c r="CH114" s="119"/>
      <c r="CI114" s="119"/>
      <c r="CJ114" s="119"/>
      <c r="CK114" s="119"/>
      <c r="CL114" s="119"/>
      <c r="CM114" s="119"/>
      <c r="CN114" s="119"/>
      <c r="CO114" s="119"/>
      <c r="CP114" s="119"/>
      <c r="CQ114" s="119"/>
      <c r="CR114" s="119"/>
      <c r="CS114" s="119"/>
      <c r="CT114" s="119"/>
      <c r="CU114" s="119"/>
      <c r="CV114" s="119"/>
      <c r="CW114" s="119"/>
      <c r="CX114" s="119"/>
      <c r="CY114" s="119"/>
      <c r="CZ114" s="119"/>
      <c r="DA114" s="119"/>
      <c r="DB114" s="119"/>
      <c r="DC114" s="119"/>
      <c r="DD114" s="119"/>
      <c r="DE114" s="119"/>
      <c r="DF114" s="119"/>
      <c r="DG114" s="119"/>
      <c r="DH114" s="119"/>
      <c r="DI114" s="119"/>
      <c r="DJ114" s="119"/>
      <c r="DK114" s="119"/>
      <c r="DL114" s="119"/>
      <c r="DM114" s="119"/>
      <c r="DN114" s="119"/>
      <c r="DO114" s="119"/>
      <c r="DP114" s="119"/>
      <c r="DQ114" s="119"/>
      <c r="DR114" s="119"/>
      <c r="DS114" s="119"/>
      <c r="DT114" s="119"/>
      <c r="DU114" s="119"/>
      <c r="DV114" s="119"/>
      <c r="DW114" s="119"/>
      <c r="DX114" s="119"/>
      <c r="DY114" s="119"/>
      <c r="DZ114" s="119"/>
      <c r="EA114" s="119"/>
      <c r="EB114" s="119"/>
      <c r="EC114" s="119"/>
      <c r="ED114" s="119"/>
      <c r="EE114" s="119"/>
      <c r="EF114" s="119"/>
      <c r="EG114" s="119"/>
      <c r="EH114" s="119"/>
    </row>
    <row r="115" spans="1:138" s="107" customFormat="1" ht="351.6" customHeight="1" x14ac:dyDescent="0.2">
      <c r="A115" s="347" t="s">
        <v>2419</v>
      </c>
      <c r="B115" s="321" t="s">
        <v>2420</v>
      </c>
      <c r="C115" s="367">
        <v>106</v>
      </c>
      <c r="D115" s="368"/>
      <c r="E115" s="370"/>
      <c r="F115" s="370"/>
      <c r="G115" s="370"/>
      <c r="H115" s="370"/>
      <c r="I115" s="370"/>
      <c r="J115" s="371"/>
      <c r="K115" s="371"/>
      <c r="L115" s="371"/>
      <c r="M115" s="371"/>
      <c r="N115" s="371"/>
      <c r="O115" s="371"/>
      <c r="P115" s="371"/>
      <c r="Q115" s="371"/>
      <c r="R115" s="371"/>
      <c r="S115" s="371"/>
      <c r="T115" s="371"/>
      <c r="U115" s="371"/>
      <c r="V115" s="371"/>
      <c r="W115" s="371"/>
      <c r="X115" s="371"/>
      <c r="Y115" s="371"/>
      <c r="Z115" s="371"/>
      <c r="AA115" s="371"/>
      <c r="AB115" s="371"/>
      <c r="AC115" s="371"/>
      <c r="AD115" s="371"/>
      <c r="AE115" s="371"/>
      <c r="AF115" s="371"/>
      <c r="AG115" s="371"/>
      <c r="AH115" s="371"/>
      <c r="AI115" s="370"/>
      <c r="AJ115" s="370"/>
      <c r="AK115" s="370"/>
      <c r="AL115" s="372"/>
      <c r="AM115" s="370"/>
      <c r="AN115" s="371"/>
      <c r="AO115" s="119"/>
      <c r="AP115" s="119"/>
      <c r="AQ115" s="119"/>
      <c r="AR115" s="119"/>
      <c r="AS115" s="119"/>
      <c r="AT115" s="119"/>
      <c r="AU115" s="119"/>
      <c r="AV115" s="119"/>
      <c r="AW115" s="119"/>
      <c r="AX115" s="119"/>
      <c r="AY115" s="119"/>
      <c r="AZ115" s="119"/>
      <c r="BA115" s="119"/>
      <c r="BB115" s="119"/>
      <c r="BC115" s="119"/>
      <c r="BD115" s="119"/>
      <c r="BE115" s="119"/>
      <c r="BF115" s="119"/>
      <c r="BG115" s="119"/>
      <c r="BH115" s="119"/>
      <c r="BI115" s="119"/>
      <c r="BJ115" s="119"/>
      <c r="BK115" s="119"/>
      <c r="BL115" s="119"/>
      <c r="BM115" s="119"/>
      <c r="BN115" s="119"/>
      <c r="BO115" s="119"/>
      <c r="BP115" s="119"/>
      <c r="BQ115" s="119"/>
      <c r="BR115" s="119"/>
      <c r="BS115" s="119"/>
      <c r="BT115" s="119"/>
      <c r="BU115" s="119"/>
      <c r="BV115" s="119"/>
      <c r="BW115" s="119"/>
      <c r="BX115" s="119"/>
      <c r="BY115" s="119"/>
      <c r="BZ115" s="119"/>
      <c r="CA115" s="119"/>
      <c r="CB115" s="119"/>
      <c r="CC115" s="119"/>
      <c r="CD115" s="119"/>
      <c r="CE115" s="119"/>
      <c r="CF115" s="119"/>
      <c r="CG115" s="119"/>
      <c r="CH115" s="119"/>
      <c r="CI115" s="119"/>
      <c r="CJ115" s="119"/>
      <c r="CK115" s="119"/>
      <c r="CL115" s="119"/>
      <c r="CM115" s="119"/>
      <c r="CN115" s="119"/>
      <c r="CO115" s="119"/>
      <c r="CP115" s="119"/>
      <c r="CQ115" s="119"/>
      <c r="CR115" s="119"/>
      <c r="CS115" s="119"/>
      <c r="CT115" s="119"/>
      <c r="CU115" s="119"/>
      <c r="CV115" s="119"/>
      <c r="CW115" s="119"/>
      <c r="CX115" s="119"/>
      <c r="CY115" s="119"/>
      <c r="CZ115" s="119"/>
      <c r="DA115" s="119"/>
      <c r="DB115" s="119"/>
      <c r="DC115" s="119"/>
      <c r="DD115" s="119"/>
      <c r="DE115" s="119"/>
      <c r="DF115" s="119"/>
      <c r="DG115" s="119"/>
      <c r="DH115" s="119"/>
      <c r="DI115" s="119"/>
      <c r="DJ115" s="119"/>
      <c r="DK115" s="119"/>
      <c r="DL115" s="119"/>
      <c r="DM115" s="119"/>
      <c r="DN115" s="119"/>
      <c r="DO115" s="119"/>
      <c r="DP115" s="119"/>
      <c r="DQ115" s="119"/>
      <c r="DR115" s="119"/>
      <c r="DS115" s="119"/>
      <c r="DT115" s="119"/>
      <c r="DU115" s="119"/>
      <c r="DV115" s="119"/>
      <c r="DW115" s="119"/>
      <c r="DX115" s="119"/>
      <c r="DY115" s="119"/>
      <c r="DZ115" s="119"/>
      <c r="EA115" s="119"/>
      <c r="EB115" s="119"/>
      <c r="EC115" s="119"/>
      <c r="ED115" s="119"/>
      <c r="EE115" s="119"/>
      <c r="EF115" s="119"/>
      <c r="EG115" s="119"/>
      <c r="EH115" s="119"/>
    </row>
    <row r="116" spans="1:138" s="107" customFormat="1" ht="184.9" customHeight="1" x14ac:dyDescent="0.2">
      <c r="A116" s="347" t="s">
        <v>2186</v>
      </c>
      <c r="B116" s="321" t="s">
        <v>2421</v>
      </c>
      <c r="C116" s="367">
        <v>107</v>
      </c>
      <c r="D116" s="368"/>
      <c r="E116" s="370"/>
      <c r="F116" s="370"/>
      <c r="G116" s="370"/>
      <c r="H116" s="370"/>
      <c r="I116" s="370"/>
      <c r="J116" s="370"/>
      <c r="K116" s="370"/>
      <c r="L116" s="370"/>
      <c r="M116" s="370"/>
      <c r="N116" s="371"/>
      <c r="O116" s="371"/>
      <c r="P116" s="371"/>
      <c r="Q116" s="371"/>
      <c r="R116" s="371"/>
      <c r="S116" s="371"/>
      <c r="T116" s="371"/>
      <c r="U116" s="371"/>
      <c r="V116" s="371"/>
      <c r="W116" s="371"/>
      <c r="X116" s="371"/>
      <c r="Y116" s="371"/>
      <c r="Z116" s="371"/>
      <c r="AA116" s="371"/>
      <c r="AB116" s="371"/>
      <c r="AC116" s="371"/>
      <c r="AD116" s="371"/>
      <c r="AE116" s="371"/>
      <c r="AF116" s="371"/>
      <c r="AG116" s="371"/>
      <c r="AH116" s="371"/>
      <c r="AI116" s="371"/>
      <c r="AJ116" s="371"/>
      <c r="AK116" s="370"/>
      <c r="AL116" s="371"/>
      <c r="AM116" s="370"/>
      <c r="AN116" s="371"/>
      <c r="AO116" s="119"/>
      <c r="AP116" s="119"/>
      <c r="AQ116" s="119"/>
      <c r="AR116" s="119"/>
      <c r="AS116" s="119"/>
      <c r="AT116" s="119"/>
      <c r="AU116" s="119"/>
      <c r="AV116" s="119"/>
      <c r="AW116" s="119"/>
      <c r="AX116" s="119"/>
      <c r="AY116" s="119"/>
      <c r="AZ116" s="119"/>
      <c r="BA116" s="119"/>
      <c r="BB116" s="119"/>
      <c r="BC116" s="119"/>
      <c r="BD116" s="119"/>
      <c r="BE116" s="119"/>
      <c r="BF116" s="119"/>
      <c r="BG116" s="119"/>
      <c r="BH116" s="119"/>
      <c r="BI116" s="119"/>
      <c r="BJ116" s="119"/>
      <c r="BK116" s="119"/>
      <c r="BL116" s="119"/>
      <c r="BM116" s="119"/>
      <c r="BN116" s="119"/>
      <c r="BO116" s="119"/>
      <c r="BP116" s="119"/>
      <c r="BQ116" s="119"/>
      <c r="BR116" s="119"/>
      <c r="BS116" s="119"/>
      <c r="BT116" s="119"/>
      <c r="BU116" s="119"/>
      <c r="BV116" s="119"/>
      <c r="BW116" s="119"/>
      <c r="BX116" s="119"/>
      <c r="BY116" s="119"/>
      <c r="BZ116" s="119"/>
      <c r="CA116" s="119"/>
      <c r="CB116" s="119"/>
      <c r="CC116" s="119"/>
      <c r="CD116" s="119"/>
      <c r="CE116" s="119"/>
      <c r="CF116" s="119"/>
      <c r="CG116" s="119"/>
      <c r="CH116" s="119"/>
      <c r="CI116" s="119"/>
      <c r="CJ116" s="119"/>
      <c r="CK116" s="119"/>
      <c r="CL116" s="119"/>
      <c r="CM116" s="119"/>
      <c r="CN116" s="119"/>
      <c r="CO116" s="119"/>
      <c r="CP116" s="119"/>
      <c r="CQ116" s="119"/>
      <c r="CR116" s="119"/>
      <c r="CS116" s="119"/>
      <c r="CT116" s="119"/>
      <c r="CU116" s="119"/>
      <c r="CV116" s="119"/>
      <c r="CW116" s="119"/>
      <c r="CX116" s="119"/>
      <c r="CY116" s="119"/>
      <c r="CZ116" s="119"/>
      <c r="DA116" s="119"/>
      <c r="DB116" s="119"/>
      <c r="DC116" s="119"/>
      <c r="DD116" s="119"/>
      <c r="DE116" s="119"/>
      <c r="DF116" s="119"/>
      <c r="DG116" s="119"/>
      <c r="DH116" s="119"/>
      <c r="DI116" s="119"/>
      <c r="DJ116" s="119"/>
      <c r="DK116" s="119"/>
      <c r="DL116" s="119"/>
      <c r="DM116" s="119"/>
      <c r="DN116" s="119"/>
      <c r="DO116" s="119"/>
      <c r="DP116" s="119"/>
      <c r="DQ116" s="119"/>
      <c r="DR116" s="119"/>
      <c r="DS116" s="119"/>
      <c r="DT116" s="119"/>
      <c r="DU116" s="119"/>
      <c r="DV116" s="119"/>
      <c r="DW116" s="119"/>
      <c r="DX116" s="119"/>
      <c r="DY116" s="119"/>
      <c r="DZ116" s="119"/>
      <c r="EA116" s="119"/>
      <c r="EB116" s="119"/>
      <c r="EC116" s="119"/>
      <c r="ED116" s="119"/>
      <c r="EE116" s="119"/>
      <c r="EF116" s="119"/>
      <c r="EG116" s="119"/>
      <c r="EH116" s="119"/>
    </row>
    <row r="117" spans="1:138" s="107" customFormat="1" ht="238.9" customHeight="1" x14ac:dyDescent="0.2">
      <c r="A117" s="313" t="s">
        <v>474</v>
      </c>
      <c r="B117" s="321" t="s">
        <v>2422</v>
      </c>
      <c r="C117" s="367">
        <v>108</v>
      </c>
      <c r="D117" s="368"/>
      <c r="E117" s="370"/>
      <c r="F117" s="370"/>
      <c r="G117" s="370"/>
      <c r="H117" s="370"/>
      <c r="I117" s="370"/>
      <c r="J117" s="371"/>
      <c r="K117" s="371"/>
      <c r="L117" s="371"/>
      <c r="M117" s="371"/>
      <c r="N117" s="371"/>
      <c r="O117" s="371"/>
      <c r="P117" s="371"/>
      <c r="Q117" s="371"/>
      <c r="R117" s="371"/>
      <c r="S117" s="371"/>
      <c r="T117" s="371"/>
      <c r="U117" s="371"/>
      <c r="V117" s="371"/>
      <c r="W117" s="371"/>
      <c r="X117" s="371"/>
      <c r="Y117" s="371"/>
      <c r="Z117" s="371"/>
      <c r="AA117" s="371"/>
      <c r="AB117" s="371"/>
      <c r="AC117" s="371"/>
      <c r="AD117" s="371"/>
      <c r="AE117" s="371"/>
      <c r="AF117" s="371"/>
      <c r="AG117" s="371"/>
      <c r="AH117" s="371"/>
      <c r="AI117" s="370"/>
      <c r="AJ117" s="370"/>
      <c r="AK117" s="370"/>
      <c r="AL117" s="372"/>
      <c r="AM117" s="370"/>
      <c r="AN117" s="371"/>
      <c r="AO117" s="119"/>
      <c r="AP117" s="119"/>
      <c r="AQ117" s="119"/>
      <c r="AR117" s="119"/>
      <c r="AS117" s="119"/>
      <c r="AT117" s="119"/>
      <c r="AU117" s="119"/>
      <c r="AV117" s="119"/>
      <c r="AW117" s="119"/>
      <c r="AX117" s="119"/>
      <c r="AY117" s="119"/>
      <c r="AZ117" s="119"/>
      <c r="BA117" s="119"/>
      <c r="BB117" s="119"/>
      <c r="BC117" s="119"/>
      <c r="BD117" s="119"/>
      <c r="BE117" s="119"/>
      <c r="BF117" s="119"/>
      <c r="BG117" s="119"/>
      <c r="BH117" s="119"/>
      <c r="BI117" s="119"/>
      <c r="BJ117" s="119"/>
      <c r="BK117" s="119"/>
      <c r="BL117" s="119"/>
      <c r="BM117" s="119"/>
      <c r="BN117" s="119"/>
      <c r="BO117" s="119"/>
      <c r="BP117" s="119"/>
      <c r="BQ117" s="119"/>
      <c r="BR117" s="119"/>
      <c r="BS117" s="119"/>
      <c r="BT117" s="119"/>
      <c r="BU117" s="119"/>
      <c r="BV117" s="119"/>
      <c r="BW117" s="119"/>
      <c r="BX117" s="119"/>
      <c r="BY117" s="119"/>
      <c r="BZ117" s="119"/>
      <c r="CA117" s="119"/>
      <c r="CB117" s="119"/>
      <c r="CC117" s="119"/>
      <c r="CD117" s="119"/>
      <c r="CE117" s="119"/>
      <c r="CF117" s="119"/>
      <c r="CG117" s="119"/>
      <c r="CH117" s="119"/>
      <c r="CI117" s="119"/>
      <c r="CJ117" s="119"/>
      <c r="CK117" s="119"/>
      <c r="CL117" s="119"/>
      <c r="CM117" s="119"/>
      <c r="CN117" s="119"/>
      <c r="CO117" s="119"/>
      <c r="CP117" s="119"/>
      <c r="CQ117" s="119"/>
      <c r="CR117" s="119"/>
      <c r="CS117" s="119"/>
      <c r="CT117" s="119"/>
      <c r="CU117" s="119"/>
      <c r="CV117" s="119"/>
      <c r="CW117" s="119"/>
      <c r="CX117" s="119"/>
      <c r="CY117" s="119"/>
      <c r="CZ117" s="119"/>
      <c r="DA117" s="119"/>
      <c r="DB117" s="119"/>
      <c r="DC117" s="119"/>
      <c r="DD117" s="119"/>
      <c r="DE117" s="119"/>
      <c r="DF117" s="119"/>
      <c r="DG117" s="119"/>
      <c r="DH117" s="119"/>
      <c r="DI117" s="119"/>
      <c r="DJ117" s="119"/>
      <c r="DK117" s="119"/>
      <c r="DL117" s="119"/>
      <c r="DM117" s="119"/>
      <c r="DN117" s="119"/>
      <c r="DO117" s="119"/>
      <c r="DP117" s="119"/>
      <c r="DQ117" s="119"/>
      <c r="DR117" s="119"/>
      <c r="DS117" s="119"/>
      <c r="DT117" s="119"/>
      <c r="DU117" s="119"/>
      <c r="DV117" s="119"/>
      <c r="DW117" s="119"/>
      <c r="DX117" s="119"/>
      <c r="DY117" s="119"/>
      <c r="DZ117" s="119"/>
      <c r="EA117" s="119"/>
      <c r="EB117" s="119"/>
      <c r="EC117" s="119"/>
      <c r="ED117" s="119"/>
      <c r="EE117" s="119"/>
      <c r="EF117" s="119"/>
      <c r="EG117" s="119"/>
      <c r="EH117" s="119"/>
    </row>
    <row r="118" spans="1:138" s="107" customFormat="1" ht="84" customHeight="1" x14ac:dyDescent="0.2">
      <c r="A118" s="313" t="s">
        <v>2423</v>
      </c>
      <c r="B118" s="321" t="s">
        <v>738</v>
      </c>
      <c r="C118" s="367">
        <v>109</v>
      </c>
      <c r="D118" s="368"/>
      <c r="E118" s="370"/>
      <c r="F118" s="370"/>
      <c r="G118" s="370"/>
      <c r="H118" s="370"/>
      <c r="I118" s="370"/>
      <c r="J118" s="370"/>
      <c r="K118" s="370"/>
      <c r="L118" s="370"/>
      <c r="M118" s="370"/>
      <c r="N118" s="371"/>
      <c r="O118" s="370"/>
      <c r="P118" s="370"/>
      <c r="Q118" s="370"/>
      <c r="R118" s="370"/>
      <c r="S118" s="371"/>
      <c r="T118" s="371"/>
      <c r="U118" s="371"/>
      <c r="V118" s="371"/>
      <c r="W118" s="371"/>
      <c r="X118" s="371"/>
      <c r="Y118" s="371"/>
      <c r="Z118" s="371"/>
      <c r="AA118" s="371"/>
      <c r="AB118" s="371"/>
      <c r="AC118" s="371"/>
      <c r="AD118" s="371"/>
      <c r="AE118" s="371"/>
      <c r="AF118" s="371"/>
      <c r="AG118" s="371"/>
      <c r="AH118" s="371"/>
      <c r="AI118" s="371"/>
      <c r="AJ118" s="371"/>
      <c r="AK118" s="370"/>
      <c r="AL118" s="371"/>
      <c r="AM118" s="370"/>
      <c r="AN118" s="371"/>
      <c r="AO118" s="119"/>
      <c r="AP118" s="119"/>
      <c r="AQ118" s="119"/>
      <c r="AR118" s="119"/>
      <c r="AS118" s="119"/>
      <c r="AT118" s="119"/>
      <c r="AU118" s="119"/>
      <c r="AV118" s="119"/>
      <c r="AW118" s="119"/>
      <c r="AX118" s="119"/>
      <c r="AY118" s="119"/>
      <c r="AZ118" s="119"/>
      <c r="BA118" s="119"/>
      <c r="BB118" s="119"/>
      <c r="BC118" s="119"/>
      <c r="BD118" s="119"/>
      <c r="BE118" s="119"/>
      <c r="BF118" s="119"/>
      <c r="BG118" s="119"/>
      <c r="BH118" s="119"/>
      <c r="BI118" s="119"/>
      <c r="BJ118" s="119"/>
      <c r="BK118" s="119"/>
      <c r="BL118" s="119"/>
      <c r="BM118" s="119"/>
      <c r="BN118" s="119"/>
      <c r="BO118" s="119"/>
      <c r="BP118" s="119"/>
      <c r="BQ118" s="119"/>
      <c r="BR118" s="119"/>
      <c r="BS118" s="119"/>
      <c r="BT118" s="119"/>
      <c r="BU118" s="119"/>
      <c r="BV118" s="119"/>
      <c r="BW118" s="119"/>
      <c r="BX118" s="119"/>
      <c r="BY118" s="119"/>
      <c r="BZ118" s="119"/>
      <c r="CA118" s="119"/>
      <c r="CB118" s="119"/>
      <c r="CC118" s="119"/>
      <c r="CD118" s="119"/>
      <c r="CE118" s="119"/>
      <c r="CF118" s="119"/>
      <c r="CG118" s="119"/>
      <c r="CH118" s="119"/>
      <c r="CI118" s="119"/>
      <c r="CJ118" s="119"/>
      <c r="CK118" s="119"/>
      <c r="CL118" s="119"/>
      <c r="CM118" s="119"/>
      <c r="CN118" s="119"/>
      <c r="CO118" s="119"/>
      <c r="CP118" s="119"/>
      <c r="CQ118" s="119"/>
      <c r="CR118" s="119"/>
      <c r="CS118" s="119"/>
      <c r="CT118" s="119"/>
      <c r="CU118" s="119"/>
      <c r="CV118" s="119"/>
      <c r="CW118" s="119"/>
      <c r="CX118" s="119"/>
      <c r="CY118" s="119"/>
      <c r="CZ118" s="119"/>
      <c r="DA118" s="119"/>
      <c r="DB118" s="119"/>
      <c r="DC118" s="119"/>
      <c r="DD118" s="119"/>
      <c r="DE118" s="119"/>
      <c r="DF118" s="119"/>
      <c r="DG118" s="119"/>
      <c r="DH118" s="119"/>
      <c r="DI118" s="119"/>
      <c r="DJ118" s="119"/>
      <c r="DK118" s="119"/>
      <c r="DL118" s="119"/>
      <c r="DM118" s="119"/>
      <c r="DN118" s="119"/>
      <c r="DO118" s="119"/>
      <c r="DP118" s="119"/>
      <c r="DQ118" s="119"/>
      <c r="DR118" s="119"/>
      <c r="DS118" s="119"/>
      <c r="DT118" s="119"/>
      <c r="DU118" s="119"/>
      <c r="DV118" s="119"/>
      <c r="DW118" s="119"/>
      <c r="DX118" s="119"/>
      <c r="DY118" s="119"/>
      <c r="DZ118" s="119"/>
      <c r="EA118" s="119"/>
      <c r="EB118" s="119"/>
      <c r="EC118" s="119"/>
      <c r="ED118" s="119"/>
      <c r="EE118" s="119"/>
      <c r="EF118" s="119"/>
      <c r="EG118" s="119"/>
      <c r="EH118" s="119"/>
    </row>
    <row r="119" spans="1:138" s="107" customFormat="1" ht="119.45" customHeight="1" x14ac:dyDescent="0.2">
      <c r="A119" s="313" t="s">
        <v>2424</v>
      </c>
      <c r="B119" s="321" t="s">
        <v>325</v>
      </c>
      <c r="C119" s="367">
        <v>110</v>
      </c>
      <c r="D119" s="368"/>
      <c r="E119" s="370"/>
      <c r="F119" s="370"/>
      <c r="G119" s="370"/>
      <c r="H119" s="370"/>
      <c r="I119" s="370"/>
      <c r="J119" s="371"/>
      <c r="K119" s="371"/>
      <c r="L119" s="371"/>
      <c r="M119" s="371"/>
      <c r="N119" s="371"/>
      <c r="O119" s="371"/>
      <c r="P119" s="371"/>
      <c r="Q119" s="371"/>
      <c r="R119" s="371"/>
      <c r="S119" s="371"/>
      <c r="T119" s="371"/>
      <c r="U119" s="371"/>
      <c r="V119" s="371"/>
      <c r="W119" s="371"/>
      <c r="X119" s="371"/>
      <c r="Y119" s="371"/>
      <c r="Z119" s="371"/>
      <c r="AA119" s="371"/>
      <c r="AB119" s="371"/>
      <c r="AC119" s="371"/>
      <c r="AD119" s="371"/>
      <c r="AE119" s="371"/>
      <c r="AF119" s="371"/>
      <c r="AG119" s="371"/>
      <c r="AH119" s="371"/>
      <c r="AI119" s="370"/>
      <c r="AJ119" s="370"/>
      <c r="AK119" s="370"/>
      <c r="AL119" s="372"/>
      <c r="AM119" s="370"/>
      <c r="AN119" s="371"/>
      <c r="AO119" s="119"/>
      <c r="AP119" s="119"/>
      <c r="AQ119" s="119"/>
      <c r="AR119" s="119"/>
      <c r="AS119" s="119"/>
      <c r="AT119" s="119"/>
      <c r="AU119" s="119"/>
      <c r="AV119" s="119"/>
      <c r="AW119" s="119"/>
      <c r="AX119" s="119"/>
      <c r="AY119" s="119"/>
      <c r="AZ119" s="119"/>
      <c r="BA119" s="119"/>
      <c r="BB119" s="119"/>
      <c r="BC119" s="119"/>
      <c r="BD119" s="119"/>
      <c r="BE119" s="119"/>
      <c r="BF119" s="119"/>
      <c r="BG119" s="119"/>
      <c r="BH119" s="119"/>
      <c r="BI119" s="119"/>
      <c r="BJ119" s="119"/>
      <c r="BK119" s="119"/>
      <c r="BL119" s="119"/>
      <c r="BM119" s="119"/>
      <c r="BN119" s="119"/>
      <c r="BO119" s="119"/>
      <c r="BP119" s="119"/>
      <c r="BQ119" s="119"/>
      <c r="BR119" s="119"/>
      <c r="BS119" s="119"/>
      <c r="BT119" s="119"/>
      <c r="BU119" s="119"/>
      <c r="BV119" s="119"/>
      <c r="BW119" s="119"/>
      <c r="BX119" s="119"/>
      <c r="BY119" s="119"/>
      <c r="BZ119" s="119"/>
      <c r="CA119" s="119"/>
      <c r="CB119" s="119"/>
      <c r="CC119" s="119"/>
      <c r="CD119" s="119"/>
      <c r="CE119" s="119"/>
      <c r="CF119" s="119"/>
      <c r="CG119" s="119"/>
      <c r="CH119" s="119"/>
      <c r="CI119" s="119"/>
      <c r="CJ119" s="119"/>
      <c r="CK119" s="119"/>
      <c r="CL119" s="119"/>
      <c r="CM119" s="119"/>
      <c r="CN119" s="119"/>
      <c r="CO119" s="119"/>
      <c r="CP119" s="119"/>
      <c r="CQ119" s="119"/>
      <c r="CR119" s="119"/>
      <c r="CS119" s="119"/>
      <c r="CT119" s="119"/>
      <c r="CU119" s="119"/>
      <c r="CV119" s="119"/>
      <c r="CW119" s="119"/>
      <c r="CX119" s="119"/>
      <c r="CY119" s="119"/>
      <c r="CZ119" s="119"/>
      <c r="DA119" s="119"/>
      <c r="DB119" s="119"/>
      <c r="DC119" s="119"/>
      <c r="DD119" s="119"/>
      <c r="DE119" s="119"/>
      <c r="DF119" s="119"/>
      <c r="DG119" s="119"/>
      <c r="DH119" s="119"/>
      <c r="DI119" s="119"/>
      <c r="DJ119" s="119"/>
      <c r="DK119" s="119"/>
      <c r="DL119" s="119"/>
      <c r="DM119" s="119"/>
      <c r="DN119" s="119"/>
      <c r="DO119" s="119"/>
      <c r="DP119" s="119"/>
      <c r="DQ119" s="119"/>
      <c r="DR119" s="119"/>
      <c r="DS119" s="119"/>
      <c r="DT119" s="119"/>
      <c r="DU119" s="119"/>
      <c r="DV119" s="119"/>
      <c r="DW119" s="119"/>
      <c r="DX119" s="119"/>
      <c r="DY119" s="119"/>
      <c r="DZ119" s="119"/>
      <c r="EA119" s="119"/>
      <c r="EB119" s="119"/>
      <c r="EC119" s="119"/>
      <c r="ED119" s="119"/>
      <c r="EE119" s="119"/>
      <c r="EF119" s="119"/>
      <c r="EG119" s="119"/>
      <c r="EH119" s="119"/>
    </row>
    <row r="120" spans="1:138" s="107" customFormat="1" ht="206.45" customHeight="1" x14ac:dyDescent="0.2">
      <c r="A120" s="350" t="s">
        <v>2425</v>
      </c>
      <c r="B120" s="321" t="s">
        <v>615</v>
      </c>
      <c r="C120" s="367">
        <v>111</v>
      </c>
      <c r="D120" s="368"/>
      <c r="E120" s="370"/>
      <c r="F120" s="370"/>
      <c r="G120" s="370"/>
      <c r="H120" s="370"/>
      <c r="I120" s="370"/>
      <c r="J120" s="371"/>
      <c r="K120" s="371"/>
      <c r="L120" s="371"/>
      <c r="M120" s="371"/>
      <c r="N120" s="371"/>
      <c r="O120" s="371"/>
      <c r="P120" s="371"/>
      <c r="Q120" s="371"/>
      <c r="R120" s="371"/>
      <c r="S120" s="371"/>
      <c r="T120" s="371"/>
      <c r="U120" s="371"/>
      <c r="V120" s="371"/>
      <c r="W120" s="371"/>
      <c r="X120" s="371"/>
      <c r="Y120" s="371"/>
      <c r="Z120" s="371"/>
      <c r="AA120" s="371"/>
      <c r="AB120" s="371"/>
      <c r="AC120" s="371"/>
      <c r="AD120" s="371"/>
      <c r="AE120" s="371"/>
      <c r="AF120" s="371"/>
      <c r="AG120" s="371"/>
      <c r="AH120" s="371"/>
      <c r="AI120" s="370"/>
      <c r="AJ120" s="370"/>
      <c r="AK120" s="370"/>
      <c r="AL120" s="372"/>
      <c r="AM120" s="370"/>
      <c r="AN120" s="371"/>
      <c r="AO120" s="119"/>
      <c r="AP120" s="119"/>
      <c r="AQ120" s="119"/>
      <c r="AR120" s="119"/>
      <c r="AS120" s="119"/>
      <c r="AT120" s="119"/>
      <c r="AU120" s="119"/>
      <c r="AV120" s="119"/>
      <c r="AW120" s="119"/>
      <c r="AX120" s="119"/>
      <c r="AY120" s="119"/>
      <c r="AZ120" s="119"/>
      <c r="BA120" s="119"/>
      <c r="BB120" s="119"/>
      <c r="BC120" s="119"/>
      <c r="BD120" s="119"/>
      <c r="BE120" s="119"/>
      <c r="BF120" s="119"/>
      <c r="BG120" s="119"/>
      <c r="BH120" s="119"/>
      <c r="BI120" s="119"/>
      <c r="BJ120" s="119"/>
      <c r="BK120" s="119"/>
      <c r="BL120" s="119"/>
      <c r="BM120" s="119"/>
      <c r="BN120" s="119"/>
      <c r="BO120" s="119"/>
      <c r="BP120" s="119"/>
      <c r="BQ120" s="119"/>
      <c r="BR120" s="119"/>
      <c r="BS120" s="119"/>
      <c r="BT120" s="119"/>
      <c r="BU120" s="119"/>
      <c r="BV120" s="119"/>
      <c r="BW120" s="119"/>
      <c r="BX120" s="119"/>
      <c r="BY120" s="119"/>
      <c r="BZ120" s="119"/>
      <c r="CA120" s="119"/>
      <c r="CB120" s="119"/>
      <c r="CC120" s="119"/>
      <c r="CD120" s="119"/>
      <c r="CE120" s="119"/>
      <c r="CF120" s="119"/>
      <c r="CG120" s="119"/>
      <c r="CH120" s="119"/>
      <c r="CI120" s="119"/>
      <c r="CJ120" s="119"/>
      <c r="CK120" s="119"/>
      <c r="CL120" s="119"/>
      <c r="CM120" s="119"/>
      <c r="CN120" s="119"/>
      <c r="CO120" s="119"/>
      <c r="CP120" s="119"/>
      <c r="CQ120" s="119"/>
      <c r="CR120" s="119"/>
      <c r="CS120" s="119"/>
      <c r="CT120" s="119"/>
      <c r="CU120" s="119"/>
      <c r="CV120" s="119"/>
      <c r="CW120" s="119"/>
      <c r="CX120" s="119"/>
      <c r="CY120" s="119"/>
      <c r="CZ120" s="119"/>
      <c r="DA120" s="119"/>
      <c r="DB120" s="119"/>
      <c r="DC120" s="119"/>
      <c r="DD120" s="119"/>
      <c r="DE120" s="119"/>
      <c r="DF120" s="119"/>
      <c r="DG120" s="119"/>
      <c r="DH120" s="119"/>
      <c r="DI120" s="119"/>
      <c r="DJ120" s="119"/>
      <c r="DK120" s="119"/>
      <c r="DL120" s="119"/>
      <c r="DM120" s="119"/>
      <c r="DN120" s="119"/>
      <c r="DO120" s="119"/>
      <c r="DP120" s="119"/>
      <c r="DQ120" s="119"/>
      <c r="DR120" s="119"/>
      <c r="DS120" s="119"/>
      <c r="DT120" s="119"/>
      <c r="DU120" s="119"/>
      <c r="DV120" s="119"/>
      <c r="DW120" s="119"/>
      <c r="DX120" s="119"/>
      <c r="DY120" s="119"/>
      <c r="DZ120" s="119"/>
      <c r="EA120" s="119"/>
      <c r="EB120" s="119"/>
      <c r="EC120" s="119"/>
      <c r="ED120" s="119"/>
      <c r="EE120" s="119"/>
      <c r="EF120" s="119"/>
      <c r="EG120" s="119"/>
      <c r="EH120" s="119"/>
    </row>
    <row r="121" spans="1:138" s="107" customFormat="1" ht="96.6" customHeight="1" x14ac:dyDescent="0.2">
      <c r="A121" s="313" t="s">
        <v>184</v>
      </c>
      <c r="B121" s="321" t="s">
        <v>185</v>
      </c>
      <c r="C121" s="367">
        <v>112</v>
      </c>
      <c r="D121" s="368"/>
      <c r="E121" s="370"/>
      <c r="F121" s="370"/>
      <c r="G121" s="370"/>
      <c r="H121" s="370"/>
      <c r="I121" s="370"/>
      <c r="J121" s="371"/>
      <c r="K121" s="371"/>
      <c r="L121" s="371"/>
      <c r="M121" s="371"/>
      <c r="N121" s="371"/>
      <c r="O121" s="371"/>
      <c r="P121" s="371"/>
      <c r="Q121" s="371"/>
      <c r="R121" s="371"/>
      <c r="S121" s="371"/>
      <c r="T121" s="371"/>
      <c r="U121" s="371"/>
      <c r="V121" s="371"/>
      <c r="W121" s="371"/>
      <c r="X121" s="371"/>
      <c r="Y121" s="371"/>
      <c r="Z121" s="371"/>
      <c r="AA121" s="371"/>
      <c r="AB121" s="371"/>
      <c r="AC121" s="371"/>
      <c r="AD121" s="371"/>
      <c r="AE121" s="371"/>
      <c r="AF121" s="371"/>
      <c r="AG121" s="371"/>
      <c r="AH121" s="371"/>
      <c r="AI121" s="370"/>
      <c r="AJ121" s="370"/>
      <c r="AK121" s="370"/>
      <c r="AL121" s="372"/>
      <c r="AM121" s="370"/>
      <c r="AN121" s="371"/>
      <c r="AO121" s="119"/>
      <c r="AP121" s="119"/>
      <c r="AQ121" s="119"/>
      <c r="AR121" s="119"/>
      <c r="AS121" s="119"/>
      <c r="AT121" s="119"/>
      <c r="AU121" s="119"/>
      <c r="AV121" s="119"/>
      <c r="AW121" s="119"/>
      <c r="AX121" s="119"/>
      <c r="AY121" s="119"/>
      <c r="AZ121" s="119"/>
      <c r="BA121" s="119"/>
      <c r="BB121" s="119"/>
      <c r="BC121" s="119"/>
      <c r="BD121" s="119"/>
      <c r="BE121" s="119"/>
      <c r="BF121" s="119"/>
      <c r="BG121" s="119"/>
      <c r="BH121" s="119"/>
      <c r="BI121" s="119"/>
      <c r="BJ121" s="119"/>
      <c r="BK121" s="119"/>
      <c r="BL121" s="119"/>
      <c r="BM121" s="119"/>
      <c r="BN121" s="119"/>
      <c r="BO121" s="119"/>
      <c r="BP121" s="119"/>
      <c r="BQ121" s="119"/>
      <c r="BR121" s="119"/>
      <c r="BS121" s="119"/>
      <c r="BT121" s="119"/>
      <c r="BU121" s="119"/>
      <c r="BV121" s="119"/>
      <c r="BW121" s="119"/>
      <c r="BX121" s="119"/>
      <c r="BY121" s="119"/>
      <c r="BZ121" s="119"/>
      <c r="CA121" s="119"/>
      <c r="CB121" s="119"/>
      <c r="CC121" s="119"/>
      <c r="CD121" s="119"/>
      <c r="CE121" s="119"/>
      <c r="CF121" s="119"/>
      <c r="CG121" s="119"/>
      <c r="CH121" s="119"/>
      <c r="CI121" s="119"/>
      <c r="CJ121" s="119"/>
      <c r="CK121" s="119"/>
      <c r="CL121" s="119"/>
      <c r="CM121" s="119"/>
      <c r="CN121" s="119"/>
      <c r="CO121" s="119"/>
      <c r="CP121" s="119"/>
      <c r="CQ121" s="119"/>
      <c r="CR121" s="119"/>
      <c r="CS121" s="119"/>
      <c r="CT121" s="119"/>
      <c r="CU121" s="119"/>
      <c r="CV121" s="119"/>
      <c r="CW121" s="119"/>
      <c r="CX121" s="119"/>
      <c r="CY121" s="119"/>
      <c r="CZ121" s="119"/>
      <c r="DA121" s="119"/>
      <c r="DB121" s="119"/>
      <c r="DC121" s="119"/>
      <c r="DD121" s="119"/>
      <c r="DE121" s="119"/>
      <c r="DF121" s="119"/>
      <c r="DG121" s="119"/>
      <c r="DH121" s="119"/>
      <c r="DI121" s="119"/>
      <c r="DJ121" s="119"/>
      <c r="DK121" s="119"/>
      <c r="DL121" s="119"/>
      <c r="DM121" s="119"/>
      <c r="DN121" s="119"/>
      <c r="DO121" s="119"/>
      <c r="DP121" s="119"/>
      <c r="DQ121" s="119"/>
      <c r="DR121" s="119"/>
      <c r="DS121" s="119"/>
      <c r="DT121" s="119"/>
      <c r="DU121" s="119"/>
      <c r="DV121" s="119"/>
      <c r="DW121" s="119"/>
      <c r="DX121" s="119"/>
      <c r="DY121" s="119"/>
      <c r="DZ121" s="119"/>
      <c r="EA121" s="119"/>
      <c r="EB121" s="119"/>
      <c r="EC121" s="119"/>
      <c r="ED121" s="119"/>
      <c r="EE121" s="119"/>
      <c r="EF121" s="119"/>
      <c r="EG121" s="119"/>
      <c r="EH121" s="119"/>
    </row>
    <row r="122" spans="1:138" s="107" customFormat="1" ht="114" customHeight="1" x14ac:dyDescent="0.2">
      <c r="A122" s="313" t="s">
        <v>2426</v>
      </c>
      <c r="B122" s="321" t="s">
        <v>205</v>
      </c>
      <c r="C122" s="367">
        <v>113</v>
      </c>
      <c r="D122" s="368"/>
      <c r="E122" s="370"/>
      <c r="F122" s="370"/>
      <c r="G122" s="370"/>
      <c r="H122" s="370"/>
      <c r="I122" s="371"/>
      <c r="J122" s="371"/>
      <c r="K122" s="371"/>
      <c r="L122" s="371"/>
      <c r="M122" s="371"/>
      <c r="N122" s="371"/>
      <c r="O122" s="371"/>
      <c r="P122" s="371"/>
      <c r="Q122" s="371"/>
      <c r="R122" s="371"/>
      <c r="S122" s="371"/>
      <c r="T122" s="371"/>
      <c r="U122" s="371"/>
      <c r="V122" s="371"/>
      <c r="W122" s="371"/>
      <c r="X122" s="371"/>
      <c r="Y122" s="371"/>
      <c r="Z122" s="371"/>
      <c r="AA122" s="371"/>
      <c r="AB122" s="371"/>
      <c r="AC122" s="371"/>
      <c r="AD122" s="371"/>
      <c r="AE122" s="371"/>
      <c r="AF122" s="371"/>
      <c r="AG122" s="371"/>
      <c r="AH122" s="371"/>
      <c r="AI122" s="370"/>
      <c r="AJ122" s="370"/>
      <c r="AK122" s="370"/>
      <c r="AL122" s="372"/>
      <c r="AM122" s="370"/>
      <c r="AN122" s="371"/>
      <c r="AO122" s="119"/>
      <c r="AP122" s="119"/>
      <c r="AQ122" s="119"/>
      <c r="AR122" s="119"/>
      <c r="AS122" s="119"/>
      <c r="AT122" s="119"/>
      <c r="AU122" s="119"/>
      <c r="AV122" s="119"/>
      <c r="AW122" s="119"/>
      <c r="AX122" s="119"/>
      <c r="AY122" s="119"/>
      <c r="AZ122" s="119"/>
      <c r="BA122" s="119"/>
      <c r="BB122" s="119"/>
      <c r="BC122" s="119"/>
      <c r="BD122" s="119"/>
      <c r="BE122" s="119"/>
      <c r="BF122" s="119"/>
      <c r="BG122" s="119"/>
      <c r="BH122" s="119"/>
      <c r="BI122" s="119"/>
      <c r="BJ122" s="119"/>
      <c r="BK122" s="119"/>
      <c r="BL122" s="119"/>
      <c r="BM122" s="119"/>
      <c r="BN122" s="119"/>
      <c r="BO122" s="119"/>
      <c r="BP122" s="119"/>
      <c r="BQ122" s="119"/>
      <c r="BR122" s="119"/>
      <c r="BS122" s="119"/>
      <c r="BT122" s="119"/>
      <c r="BU122" s="119"/>
      <c r="BV122" s="119"/>
      <c r="BW122" s="119"/>
      <c r="BX122" s="119"/>
      <c r="BY122" s="119"/>
      <c r="BZ122" s="119"/>
      <c r="CA122" s="119"/>
      <c r="CB122" s="119"/>
      <c r="CC122" s="119"/>
      <c r="CD122" s="119"/>
      <c r="CE122" s="119"/>
      <c r="CF122" s="119"/>
      <c r="CG122" s="119"/>
      <c r="CH122" s="119"/>
      <c r="CI122" s="119"/>
      <c r="CJ122" s="119"/>
      <c r="CK122" s="119"/>
      <c r="CL122" s="119"/>
      <c r="CM122" s="119"/>
      <c r="CN122" s="119"/>
      <c r="CO122" s="119"/>
      <c r="CP122" s="119"/>
      <c r="CQ122" s="119"/>
      <c r="CR122" s="119"/>
      <c r="CS122" s="119"/>
      <c r="CT122" s="119"/>
      <c r="CU122" s="119"/>
      <c r="CV122" s="119"/>
      <c r="CW122" s="119"/>
      <c r="CX122" s="119"/>
      <c r="CY122" s="119"/>
      <c r="CZ122" s="119"/>
      <c r="DA122" s="119"/>
      <c r="DB122" s="119"/>
      <c r="DC122" s="119"/>
      <c r="DD122" s="119"/>
      <c r="DE122" s="119"/>
      <c r="DF122" s="119"/>
      <c r="DG122" s="119"/>
      <c r="DH122" s="119"/>
      <c r="DI122" s="119"/>
      <c r="DJ122" s="119"/>
      <c r="DK122" s="119"/>
      <c r="DL122" s="119"/>
      <c r="DM122" s="119"/>
      <c r="DN122" s="119"/>
      <c r="DO122" s="119"/>
      <c r="DP122" s="119"/>
      <c r="DQ122" s="119"/>
      <c r="DR122" s="119"/>
      <c r="DS122" s="119"/>
      <c r="DT122" s="119"/>
      <c r="DU122" s="119"/>
      <c r="DV122" s="119"/>
      <c r="DW122" s="119"/>
      <c r="DX122" s="119"/>
      <c r="DY122" s="119"/>
      <c r="DZ122" s="119"/>
      <c r="EA122" s="119"/>
      <c r="EB122" s="119"/>
      <c r="EC122" s="119"/>
      <c r="ED122" s="119"/>
      <c r="EE122" s="119"/>
      <c r="EF122" s="119"/>
      <c r="EG122" s="119"/>
      <c r="EH122" s="119"/>
    </row>
    <row r="123" spans="1:138" s="107" customFormat="1" ht="149.44999999999999" customHeight="1" x14ac:dyDescent="0.2">
      <c r="A123" s="313" t="s">
        <v>2427</v>
      </c>
      <c r="B123" s="321" t="s">
        <v>475</v>
      </c>
      <c r="C123" s="367">
        <v>114</v>
      </c>
      <c r="D123" s="368"/>
      <c r="E123" s="370"/>
      <c r="F123" s="370"/>
      <c r="G123" s="370"/>
      <c r="H123" s="370"/>
      <c r="I123" s="370"/>
      <c r="J123" s="370"/>
      <c r="K123" s="370"/>
      <c r="L123" s="370"/>
      <c r="M123" s="370"/>
      <c r="N123" s="371"/>
      <c r="O123" s="371"/>
      <c r="P123" s="371"/>
      <c r="Q123" s="371"/>
      <c r="R123" s="371"/>
      <c r="S123" s="371"/>
      <c r="T123" s="371"/>
      <c r="U123" s="371"/>
      <c r="V123" s="371"/>
      <c r="W123" s="371"/>
      <c r="X123" s="371"/>
      <c r="Y123" s="371"/>
      <c r="Z123" s="371"/>
      <c r="AA123" s="371"/>
      <c r="AB123" s="371"/>
      <c r="AC123" s="371"/>
      <c r="AD123" s="371"/>
      <c r="AE123" s="371"/>
      <c r="AF123" s="371"/>
      <c r="AG123" s="371"/>
      <c r="AH123" s="371"/>
      <c r="AI123" s="370"/>
      <c r="AJ123" s="370"/>
      <c r="AK123" s="370"/>
      <c r="AL123" s="372"/>
      <c r="AM123" s="370"/>
      <c r="AN123" s="371"/>
      <c r="AO123" s="119"/>
      <c r="AP123" s="119"/>
      <c r="AQ123" s="119"/>
      <c r="AR123" s="119"/>
      <c r="AS123" s="119"/>
      <c r="AT123" s="119"/>
      <c r="AU123" s="119"/>
      <c r="AV123" s="119"/>
      <c r="AW123" s="119"/>
      <c r="AX123" s="119"/>
      <c r="AY123" s="119"/>
      <c r="AZ123" s="119"/>
      <c r="BA123" s="119"/>
      <c r="BB123" s="119"/>
      <c r="BC123" s="119"/>
      <c r="BD123" s="119"/>
      <c r="BE123" s="119"/>
      <c r="BF123" s="119"/>
      <c r="BG123" s="119"/>
      <c r="BH123" s="119"/>
      <c r="BI123" s="119"/>
      <c r="BJ123" s="119"/>
      <c r="BK123" s="119"/>
      <c r="BL123" s="119"/>
      <c r="BM123" s="119"/>
      <c r="BN123" s="119"/>
      <c r="BO123" s="119"/>
      <c r="BP123" s="119"/>
      <c r="BQ123" s="119"/>
      <c r="BR123" s="119"/>
      <c r="BS123" s="119"/>
      <c r="BT123" s="119"/>
      <c r="BU123" s="119"/>
      <c r="BV123" s="119"/>
      <c r="BW123" s="119"/>
      <c r="BX123" s="119"/>
      <c r="BY123" s="119"/>
      <c r="BZ123" s="119"/>
      <c r="CA123" s="119"/>
      <c r="CB123" s="119"/>
      <c r="CC123" s="119"/>
      <c r="CD123" s="119"/>
      <c r="CE123" s="119"/>
      <c r="CF123" s="119"/>
      <c r="CG123" s="119"/>
      <c r="CH123" s="119"/>
      <c r="CI123" s="119"/>
      <c r="CJ123" s="119"/>
      <c r="CK123" s="119"/>
      <c r="CL123" s="119"/>
      <c r="CM123" s="119"/>
      <c r="CN123" s="119"/>
      <c r="CO123" s="119"/>
      <c r="CP123" s="119"/>
      <c r="CQ123" s="119"/>
      <c r="CR123" s="119"/>
      <c r="CS123" s="119"/>
      <c r="CT123" s="119"/>
      <c r="CU123" s="119"/>
      <c r="CV123" s="119"/>
      <c r="CW123" s="119"/>
      <c r="CX123" s="119"/>
      <c r="CY123" s="119"/>
      <c r="CZ123" s="119"/>
      <c r="DA123" s="119"/>
      <c r="DB123" s="119"/>
      <c r="DC123" s="119"/>
      <c r="DD123" s="119"/>
      <c r="DE123" s="119"/>
      <c r="DF123" s="119"/>
      <c r="DG123" s="119"/>
      <c r="DH123" s="119"/>
      <c r="DI123" s="119"/>
      <c r="DJ123" s="119"/>
      <c r="DK123" s="119"/>
      <c r="DL123" s="119"/>
      <c r="DM123" s="119"/>
      <c r="DN123" s="119"/>
      <c r="DO123" s="119"/>
      <c r="DP123" s="119"/>
      <c r="DQ123" s="119"/>
      <c r="DR123" s="119"/>
      <c r="DS123" s="119"/>
      <c r="DT123" s="119"/>
      <c r="DU123" s="119"/>
      <c r="DV123" s="119"/>
      <c r="DW123" s="119"/>
      <c r="DX123" s="119"/>
      <c r="DY123" s="119"/>
      <c r="DZ123" s="119"/>
      <c r="EA123" s="119"/>
      <c r="EB123" s="119"/>
      <c r="EC123" s="119"/>
      <c r="ED123" s="119"/>
      <c r="EE123" s="119"/>
      <c r="EF123" s="119"/>
      <c r="EG123" s="119"/>
      <c r="EH123" s="119"/>
    </row>
    <row r="124" spans="1:138" s="107" customFormat="1" ht="162.6" customHeight="1" x14ac:dyDescent="0.2">
      <c r="A124" s="322" t="s">
        <v>2428</v>
      </c>
      <c r="B124" s="321" t="s">
        <v>476</v>
      </c>
      <c r="C124" s="367">
        <v>115</v>
      </c>
      <c r="D124" s="368"/>
      <c r="E124" s="370"/>
      <c r="F124" s="370"/>
      <c r="G124" s="370"/>
      <c r="H124" s="370"/>
      <c r="I124" s="370"/>
      <c r="J124" s="370"/>
      <c r="K124" s="370"/>
      <c r="L124" s="370"/>
      <c r="M124" s="370"/>
      <c r="N124" s="371"/>
      <c r="O124" s="371"/>
      <c r="P124" s="371"/>
      <c r="Q124" s="371"/>
      <c r="R124" s="371"/>
      <c r="S124" s="371"/>
      <c r="T124" s="371"/>
      <c r="U124" s="371"/>
      <c r="V124" s="371"/>
      <c r="W124" s="371"/>
      <c r="X124" s="371"/>
      <c r="Y124" s="371"/>
      <c r="Z124" s="371"/>
      <c r="AA124" s="371"/>
      <c r="AB124" s="371"/>
      <c r="AC124" s="371"/>
      <c r="AD124" s="371"/>
      <c r="AE124" s="371"/>
      <c r="AF124" s="371"/>
      <c r="AG124" s="371"/>
      <c r="AH124" s="371"/>
      <c r="AI124" s="370"/>
      <c r="AJ124" s="370"/>
      <c r="AK124" s="370"/>
      <c r="AL124" s="372"/>
      <c r="AM124" s="370"/>
      <c r="AN124" s="371"/>
      <c r="AO124" s="119"/>
      <c r="AP124" s="119"/>
      <c r="AQ124" s="119"/>
      <c r="AR124" s="119"/>
      <c r="AS124" s="119"/>
      <c r="AT124" s="119"/>
      <c r="AU124" s="119"/>
      <c r="AV124" s="119"/>
      <c r="AW124" s="119"/>
      <c r="AX124" s="119"/>
      <c r="AY124" s="119"/>
      <c r="AZ124" s="119"/>
      <c r="BA124" s="119"/>
      <c r="BB124" s="119"/>
      <c r="BC124" s="119"/>
      <c r="BD124" s="119"/>
      <c r="BE124" s="119"/>
      <c r="BF124" s="119"/>
      <c r="BG124" s="119"/>
      <c r="BH124" s="119"/>
      <c r="BI124" s="119"/>
      <c r="BJ124" s="119"/>
      <c r="BK124" s="119"/>
      <c r="BL124" s="119"/>
      <c r="BM124" s="119"/>
      <c r="BN124" s="119"/>
      <c r="BO124" s="119"/>
      <c r="BP124" s="119"/>
      <c r="BQ124" s="119"/>
      <c r="BR124" s="119"/>
      <c r="BS124" s="119"/>
      <c r="BT124" s="119"/>
      <c r="BU124" s="119"/>
      <c r="BV124" s="119"/>
      <c r="BW124" s="119"/>
      <c r="BX124" s="119"/>
      <c r="BY124" s="119"/>
      <c r="BZ124" s="119"/>
      <c r="CA124" s="119"/>
      <c r="CB124" s="119"/>
      <c r="CC124" s="119"/>
      <c r="CD124" s="119"/>
      <c r="CE124" s="119"/>
      <c r="CF124" s="119"/>
      <c r="CG124" s="119"/>
      <c r="CH124" s="119"/>
      <c r="CI124" s="119"/>
      <c r="CJ124" s="119"/>
      <c r="CK124" s="119"/>
      <c r="CL124" s="119"/>
      <c r="CM124" s="119"/>
      <c r="CN124" s="119"/>
      <c r="CO124" s="119"/>
      <c r="CP124" s="119"/>
      <c r="CQ124" s="119"/>
      <c r="CR124" s="119"/>
      <c r="CS124" s="119"/>
      <c r="CT124" s="119"/>
      <c r="CU124" s="119"/>
      <c r="CV124" s="119"/>
      <c r="CW124" s="119"/>
      <c r="CX124" s="119"/>
      <c r="CY124" s="119"/>
      <c r="CZ124" s="119"/>
      <c r="DA124" s="119"/>
      <c r="DB124" s="119"/>
      <c r="DC124" s="119"/>
      <c r="DD124" s="119"/>
      <c r="DE124" s="119"/>
      <c r="DF124" s="119"/>
      <c r="DG124" s="119"/>
      <c r="DH124" s="119"/>
      <c r="DI124" s="119"/>
      <c r="DJ124" s="119"/>
      <c r="DK124" s="119"/>
      <c r="DL124" s="119"/>
      <c r="DM124" s="119"/>
      <c r="DN124" s="119"/>
      <c r="DO124" s="119"/>
      <c r="DP124" s="119"/>
      <c r="DQ124" s="119"/>
      <c r="DR124" s="119"/>
      <c r="DS124" s="119"/>
      <c r="DT124" s="119"/>
      <c r="DU124" s="119"/>
      <c r="DV124" s="119"/>
      <c r="DW124" s="119"/>
      <c r="DX124" s="119"/>
      <c r="DY124" s="119"/>
      <c r="DZ124" s="119"/>
      <c r="EA124" s="119"/>
      <c r="EB124" s="119"/>
      <c r="EC124" s="119"/>
      <c r="ED124" s="119"/>
      <c r="EE124" s="119"/>
      <c r="EF124" s="119"/>
      <c r="EG124" s="119"/>
      <c r="EH124" s="119"/>
    </row>
    <row r="125" spans="1:138" s="107" customFormat="1" ht="222" customHeight="1" x14ac:dyDescent="0.2">
      <c r="A125" s="351" t="s">
        <v>2642</v>
      </c>
      <c r="B125" s="352" t="s">
        <v>477</v>
      </c>
      <c r="C125" s="367">
        <v>116</v>
      </c>
      <c r="D125" s="368"/>
      <c r="E125" s="370"/>
      <c r="F125" s="370"/>
      <c r="G125" s="370"/>
      <c r="H125" s="370"/>
      <c r="I125" s="371"/>
      <c r="J125" s="371"/>
      <c r="K125" s="371"/>
      <c r="L125" s="371"/>
      <c r="M125" s="371"/>
      <c r="N125" s="371"/>
      <c r="O125" s="371"/>
      <c r="P125" s="371"/>
      <c r="Q125" s="371"/>
      <c r="R125" s="371"/>
      <c r="S125" s="371"/>
      <c r="T125" s="371"/>
      <c r="U125" s="371"/>
      <c r="V125" s="371"/>
      <c r="W125" s="371"/>
      <c r="X125" s="371"/>
      <c r="Y125" s="371"/>
      <c r="Z125" s="371"/>
      <c r="AA125" s="371"/>
      <c r="AB125" s="371"/>
      <c r="AC125" s="371"/>
      <c r="AD125" s="371"/>
      <c r="AE125" s="371"/>
      <c r="AF125" s="371"/>
      <c r="AG125" s="371"/>
      <c r="AH125" s="371"/>
      <c r="AI125" s="370"/>
      <c r="AJ125" s="370"/>
      <c r="AK125" s="370"/>
      <c r="AL125" s="372"/>
      <c r="AM125" s="370"/>
      <c r="AN125" s="371"/>
      <c r="AO125" s="119"/>
      <c r="AP125" s="119"/>
      <c r="AQ125" s="119"/>
      <c r="AR125" s="119"/>
      <c r="AS125" s="119"/>
      <c r="AT125" s="119"/>
      <c r="AU125" s="119"/>
      <c r="AV125" s="119"/>
      <c r="AW125" s="119"/>
      <c r="AX125" s="119"/>
      <c r="AY125" s="119"/>
      <c r="AZ125" s="119"/>
      <c r="BA125" s="119"/>
      <c r="BB125" s="119"/>
      <c r="BC125" s="119"/>
      <c r="BD125" s="119"/>
      <c r="BE125" s="119"/>
      <c r="BF125" s="119"/>
      <c r="BG125" s="119"/>
      <c r="BH125" s="119"/>
      <c r="BI125" s="119"/>
      <c r="BJ125" s="119"/>
      <c r="BK125" s="119"/>
      <c r="BL125" s="119"/>
      <c r="BM125" s="119"/>
      <c r="BN125" s="119"/>
      <c r="BO125" s="119"/>
      <c r="BP125" s="119"/>
      <c r="BQ125" s="119"/>
      <c r="BR125" s="119"/>
      <c r="BS125" s="119"/>
      <c r="BT125" s="119"/>
      <c r="BU125" s="119"/>
      <c r="BV125" s="119"/>
      <c r="BW125" s="119"/>
      <c r="BX125" s="119"/>
      <c r="BY125" s="119"/>
      <c r="BZ125" s="119"/>
      <c r="CA125" s="119"/>
      <c r="CB125" s="119"/>
      <c r="CC125" s="119"/>
      <c r="CD125" s="119"/>
      <c r="CE125" s="119"/>
      <c r="CF125" s="119"/>
      <c r="CG125" s="119"/>
      <c r="CH125" s="119"/>
      <c r="CI125" s="119"/>
      <c r="CJ125" s="119"/>
      <c r="CK125" s="119"/>
      <c r="CL125" s="119"/>
      <c r="CM125" s="119"/>
      <c r="CN125" s="119"/>
      <c r="CO125" s="119"/>
      <c r="CP125" s="119"/>
      <c r="CQ125" s="119"/>
      <c r="CR125" s="119"/>
      <c r="CS125" s="119"/>
      <c r="CT125" s="119"/>
      <c r="CU125" s="119"/>
      <c r="CV125" s="119"/>
      <c r="CW125" s="119"/>
      <c r="CX125" s="119"/>
      <c r="CY125" s="119"/>
      <c r="CZ125" s="119"/>
      <c r="DA125" s="119"/>
      <c r="DB125" s="119"/>
      <c r="DC125" s="119"/>
      <c r="DD125" s="119"/>
      <c r="DE125" s="119"/>
      <c r="DF125" s="119"/>
      <c r="DG125" s="119"/>
      <c r="DH125" s="119"/>
      <c r="DI125" s="119"/>
      <c r="DJ125" s="119"/>
      <c r="DK125" s="119"/>
      <c r="DL125" s="119"/>
      <c r="DM125" s="119"/>
      <c r="DN125" s="119"/>
      <c r="DO125" s="119"/>
      <c r="DP125" s="119"/>
      <c r="DQ125" s="119"/>
      <c r="DR125" s="119"/>
      <c r="DS125" s="119"/>
      <c r="DT125" s="119"/>
      <c r="DU125" s="119"/>
      <c r="DV125" s="119"/>
      <c r="DW125" s="119"/>
      <c r="DX125" s="119"/>
      <c r="DY125" s="119"/>
      <c r="DZ125" s="119"/>
      <c r="EA125" s="119"/>
      <c r="EB125" s="119"/>
      <c r="EC125" s="119"/>
      <c r="ED125" s="119"/>
      <c r="EE125" s="119"/>
      <c r="EF125" s="119"/>
      <c r="EG125" s="119"/>
      <c r="EH125" s="119"/>
    </row>
    <row r="126" spans="1:138" s="107" customFormat="1" ht="90" customHeight="1" x14ac:dyDescent="0.2">
      <c r="A126" s="351" t="s">
        <v>827</v>
      </c>
      <c r="B126" s="352" t="s">
        <v>478</v>
      </c>
      <c r="C126" s="367">
        <v>117</v>
      </c>
      <c r="D126" s="368"/>
      <c r="E126" s="370"/>
      <c r="F126" s="370"/>
      <c r="G126" s="370"/>
      <c r="H126" s="370"/>
      <c r="I126" s="371"/>
      <c r="J126" s="371"/>
      <c r="K126" s="371"/>
      <c r="L126" s="371"/>
      <c r="M126" s="371"/>
      <c r="N126" s="371"/>
      <c r="O126" s="371"/>
      <c r="P126" s="371"/>
      <c r="Q126" s="371"/>
      <c r="R126" s="371"/>
      <c r="S126" s="371"/>
      <c r="T126" s="371"/>
      <c r="U126" s="371"/>
      <c r="V126" s="371"/>
      <c r="W126" s="371"/>
      <c r="X126" s="371"/>
      <c r="Y126" s="371"/>
      <c r="Z126" s="371"/>
      <c r="AA126" s="371"/>
      <c r="AB126" s="371"/>
      <c r="AC126" s="371"/>
      <c r="AD126" s="371"/>
      <c r="AE126" s="371"/>
      <c r="AF126" s="371"/>
      <c r="AG126" s="371"/>
      <c r="AH126" s="371"/>
      <c r="AI126" s="370"/>
      <c r="AJ126" s="370"/>
      <c r="AK126" s="370"/>
      <c r="AL126" s="372"/>
      <c r="AM126" s="370"/>
      <c r="AN126" s="371"/>
      <c r="AO126" s="119"/>
      <c r="AP126" s="119"/>
      <c r="AQ126" s="119"/>
      <c r="AR126" s="119"/>
      <c r="AS126" s="119"/>
      <c r="AT126" s="119"/>
      <c r="AU126" s="119"/>
      <c r="AV126" s="119"/>
      <c r="AW126" s="119"/>
      <c r="AX126" s="119"/>
      <c r="AY126" s="119"/>
      <c r="AZ126" s="119"/>
      <c r="BA126" s="119"/>
      <c r="BB126" s="119"/>
      <c r="BC126" s="119"/>
      <c r="BD126" s="119"/>
      <c r="BE126" s="119"/>
      <c r="BF126" s="119"/>
      <c r="BG126" s="119"/>
      <c r="BH126" s="119"/>
      <c r="BI126" s="119"/>
      <c r="BJ126" s="119"/>
      <c r="BK126" s="119"/>
      <c r="BL126" s="119"/>
      <c r="BM126" s="119"/>
      <c r="BN126" s="119"/>
      <c r="BO126" s="119"/>
      <c r="BP126" s="119"/>
      <c r="BQ126" s="119"/>
      <c r="BR126" s="119"/>
      <c r="BS126" s="119"/>
      <c r="BT126" s="119"/>
      <c r="BU126" s="119"/>
      <c r="BV126" s="119"/>
      <c r="BW126" s="119"/>
      <c r="BX126" s="119"/>
      <c r="BY126" s="119"/>
      <c r="BZ126" s="119"/>
      <c r="CA126" s="119"/>
      <c r="CB126" s="119"/>
      <c r="CC126" s="119"/>
      <c r="CD126" s="119"/>
      <c r="CE126" s="119"/>
      <c r="CF126" s="119"/>
      <c r="CG126" s="119"/>
      <c r="CH126" s="119"/>
      <c r="CI126" s="119"/>
      <c r="CJ126" s="119"/>
      <c r="CK126" s="119"/>
      <c r="CL126" s="119"/>
      <c r="CM126" s="119"/>
      <c r="CN126" s="119"/>
      <c r="CO126" s="119"/>
      <c r="CP126" s="119"/>
      <c r="CQ126" s="119"/>
      <c r="CR126" s="119"/>
      <c r="CS126" s="119"/>
      <c r="CT126" s="119"/>
      <c r="CU126" s="119"/>
      <c r="CV126" s="119"/>
      <c r="CW126" s="119"/>
      <c r="CX126" s="119"/>
      <c r="CY126" s="119"/>
      <c r="CZ126" s="119"/>
      <c r="DA126" s="119"/>
      <c r="DB126" s="119"/>
      <c r="DC126" s="119"/>
      <c r="DD126" s="119"/>
      <c r="DE126" s="119"/>
      <c r="DF126" s="119"/>
      <c r="DG126" s="119"/>
      <c r="DH126" s="119"/>
      <c r="DI126" s="119"/>
      <c r="DJ126" s="119"/>
      <c r="DK126" s="119"/>
      <c r="DL126" s="119"/>
      <c r="DM126" s="119"/>
      <c r="DN126" s="119"/>
      <c r="DO126" s="119"/>
      <c r="DP126" s="119"/>
      <c r="DQ126" s="119"/>
      <c r="DR126" s="119"/>
      <c r="DS126" s="119"/>
      <c r="DT126" s="119"/>
      <c r="DU126" s="119"/>
      <c r="DV126" s="119"/>
      <c r="DW126" s="119"/>
      <c r="DX126" s="119"/>
      <c r="DY126" s="119"/>
      <c r="DZ126" s="119"/>
      <c r="EA126" s="119"/>
      <c r="EB126" s="119"/>
      <c r="EC126" s="119"/>
      <c r="ED126" s="119"/>
      <c r="EE126" s="119"/>
      <c r="EF126" s="119"/>
      <c r="EG126" s="119"/>
      <c r="EH126" s="119"/>
    </row>
    <row r="127" spans="1:138" s="107" customFormat="1" ht="72.599999999999994" customHeight="1" x14ac:dyDescent="0.2">
      <c r="A127" s="351" t="s">
        <v>479</v>
      </c>
      <c r="B127" s="352" t="s">
        <v>828</v>
      </c>
      <c r="C127" s="367">
        <v>118</v>
      </c>
      <c r="D127" s="368"/>
      <c r="E127" s="370"/>
      <c r="F127" s="370"/>
      <c r="G127" s="370"/>
      <c r="H127" s="370"/>
      <c r="I127" s="371"/>
      <c r="J127" s="371"/>
      <c r="K127" s="371"/>
      <c r="L127" s="371"/>
      <c r="M127" s="371"/>
      <c r="N127" s="371"/>
      <c r="O127" s="371"/>
      <c r="P127" s="371"/>
      <c r="Q127" s="371"/>
      <c r="R127" s="371"/>
      <c r="S127" s="371"/>
      <c r="T127" s="371"/>
      <c r="U127" s="371"/>
      <c r="V127" s="371"/>
      <c r="W127" s="371"/>
      <c r="X127" s="371"/>
      <c r="Y127" s="371"/>
      <c r="Z127" s="371"/>
      <c r="AA127" s="371"/>
      <c r="AB127" s="371"/>
      <c r="AC127" s="371"/>
      <c r="AD127" s="371"/>
      <c r="AE127" s="371"/>
      <c r="AF127" s="371"/>
      <c r="AG127" s="371"/>
      <c r="AH127" s="371"/>
      <c r="AI127" s="370"/>
      <c r="AJ127" s="370"/>
      <c r="AK127" s="370"/>
      <c r="AL127" s="372"/>
      <c r="AM127" s="370"/>
      <c r="AN127" s="371"/>
      <c r="AO127" s="119"/>
      <c r="AP127" s="119"/>
      <c r="AQ127" s="119"/>
      <c r="AR127" s="119"/>
      <c r="AS127" s="119"/>
      <c r="AT127" s="119"/>
      <c r="AU127" s="119"/>
      <c r="AV127" s="119"/>
      <c r="AW127" s="119"/>
      <c r="AX127" s="119"/>
      <c r="AY127" s="119"/>
      <c r="AZ127" s="119"/>
      <c r="BA127" s="119"/>
      <c r="BB127" s="119"/>
      <c r="BC127" s="119"/>
      <c r="BD127" s="119"/>
      <c r="BE127" s="119"/>
      <c r="BF127" s="119"/>
      <c r="BG127" s="119"/>
      <c r="BH127" s="119"/>
      <c r="BI127" s="119"/>
      <c r="BJ127" s="119"/>
      <c r="BK127" s="119"/>
      <c r="BL127" s="119"/>
      <c r="BM127" s="119"/>
      <c r="BN127" s="119"/>
      <c r="BO127" s="119"/>
      <c r="BP127" s="119"/>
      <c r="BQ127" s="119"/>
      <c r="BR127" s="119"/>
      <c r="BS127" s="119"/>
      <c r="BT127" s="119"/>
      <c r="BU127" s="119"/>
      <c r="BV127" s="119"/>
      <c r="BW127" s="119"/>
      <c r="BX127" s="119"/>
      <c r="BY127" s="119"/>
      <c r="BZ127" s="119"/>
      <c r="CA127" s="119"/>
      <c r="CB127" s="119"/>
      <c r="CC127" s="119"/>
      <c r="CD127" s="119"/>
      <c r="CE127" s="119"/>
      <c r="CF127" s="119"/>
      <c r="CG127" s="119"/>
      <c r="CH127" s="119"/>
      <c r="CI127" s="119"/>
      <c r="CJ127" s="119"/>
      <c r="CK127" s="119"/>
      <c r="CL127" s="119"/>
      <c r="CM127" s="119"/>
      <c r="CN127" s="119"/>
      <c r="CO127" s="119"/>
      <c r="CP127" s="119"/>
      <c r="CQ127" s="119"/>
      <c r="CR127" s="119"/>
      <c r="CS127" s="119"/>
      <c r="CT127" s="119"/>
      <c r="CU127" s="119"/>
      <c r="CV127" s="119"/>
      <c r="CW127" s="119"/>
      <c r="CX127" s="119"/>
      <c r="CY127" s="119"/>
      <c r="CZ127" s="119"/>
      <c r="DA127" s="119"/>
      <c r="DB127" s="119"/>
      <c r="DC127" s="119"/>
      <c r="DD127" s="119"/>
      <c r="DE127" s="119"/>
      <c r="DF127" s="119"/>
      <c r="DG127" s="119"/>
      <c r="DH127" s="119"/>
      <c r="DI127" s="119"/>
      <c r="DJ127" s="119"/>
      <c r="DK127" s="119"/>
      <c r="DL127" s="119"/>
      <c r="DM127" s="119"/>
      <c r="DN127" s="119"/>
      <c r="DO127" s="119"/>
      <c r="DP127" s="119"/>
      <c r="DQ127" s="119"/>
      <c r="DR127" s="119"/>
      <c r="DS127" s="119"/>
      <c r="DT127" s="119"/>
      <c r="DU127" s="119"/>
      <c r="DV127" s="119"/>
      <c r="DW127" s="119"/>
      <c r="DX127" s="119"/>
      <c r="DY127" s="119"/>
      <c r="DZ127" s="119"/>
      <c r="EA127" s="119"/>
      <c r="EB127" s="119"/>
      <c r="EC127" s="119"/>
      <c r="ED127" s="119"/>
      <c r="EE127" s="119"/>
      <c r="EF127" s="119"/>
      <c r="EG127" s="119"/>
      <c r="EH127" s="119"/>
    </row>
    <row r="128" spans="1:138" s="107" customFormat="1" ht="111" customHeight="1" x14ac:dyDescent="0.2">
      <c r="A128" s="351" t="s">
        <v>480</v>
      </c>
      <c r="B128" s="352" t="s">
        <v>481</v>
      </c>
      <c r="C128" s="367">
        <v>119</v>
      </c>
      <c r="D128" s="368"/>
      <c r="E128" s="370"/>
      <c r="F128" s="370"/>
      <c r="G128" s="370"/>
      <c r="H128" s="370"/>
      <c r="I128" s="371"/>
      <c r="J128" s="371"/>
      <c r="K128" s="371"/>
      <c r="L128" s="371"/>
      <c r="M128" s="371"/>
      <c r="N128" s="371"/>
      <c r="O128" s="371"/>
      <c r="P128" s="371"/>
      <c r="Q128" s="371"/>
      <c r="R128" s="371"/>
      <c r="S128" s="371"/>
      <c r="T128" s="371"/>
      <c r="U128" s="371"/>
      <c r="V128" s="371"/>
      <c r="W128" s="371"/>
      <c r="X128" s="371"/>
      <c r="Y128" s="371"/>
      <c r="Z128" s="371"/>
      <c r="AA128" s="371"/>
      <c r="AB128" s="371"/>
      <c r="AC128" s="371"/>
      <c r="AD128" s="371"/>
      <c r="AE128" s="371"/>
      <c r="AF128" s="371"/>
      <c r="AG128" s="371"/>
      <c r="AH128" s="371"/>
      <c r="AI128" s="370"/>
      <c r="AJ128" s="370"/>
      <c r="AK128" s="370"/>
      <c r="AL128" s="372"/>
      <c r="AM128" s="370"/>
      <c r="AN128" s="371"/>
      <c r="AO128" s="119"/>
      <c r="AP128" s="119"/>
      <c r="AQ128" s="119"/>
      <c r="AR128" s="119"/>
      <c r="AS128" s="119"/>
      <c r="AT128" s="119"/>
      <c r="AU128" s="119"/>
      <c r="AV128" s="119"/>
      <c r="AW128" s="119"/>
      <c r="AX128" s="119"/>
      <c r="AY128" s="119"/>
      <c r="AZ128" s="119"/>
      <c r="BA128" s="119"/>
      <c r="BB128" s="119"/>
      <c r="BC128" s="119"/>
      <c r="BD128" s="119"/>
      <c r="BE128" s="119"/>
      <c r="BF128" s="119"/>
      <c r="BG128" s="119"/>
      <c r="BH128" s="119"/>
      <c r="BI128" s="119"/>
      <c r="BJ128" s="119"/>
      <c r="BK128" s="119"/>
      <c r="BL128" s="119"/>
      <c r="BM128" s="119"/>
      <c r="BN128" s="119"/>
      <c r="BO128" s="119"/>
      <c r="BP128" s="119"/>
      <c r="BQ128" s="119"/>
      <c r="BR128" s="119"/>
      <c r="BS128" s="119"/>
      <c r="BT128" s="119"/>
      <c r="BU128" s="119"/>
      <c r="BV128" s="119"/>
      <c r="BW128" s="119"/>
      <c r="BX128" s="119"/>
      <c r="BY128" s="119"/>
      <c r="BZ128" s="119"/>
      <c r="CA128" s="119"/>
      <c r="CB128" s="119"/>
      <c r="CC128" s="119"/>
      <c r="CD128" s="119"/>
      <c r="CE128" s="119"/>
      <c r="CF128" s="119"/>
      <c r="CG128" s="119"/>
      <c r="CH128" s="119"/>
      <c r="CI128" s="119"/>
      <c r="CJ128" s="119"/>
      <c r="CK128" s="119"/>
      <c r="CL128" s="119"/>
      <c r="CM128" s="119"/>
      <c r="CN128" s="119"/>
      <c r="CO128" s="119"/>
      <c r="CP128" s="119"/>
      <c r="CQ128" s="119"/>
      <c r="CR128" s="119"/>
      <c r="CS128" s="119"/>
      <c r="CT128" s="119"/>
      <c r="CU128" s="119"/>
      <c r="CV128" s="119"/>
      <c r="CW128" s="119"/>
      <c r="CX128" s="119"/>
      <c r="CY128" s="119"/>
      <c r="CZ128" s="119"/>
      <c r="DA128" s="119"/>
      <c r="DB128" s="119"/>
      <c r="DC128" s="119"/>
      <c r="DD128" s="119"/>
      <c r="DE128" s="119"/>
      <c r="DF128" s="119"/>
      <c r="DG128" s="119"/>
      <c r="DH128" s="119"/>
      <c r="DI128" s="119"/>
      <c r="DJ128" s="119"/>
      <c r="DK128" s="119"/>
      <c r="DL128" s="119"/>
      <c r="DM128" s="119"/>
      <c r="DN128" s="119"/>
      <c r="DO128" s="119"/>
      <c r="DP128" s="119"/>
      <c r="DQ128" s="119"/>
      <c r="DR128" s="119"/>
      <c r="DS128" s="119"/>
      <c r="DT128" s="119"/>
      <c r="DU128" s="119"/>
      <c r="DV128" s="119"/>
      <c r="DW128" s="119"/>
      <c r="DX128" s="119"/>
      <c r="DY128" s="119"/>
      <c r="DZ128" s="119"/>
      <c r="EA128" s="119"/>
      <c r="EB128" s="119"/>
      <c r="EC128" s="119"/>
      <c r="ED128" s="119"/>
      <c r="EE128" s="119"/>
      <c r="EF128" s="119"/>
      <c r="EG128" s="119"/>
      <c r="EH128" s="119"/>
    </row>
    <row r="129" spans="1:138" s="107" customFormat="1" ht="116.45" customHeight="1" x14ac:dyDescent="0.2">
      <c r="A129" s="351" t="s">
        <v>2643</v>
      </c>
      <c r="B129" s="352" t="s">
        <v>482</v>
      </c>
      <c r="C129" s="367">
        <v>120</v>
      </c>
      <c r="D129" s="368"/>
      <c r="E129" s="370"/>
      <c r="F129" s="370"/>
      <c r="G129" s="370"/>
      <c r="H129" s="370"/>
      <c r="I129" s="371"/>
      <c r="J129" s="371"/>
      <c r="K129" s="371"/>
      <c r="L129" s="371"/>
      <c r="M129" s="371"/>
      <c r="N129" s="371"/>
      <c r="O129" s="371"/>
      <c r="P129" s="371"/>
      <c r="Q129" s="371"/>
      <c r="R129" s="371"/>
      <c r="S129" s="371"/>
      <c r="T129" s="371"/>
      <c r="U129" s="371"/>
      <c r="V129" s="371"/>
      <c r="W129" s="371"/>
      <c r="X129" s="371"/>
      <c r="Y129" s="371"/>
      <c r="Z129" s="371"/>
      <c r="AA129" s="371"/>
      <c r="AB129" s="371"/>
      <c r="AC129" s="371"/>
      <c r="AD129" s="371"/>
      <c r="AE129" s="371"/>
      <c r="AF129" s="371"/>
      <c r="AG129" s="371"/>
      <c r="AH129" s="371"/>
      <c r="AI129" s="370"/>
      <c r="AJ129" s="370"/>
      <c r="AK129" s="370"/>
      <c r="AL129" s="372"/>
      <c r="AM129" s="370"/>
      <c r="AN129" s="371"/>
      <c r="AO129" s="119"/>
      <c r="AP129" s="119"/>
      <c r="AQ129" s="119"/>
      <c r="AR129" s="119"/>
      <c r="AS129" s="119"/>
      <c r="AT129" s="119"/>
      <c r="AU129" s="119"/>
      <c r="AV129" s="119"/>
      <c r="AW129" s="119"/>
      <c r="AX129" s="119"/>
      <c r="AY129" s="119"/>
      <c r="AZ129" s="119"/>
      <c r="BA129" s="119"/>
      <c r="BB129" s="119"/>
      <c r="BC129" s="119"/>
      <c r="BD129" s="119"/>
      <c r="BE129" s="119"/>
      <c r="BF129" s="119"/>
      <c r="BG129" s="119"/>
      <c r="BH129" s="119"/>
      <c r="BI129" s="119"/>
      <c r="BJ129" s="119"/>
      <c r="BK129" s="119"/>
      <c r="BL129" s="119"/>
      <c r="BM129" s="119"/>
      <c r="BN129" s="119"/>
      <c r="BO129" s="119"/>
      <c r="BP129" s="119"/>
      <c r="BQ129" s="119"/>
      <c r="BR129" s="119"/>
      <c r="BS129" s="119"/>
      <c r="BT129" s="119"/>
      <c r="BU129" s="119"/>
      <c r="BV129" s="119"/>
      <c r="BW129" s="119"/>
      <c r="BX129" s="119"/>
      <c r="BY129" s="119"/>
      <c r="BZ129" s="119"/>
      <c r="CA129" s="119"/>
      <c r="CB129" s="119"/>
      <c r="CC129" s="119"/>
      <c r="CD129" s="119"/>
      <c r="CE129" s="119"/>
      <c r="CF129" s="119"/>
      <c r="CG129" s="119"/>
      <c r="CH129" s="119"/>
      <c r="CI129" s="119"/>
      <c r="CJ129" s="119"/>
      <c r="CK129" s="119"/>
      <c r="CL129" s="119"/>
      <c r="CM129" s="119"/>
      <c r="CN129" s="119"/>
      <c r="CO129" s="119"/>
      <c r="CP129" s="119"/>
      <c r="CQ129" s="119"/>
      <c r="CR129" s="119"/>
      <c r="CS129" s="119"/>
      <c r="CT129" s="119"/>
      <c r="CU129" s="119"/>
      <c r="CV129" s="119"/>
      <c r="CW129" s="119"/>
      <c r="CX129" s="119"/>
      <c r="CY129" s="119"/>
      <c r="CZ129" s="119"/>
      <c r="DA129" s="119"/>
      <c r="DB129" s="119"/>
      <c r="DC129" s="119"/>
      <c r="DD129" s="119"/>
      <c r="DE129" s="119"/>
      <c r="DF129" s="119"/>
      <c r="DG129" s="119"/>
      <c r="DH129" s="119"/>
      <c r="DI129" s="119"/>
      <c r="DJ129" s="119"/>
      <c r="DK129" s="119"/>
      <c r="DL129" s="119"/>
      <c r="DM129" s="119"/>
      <c r="DN129" s="119"/>
      <c r="DO129" s="119"/>
      <c r="DP129" s="119"/>
      <c r="DQ129" s="119"/>
      <c r="DR129" s="119"/>
      <c r="DS129" s="119"/>
      <c r="DT129" s="119"/>
      <c r="DU129" s="119"/>
      <c r="DV129" s="119"/>
      <c r="DW129" s="119"/>
      <c r="DX129" s="119"/>
      <c r="DY129" s="119"/>
      <c r="DZ129" s="119"/>
      <c r="EA129" s="119"/>
      <c r="EB129" s="119"/>
      <c r="EC129" s="119"/>
      <c r="ED129" s="119"/>
      <c r="EE129" s="119"/>
      <c r="EF129" s="119"/>
      <c r="EG129" s="119"/>
      <c r="EH129" s="119"/>
    </row>
    <row r="130" spans="1:138" s="107" customFormat="1" ht="88.9" customHeight="1" x14ac:dyDescent="0.2">
      <c r="A130" s="351" t="s">
        <v>2187</v>
      </c>
      <c r="B130" s="353" t="s">
        <v>2188</v>
      </c>
      <c r="C130" s="367">
        <v>121</v>
      </c>
      <c r="D130" s="368"/>
      <c r="E130" s="369"/>
      <c r="F130" s="369"/>
      <c r="G130" s="369"/>
      <c r="H130" s="369"/>
      <c r="I130" s="373"/>
      <c r="J130" s="373"/>
      <c r="K130" s="373"/>
      <c r="L130" s="373"/>
      <c r="M130" s="373"/>
      <c r="N130" s="373"/>
      <c r="O130" s="373"/>
      <c r="P130" s="373"/>
      <c r="Q130" s="373"/>
      <c r="R130" s="373"/>
      <c r="S130" s="373"/>
      <c r="T130" s="373"/>
      <c r="U130" s="373"/>
      <c r="V130" s="373"/>
      <c r="W130" s="373"/>
      <c r="X130" s="373"/>
      <c r="Y130" s="373"/>
      <c r="Z130" s="373"/>
      <c r="AA130" s="373"/>
      <c r="AB130" s="373"/>
      <c r="AC130" s="373"/>
      <c r="AD130" s="373"/>
      <c r="AE130" s="373"/>
      <c r="AF130" s="373"/>
      <c r="AG130" s="373"/>
      <c r="AH130" s="371"/>
      <c r="AI130" s="369"/>
      <c r="AJ130" s="369"/>
      <c r="AK130" s="369"/>
      <c r="AL130" s="379"/>
      <c r="AM130" s="369"/>
      <c r="AN130" s="373"/>
      <c r="AO130" s="119"/>
      <c r="AP130" s="119"/>
      <c r="AQ130" s="119"/>
      <c r="AR130" s="119"/>
      <c r="AS130" s="119"/>
      <c r="AT130" s="119"/>
      <c r="AU130" s="119"/>
      <c r="AV130" s="119"/>
      <c r="AW130" s="119"/>
      <c r="AX130" s="119"/>
      <c r="AY130" s="119"/>
      <c r="AZ130" s="119"/>
      <c r="BA130" s="119"/>
      <c r="BB130" s="119"/>
      <c r="BC130" s="119"/>
      <c r="BD130" s="119"/>
      <c r="BE130" s="119"/>
      <c r="BF130" s="119"/>
      <c r="BG130" s="119"/>
      <c r="BH130" s="119"/>
      <c r="BI130" s="119"/>
      <c r="BJ130" s="119"/>
      <c r="BK130" s="119"/>
      <c r="BL130" s="119"/>
      <c r="BM130" s="119"/>
      <c r="BN130" s="119"/>
      <c r="BO130" s="119"/>
      <c r="BP130" s="119"/>
      <c r="BQ130" s="119"/>
      <c r="BR130" s="119"/>
      <c r="BS130" s="119"/>
      <c r="BT130" s="119"/>
      <c r="BU130" s="119"/>
      <c r="BV130" s="119"/>
      <c r="BW130" s="119"/>
      <c r="BX130" s="119"/>
      <c r="BY130" s="119"/>
      <c r="BZ130" s="119"/>
      <c r="CA130" s="119"/>
      <c r="CB130" s="119"/>
      <c r="CC130" s="119"/>
      <c r="CD130" s="119"/>
      <c r="CE130" s="119"/>
      <c r="CF130" s="119"/>
      <c r="CG130" s="119"/>
      <c r="CH130" s="119"/>
      <c r="CI130" s="119"/>
      <c r="CJ130" s="119"/>
      <c r="CK130" s="119"/>
      <c r="CL130" s="119"/>
      <c r="CM130" s="119"/>
      <c r="CN130" s="119"/>
      <c r="CO130" s="119"/>
      <c r="CP130" s="119"/>
      <c r="CQ130" s="119"/>
      <c r="CR130" s="119"/>
      <c r="CS130" s="119"/>
      <c r="CT130" s="119"/>
      <c r="CU130" s="119"/>
      <c r="CV130" s="119"/>
      <c r="CW130" s="119"/>
      <c r="CX130" s="119"/>
      <c r="CY130" s="119"/>
      <c r="CZ130" s="119"/>
      <c r="DA130" s="119"/>
      <c r="DB130" s="119"/>
      <c r="DC130" s="119"/>
      <c r="DD130" s="119"/>
      <c r="DE130" s="119"/>
      <c r="DF130" s="119"/>
      <c r="DG130" s="119"/>
      <c r="DH130" s="119"/>
      <c r="DI130" s="119"/>
      <c r="DJ130" s="119"/>
      <c r="DK130" s="119"/>
      <c r="DL130" s="119"/>
      <c r="DM130" s="119"/>
      <c r="DN130" s="119"/>
      <c r="DO130" s="119"/>
      <c r="DP130" s="119"/>
      <c r="DQ130" s="119"/>
      <c r="DR130" s="119"/>
      <c r="DS130" s="119"/>
      <c r="DT130" s="119"/>
      <c r="DU130" s="119"/>
      <c r="DV130" s="119"/>
      <c r="DW130" s="119"/>
      <c r="DX130" s="119"/>
      <c r="DY130" s="119"/>
      <c r="DZ130" s="119"/>
      <c r="EA130" s="119"/>
      <c r="EB130" s="119"/>
      <c r="EC130" s="119"/>
      <c r="ED130" s="119"/>
      <c r="EE130" s="119"/>
      <c r="EF130" s="119"/>
      <c r="EG130" s="119"/>
      <c r="EH130" s="119"/>
    </row>
    <row r="131" spans="1:138" s="107" customFormat="1" ht="162.6" customHeight="1" x14ac:dyDescent="0.2">
      <c r="A131" s="351" t="s">
        <v>483</v>
      </c>
      <c r="B131" s="352" t="s">
        <v>484</v>
      </c>
      <c r="C131" s="367">
        <v>122</v>
      </c>
      <c r="D131" s="368"/>
      <c r="E131" s="370"/>
      <c r="F131" s="370"/>
      <c r="G131" s="370"/>
      <c r="H131" s="370"/>
      <c r="I131" s="371"/>
      <c r="J131" s="371"/>
      <c r="K131" s="371"/>
      <c r="L131" s="371"/>
      <c r="M131" s="371"/>
      <c r="N131" s="371"/>
      <c r="O131" s="371"/>
      <c r="P131" s="371"/>
      <c r="Q131" s="371"/>
      <c r="R131" s="371"/>
      <c r="S131" s="371"/>
      <c r="T131" s="371"/>
      <c r="U131" s="371"/>
      <c r="V131" s="371"/>
      <c r="W131" s="371"/>
      <c r="X131" s="371"/>
      <c r="Y131" s="371"/>
      <c r="Z131" s="371"/>
      <c r="AA131" s="371"/>
      <c r="AB131" s="371"/>
      <c r="AC131" s="371"/>
      <c r="AD131" s="371"/>
      <c r="AE131" s="371"/>
      <c r="AF131" s="371"/>
      <c r="AG131" s="371"/>
      <c r="AH131" s="371"/>
      <c r="AI131" s="370"/>
      <c r="AJ131" s="370"/>
      <c r="AK131" s="370"/>
      <c r="AL131" s="372"/>
      <c r="AM131" s="370"/>
      <c r="AN131" s="371"/>
      <c r="AO131" s="119"/>
      <c r="AP131" s="119"/>
      <c r="AQ131" s="119"/>
      <c r="AR131" s="119"/>
      <c r="AS131" s="119"/>
      <c r="AT131" s="119"/>
      <c r="AU131" s="119"/>
      <c r="AV131" s="119"/>
      <c r="AW131" s="119"/>
      <c r="AX131" s="119"/>
      <c r="AY131" s="119"/>
      <c r="AZ131" s="119"/>
      <c r="BA131" s="119"/>
      <c r="BB131" s="119"/>
      <c r="BC131" s="119"/>
      <c r="BD131" s="119"/>
      <c r="BE131" s="119"/>
      <c r="BF131" s="119"/>
      <c r="BG131" s="119"/>
      <c r="BH131" s="119"/>
      <c r="BI131" s="119"/>
      <c r="BJ131" s="119"/>
      <c r="BK131" s="119"/>
      <c r="BL131" s="119"/>
      <c r="BM131" s="119"/>
      <c r="BN131" s="119"/>
      <c r="BO131" s="119"/>
      <c r="BP131" s="119"/>
      <c r="BQ131" s="119"/>
      <c r="BR131" s="119"/>
      <c r="BS131" s="119"/>
      <c r="BT131" s="119"/>
      <c r="BU131" s="119"/>
      <c r="BV131" s="119"/>
      <c r="BW131" s="119"/>
      <c r="BX131" s="119"/>
      <c r="BY131" s="119"/>
      <c r="BZ131" s="119"/>
      <c r="CA131" s="119"/>
      <c r="CB131" s="119"/>
      <c r="CC131" s="119"/>
      <c r="CD131" s="119"/>
      <c r="CE131" s="119"/>
      <c r="CF131" s="119"/>
      <c r="CG131" s="119"/>
      <c r="CH131" s="119"/>
      <c r="CI131" s="119"/>
      <c r="CJ131" s="119"/>
      <c r="CK131" s="119"/>
      <c r="CL131" s="119"/>
      <c r="CM131" s="119"/>
      <c r="CN131" s="119"/>
      <c r="CO131" s="119"/>
      <c r="CP131" s="119"/>
      <c r="CQ131" s="119"/>
      <c r="CR131" s="119"/>
      <c r="CS131" s="119"/>
      <c r="CT131" s="119"/>
      <c r="CU131" s="119"/>
      <c r="CV131" s="119"/>
      <c r="CW131" s="119"/>
      <c r="CX131" s="119"/>
      <c r="CY131" s="119"/>
      <c r="CZ131" s="119"/>
      <c r="DA131" s="119"/>
      <c r="DB131" s="119"/>
      <c r="DC131" s="119"/>
      <c r="DD131" s="119"/>
      <c r="DE131" s="119"/>
      <c r="DF131" s="119"/>
      <c r="DG131" s="119"/>
      <c r="DH131" s="119"/>
      <c r="DI131" s="119"/>
      <c r="DJ131" s="119"/>
      <c r="DK131" s="119"/>
      <c r="DL131" s="119"/>
      <c r="DM131" s="119"/>
      <c r="DN131" s="119"/>
      <c r="DO131" s="119"/>
      <c r="DP131" s="119"/>
      <c r="DQ131" s="119"/>
      <c r="DR131" s="119"/>
      <c r="DS131" s="119"/>
      <c r="DT131" s="119"/>
      <c r="DU131" s="119"/>
      <c r="DV131" s="119"/>
      <c r="DW131" s="119"/>
      <c r="DX131" s="119"/>
      <c r="DY131" s="119"/>
      <c r="DZ131" s="119"/>
      <c r="EA131" s="119"/>
      <c r="EB131" s="119"/>
      <c r="EC131" s="119"/>
      <c r="ED131" s="119"/>
      <c r="EE131" s="119"/>
      <c r="EF131" s="119"/>
      <c r="EG131" s="119"/>
      <c r="EH131" s="119"/>
    </row>
    <row r="132" spans="1:138" s="107" customFormat="1" ht="87.75" customHeight="1" x14ac:dyDescent="0.2">
      <c r="A132" s="349" t="s">
        <v>2429</v>
      </c>
      <c r="B132" s="321" t="s">
        <v>7</v>
      </c>
      <c r="C132" s="367">
        <v>123</v>
      </c>
      <c r="D132" s="368"/>
      <c r="E132" s="370"/>
      <c r="F132" s="370"/>
      <c r="G132" s="370"/>
      <c r="H132" s="370"/>
      <c r="I132" s="371"/>
      <c r="J132" s="371"/>
      <c r="K132" s="371"/>
      <c r="L132" s="371"/>
      <c r="M132" s="371"/>
      <c r="N132" s="371"/>
      <c r="O132" s="371"/>
      <c r="P132" s="371"/>
      <c r="Q132" s="371"/>
      <c r="R132" s="371"/>
      <c r="S132" s="371"/>
      <c r="T132" s="371"/>
      <c r="U132" s="371"/>
      <c r="V132" s="371"/>
      <c r="W132" s="371"/>
      <c r="X132" s="371"/>
      <c r="Y132" s="371"/>
      <c r="Z132" s="371"/>
      <c r="AA132" s="371"/>
      <c r="AB132" s="371"/>
      <c r="AC132" s="371"/>
      <c r="AD132" s="371"/>
      <c r="AE132" s="371"/>
      <c r="AF132" s="371"/>
      <c r="AG132" s="371"/>
      <c r="AH132" s="371"/>
      <c r="AI132" s="370"/>
      <c r="AJ132" s="370"/>
      <c r="AK132" s="370"/>
      <c r="AL132" s="372"/>
      <c r="AM132" s="370"/>
      <c r="AN132" s="371"/>
      <c r="AO132" s="119"/>
      <c r="AP132" s="119"/>
      <c r="AQ132" s="119"/>
      <c r="AR132" s="119"/>
      <c r="AS132" s="119"/>
      <c r="AT132" s="119"/>
      <c r="AU132" s="119"/>
      <c r="AV132" s="119"/>
      <c r="AW132" s="119"/>
      <c r="AX132" s="119"/>
      <c r="AY132" s="119"/>
      <c r="AZ132" s="119"/>
      <c r="BA132" s="119"/>
      <c r="BB132" s="119"/>
      <c r="BC132" s="119"/>
      <c r="BD132" s="119"/>
      <c r="BE132" s="119"/>
      <c r="BF132" s="119"/>
      <c r="BG132" s="119"/>
      <c r="BH132" s="119"/>
      <c r="BI132" s="119"/>
      <c r="BJ132" s="119"/>
      <c r="BK132" s="119"/>
      <c r="BL132" s="119"/>
      <c r="BM132" s="119"/>
      <c r="BN132" s="119"/>
      <c r="BO132" s="119"/>
      <c r="BP132" s="119"/>
      <c r="BQ132" s="119"/>
      <c r="BR132" s="119"/>
      <c r="BS132" s="119"/>
      <c r="BT132" s="119"/>
      <c r="BU132" s="119"/>
      <c r="BV132" s="119"/>
      <c r="BW132" s="119"/>
      <c r="BX132" s="119"/>
      <c r="BY132" s="119"/>
      <c r="BZ132" s="119"/>
      <c r="CA132" s="119"/>
      <c r="CB132" s="119"/>
      <c r="CC132" s="119"/>
      <c r="CD132" s="119"/>
      <c r="CE132" s="119"/>
      <c r="CF132" s="119"/>
      <c r="CG132" s="119"/>
      <c r="CH132" s="119"/>
      <c r="CI132" s="119"/>
      <c r="CJ132" s="119"/>
      <c r="CK132" s="119"/>
      <c r="CL132" s="119"/>
      <c r="CM132" s="119"/>
      <c r="CN132" s="119"/>
      <c r="CO132" s="119"/>
      <c r="CP132" s="119"/>
      <c r="CQ132" s="119"/>
      <c r="CR132" s="119"/>
      <c r="CS132" s="119"/>
      <c r="CT132" s="119"/>
      <c r="CU132" s="119"/>
      <c r="CV132" s="119"/>
      <c r="CW132" s="119"/>
      <c r="CX132" s="119"/>
      <c r="CY132" s="119"/>
      <c r="CZ132" s="119"/>
      <c r="DA132" s="119"/>
      <c r="DB132" s="119"/>
      <c r="DC132" s="119"/>
      <c r="DD132" s="119"/>
      <c r="DE132" s="119"/>
      <c r="DF132" s="119"/>
      <c r="DG132" s="119"/>
      <c r="DH132" s="119"/>
      <c r="DI132" s="119"/>
      <c r="DJ132" s="119"/>
      <c r="DK132" s="119"/>
      <c r="DL132" s="119"/>
      <c r="DM132" s="119"/>
      <c r="DN132" s="119"/>
      <c r="DO132" s="119"/>
      <c r="DP132" s="119"/>
      <c r="DQ132" s="119"/>
      <c r="DR132" s="119"/>
      <c r="DS132" s="119"/>
      <c r="DT132" s="119"/>
      <c r="DU132" s="119"/>
      <c r="DV132" s="119"/>
      <c r="DW132" s="119"/>
      <c r="DX132" s="119"/>
      <c r="DY132" s="119"/>
      <c r="DZ132" s="119"/>
      <c r="EA132" s="119"/>
      <c r="EB132" s="119"/>
      <c r="EC132" s="119"/>
      <c r="ED132" s="119"/>
      <c r="EE132" s="119"/>
      <c r="EF132" s="119"/>
      <c r="EG132" s="119"/>
      <c r="EH132" s="119"/>
    </row>
    <row r="133" spans="1:138" s="107" customFormat="1" ht="129" customHeight="1" x14ac:dyDescent="0.2">
      <c r="A133" s="354" t="s">
        <v>829</v>
      </c>
      <c r="B133" s="321" t="s">
        <v>830</v>
      </c>
      <c r="C133" s="367">
        <v>124</v>
      </c>
      <c r="D133" s="368"/>
      <c r="E133" s="370"/>
      <c r="F133" s="370"/>
      <c r="G133" s="370"/>
      <c r="H133" s="370"/>
      <c r="I133" s="371"/>
      <c r="J133" s="371"/>
      <c r="K133" s="371"/>
      <c r="L133" s="371"/>
      <c r="M133" s="371"/>
      <c r="N133" s="371"/>
      <c r="O133" s="371"/>
      <c r="P133" s="371"/>
      <c r="Q133" s="371"/>
      <c r="R133" s="371"/>
      <c r="S133" s="371"/>
      <c r="T133" s="371"/>
      <c r="U133" s="371"/>
      <c r="V133" s="371"/>
      <c r="W133" s="371"/>
      <c r="X133" s="371"/>
      <c r="Y133" s="371"/>
      <c r="Z133" s="371"/>
      <c r="AA133" s="371"/>
      <c r="AB133" s="371"/>
      <c r="AC133" s="371"/>
      <c r="AD133" s="371"/>
      <c r="AE133" s="371"/>
      <c r="AF133" s="371"/>
      <c r="AG133" s="371"/>
      <c r="AH133" s="371"/>
      <c r="AI133" s="370"/>
      <c r="AJ133" s="370"/>
      <c r="AK133" s="370"/>
      <c r="AL133" s="372"/>
      <c r="AM133" s="370"/>
      <c r="AN133" s="371"/>
      <c r="AO133" s="119"/>
      <c r="AP133" s="119"/>
      <c r="AQ133" s="119"/>
      <c r="AR133" s="119"/>
      <c r="AS133" s="119"/>
      <c r="AT133" s="119"/>
      <c r="AU133" s="119"/>
      <c r="AV133" s="119"/>
      <c r="AW133" s="119"/>
      <c r="AX133" s="119"/>
      <c r="AY133" s="119"/>
      <c r="AZ133" s="119"/>
      <c r="BA133" s="119"/>
      <c r="BB133" s="119"/>
      <c r="BC133" s="119"/>
      <c r="BD133" s="119"/>
      <c r="BE133" s="119"/>
      <c r="BF133" s="119"/>
      <c r="BG133" s="119"/>
      <c r="BH133" s="119"/>
      <c r="BI133" s="119"/>
      <c r="BJ133" s="119"/>
      <c r="BK133" s="119"/>
      <c r="BL133" s="119"/>
      <c r="BM133" s="119"/>
      <c r="BN133" s="119"/>
      <c r="BO133" s="119"/>
      <c r="BP133" s="119"/>
      <c r="BQ133" s="119"/>
      <c r="BR133" s="119"/>
      <c r="BS133" s="119"/>
      <c r="BT133" s="119"/>
      <c r="BU133" s="119"/>
      <c r="BV133" s="119"/>
      <c r="BW133" s="119"/>
      <c r="BX133" s="119"/>
      <c r="BY133" s="119"/>
      <c r="BZ133" s="119"/>
      <c r="CA133" s="119"/>
      <c r="CB133" s="119"/>
      <c r="CC133" s="119"/>
      <c r="CD133" s="119"/>
      <c r="CE133" s="119"/>
      <c r="CF133" s="119"/>
      <c r="CG133" s="119"/>
      <c r="CH133" s="119"/>
      <c r="CI133" s="119"/>
      <c r="CJ133" s="119"/>
      <c r="CK133" s="119"/>
      <c r="CL133" s="119"/>
      <c r="CM133" s="119"/>
      <c r="CN133" s="119"/>
      <c r="CO133" s="119"/>
      <c r="CP133" s="119"/>
      <c r="CQ133" s="119"/>
      <c r="CR133" s="119"/>
      <c r="CS133" s="119"/>
      <c r="CT133" s="119"/>
      <c r="CU133" s="119"/>
      <c r="CV133" s="119"/>
      <c r="CW133" s="119"/>
      <c r="CX133" s="119"/>
      <c r="CY133" s="119"/>
      <c r="CZ133" s="119"/>
      <c r="DA133" s="119"/>
      <c r="DB133" s="119"/>
      <c r="DC133" s="119"/>
      <c r="DD133" s="119"/>
      <c r="DE133" s="119"/>
      <c r="DF133" s="119"/>
      <c r="DG133" s="119"/>
      <c r="DH133" s="119"/>
      <c r="DI133" s="119"/>
      <c r="DJ133" s="119"/>
      <c r="DK133" s="119"/>
      <c r="DL133" s="119"/>
      <c r="DM133" s="119"/>
      <c r="DN133" s="119"/>
      <c r="DO133" s="119"/>
      <c r="DP133" s="119"/>
      <c r="DQ133" s="119"/>
      <c r="DR133" s="119"/>
      <c r="DS133" s="119"/>
      <c r="DT133" s="119"/>
      <c r="DU133" s="119"/>
      <c r="DV133" s="119"/>
      <c r="DW133" s="119"/>
      <c r="DX133" s="119"/>
      <c r="DY133" s="119"/>
      <c r="DZ133" s="119"/>
      <c r="EA133" s="119"/>
      <c r="EB133" s="119"/>
      <c r="EC133" s="119"/>
      <c r="ED133" s="119"/>
      <c r="EE133" s="119"/>
      <c r="EF133" s="119"/>
      <c r="EG133" s="119"/>
      <c r="EH133" s="119"/>
    </row>
    <row r="134" spans="1:138" s="107" customFormat="1" ht="306.60000000000002" customHeight="1" x14ac:dyDescent="0.2">
      <c r="A134" s="354" t="s">
        <v>2644</v>
      </c>
      <c r="B134" s="321" t="s">
        <v>831</v>
      </c>
      <c r="C134" s="367">
        <v>125</v>
      </c>
      <c r="D134" s="368"/>
      <c r="E134" s="370"/>
      <c r="F134" s="370"/>
      <c r="G134" s="370"/>
      <c r="H134" s="370"/>
      <c r="I134" s="371"/>
      <c r="J134" s="371"/>
      <c r="K134" s="371"/>
      <c r="L134" s="371"/>
      <c r="M134" s="371"/>
      <c r="N134" s="371"/>
      <c r="O134" s="371"/>
      <c r="P134" s="371"/>
      <c r="Q134" s="371"/>
      <c r="R134" s="371"/>
      <c r="S134" s="371"/>
      <c r="T134" s="371"/>
      <c r="U134" s="371"/>
      <c r="V134" s="371"/>
      <c r="W134" s="371"/>
      <c r="X134" s="371"/>
      <c r="Y134" s="371"/>
      <c r="Z134" s="371"/>
      <c r="AA134" s="371"/>
      <c r="AB134" s="371"/>
      <c r="AC134" s="371"/>
      <c r="AD134" s="371"/>
      <c r="AE134" s="371"/>
      <c r="AF134" s="371"/>
      <c r="AG134" s="371"/>
      <c r="AH134" s="371"/>
      <c r="AI134" s="370"/>
      <c r="AJ134" s="370"/>
      <c r="AK134" s="370"/>
      <c r="AL134" s="372"/>
      <c r="AM134" s="370"/>
      <c r="AN134" s="371"/>
      <c r="AO134" s="119"/>
      <c r="AP134" s="119"/>
      <c r="AQ134" s="119"/>
      <c r="AR134" s="119"/>
      <c r="AS134" s="119"/>
      <c r="AT134" s="119"/>
      <c r="AU134" s="119"/>
      <c r="AV134" s="119"/>
      <c r="AW134" s="119"/>
      <c r="AX134" s="119"/>
      <c r="AY134" s="119"/>
      <c r="AZ134" s="119"/>
      <c r="BA134" s="119"/>
      <c r="BB134" s="119"/>
      <c r="BC134" s="119"/>
      <c r="BD134" s="119"/>
      <c r="BE134" s="119"/>
      <c r="BF134" s="119"/>
      <c r="BG134" s="119"/>
      <c r="BH134" s="119"/>
      <c r="BI134" s="119"/>
      <c r="BJ134" s="119"/>
      <c r="BK134" s="119"/>
      <c r="BL134" s="119"/>
      <c r="BM134" s="119"/>
      <c r="BN134" s="119"/>
      <c r="BO134" s="119"/>
      <c r="BP134" s="119"/>
      <c r="BQ134" s="119"/>
      <c r="BR134" s="119"/>
      <c r="BS134" s="119"/>
      <c r="BT134" s="119"/>
      <c r="BU134" s="119"/>
      <c r="BV134" s="119"/>
      <c r="BW134" s="119"/>
      <c r="BX134" s="119"/>
      <c r="BY134" s="119"/>
      <c r="BZ134" s="119"/>
      <c r="CA134" s="119"/>
      <c r="CB134" s="119"/>
      <c r="CC134" s="119"/>
      <c r="CD134" s="119"/>
      <c r="CE134" s="119"/>
      <c r="CF134" s="119"/>
      <c r="CG134" s="119"/>
      <c r="CH134" s="119"/>
      <c r="CI134" s="119"/>
      <c r="CJ134" s="119"/>
      <c r="CK134" s="119"/>
      <c r="CL134" s="119"/>
      <c r="CM134" s="119"/>
      <c r="CN134" s="119"/>
      <c r="CO134" s="119"/>
      <c r="CP134" s="119"/>
      <c r="CQ134" s="119"/>
      <c r="CR134" s="119"/>
      <c r="CS134" s="119"/>
      <c r="CT134" s="119"/>
      <c r="CU134" s="119"/>
      <c r="CV134" s="119"/>
      <c r="CW134" s="119"/>
      <c r="CX134" s="119"/>
      <c r="CY134" s="119"/>
      <c r="CZ134" s="119"/>
      <c r="DA134" s="119"/>
      <c r="DB134" s="119"/>
      <c r="DC134" s="119"/>
      <c r="DD134" s="119"/>
      <c r="DE134" s="119"/>
      <c r="DF134" s="119"/>
      <c r="DG134" s="119"/>
      <c r="DH134" s="119"/>
      <c r="DI134" s="119"/>
      <c r="DJ134" s="119"/>
      <c r="DK134" s="119"/>
      <c r="DL134" s="119"/>
      <c r="DM134" s="119"/>
      <c r="DN134" s="119"/>
      <c r="DO134" s="119"/>
      <c r="DP134" s="119"/>
      <c r="DQ134" s="119"/>
      <c r="DR134" s="119"/>
      <c r="DS134" s="119"/>
      <c r="DT134" s="119"/>
      <c r="DU134" s="119"/>
      <c r="DV134" s="119"/>
      <c r="DW134" s="119"/>
      <c r="DX134" s="119"/>
      <c r="DY134" s="119"/>
      <c r="DZ134" s="119"/>
      <c r="EA134" s="119"/>
      <c r="EB134" s="119"/>
      <c r="EC134" s="119"/>
      <c r="ED134" s="119"/>
      <c r="EE134" s="119"/>
      <c r="EF134" s="119"/>
      <c r="EG134" s="119"/>
      <c r="EH134" s="119"/>
    </row>
    <row r="135" spans="1:138" s="107" customFormat="1" ht="180.6" customHeight="1" x14ac:dyDescent="0.2">
      <c r="A135" s="322" t="s">
        <v>868</v>
      </c>
      <c r="B135" s="321" t="s">
        <v>485</v>
      </c>
      <c r="C135" s="367">
        <v>126</v>
      </c>
      <c r="D135" s="368"/>
      <c r="E135" s="370"/>
      <c r="F135" s="370"/>
      <c r="G135" s="370"/>
      <c r="H135" s="370"/>
      <c r="I135" s="371"/>
      <c r="J135" s="371"/>
      <c r="K135" s="371"/>
      <c r="L135" s="371"/>
      <c r="M135" s="371"/>
      <c r="N135" s="371"/>
      <c r="O135" s="371"/>
      <c r="P135" s="371"/>
      <c r="Q135" s="371"/>
      <c r="R135" s="371"/>
      <c r="S135" s="371"/>
      <c r="T135" s="371"/>
      <c r="U135" s="371"/>
      <c r="V135" s="371"/>
      <c r="W135" s="371"/>
      <c r="X135" s="371"/>
      <c r="Y135" s="371"/>
      <c r="Z135" s="371"/>
      <c r="AA135" s="371"/>
      <c r="AB135" s="371"/>
      <c r="AC135" s="371"/>
      <c r="AD135" s="371"/>
      <c r="AE135" s="371"/>
      <c r="AF135" s="371"/>
      <c r="AG135" s="371"/>
      <c r="AH135" s="371"/>
      <c r="AI135" s="370"/>
      <c r="AJ135" s="370"/>
      <c r="AK135" s="370"/>
      <c r="AL135" s="372"/>
      <c r="AM135" s="370"/>
      <c r="AN135" s="371"/>
      <c r="AO135" s="119"/>
      <c r="AP135" s="119"/>
      <c r="AQ135" s="119"/>
      <c r="AR135" s="119"/>
      <c r="AS135" s="119"/>
      <c r="AT135" s="119"/>
      <c r="AU135" s="119"/>
      <c r="AV135" s="119"/>
      <c r="AW135" s="119"/>
      <c r="AX135" s="119"/>
      <c r="AY135" s="119"/>
      <c r="AZ135" s="119"/>
      <c r="BA135" s="119"/>
      <c r="BB135" s="119"/>
      <c r="BC135" s="119"/>
      <c r="BD135" s="119"/>
      <c r="BE135" s="119"/>
      <c r="BF135" s="119"/>
      <c r="BG135" s="119"/>
      <c r="BH135" s="119"/>
      <c r="BI135" s="119"/>
      <c r="BJ135" s="119"/>
      <c r="BK135" s="119"/>
      <c r="BL135" s="119"/>
      <c r="BM135" s="119"/>
      <c r="BN135" s="119"/>
      <c r="BO135" s="119"/>
      <c r="BP135" s="119"/>
      <c r="BQ135" s="119"/>
      <c r="BR135" s="119"/>
      <c r="BS135" s="119"/>
      <c r="BT135" s="119"/>
      <c r="BU135" s="119"/>
      <c r="BV135" s="119"/>
      <c r="BW135" s="119"/>
      <c r="BX135" s="119"/>
      <c r="BY135" s="119"/>
      <c r="BZ135" s="119"/>
      <c r="CA135" s="119"/>
      <c r="CB135" s="119"/>
      <c r="CC135" s="119"/>
      <c r="CD135" s="119"/>
      <c r="CE135" s="119"/>
      <c r="CF135" s="119"/>
      <c r="CG135" s="119"/>
      <c r="CH135" s="119"/>
      <c r="CI135" s="119"/>
      <c r="CJ135" s="119"/>
      <c r="CK135" s="119"/>
      <c r="CL135" s="119"/>
      <c r="CM135" s="119"/>
      <c r="CN135" s="119"/>
      <c r="CO135" s="119"/>
      <c r="CP135" s="119"/>
      <c r="CQ135" s="119"/>
      <c r="CR135" s="119"/>
      <c r="CS135" s="119"/>
      <c r="CT135" s="119"/>
      <c r="CU135" s="119"/>
      <c r="CV135" s="119"/>
      <c r="CW135" s="119"/>
      <c r="CX135" s="119"/>
      <c r="CY135" s="119"/>
      <c r="CZ135" s="119"/>
      <c r="DA135" s="119"/>
      <c r="DB135" s="119"/>
      <c r="DC135" s="119"/>
      <c r="DD135" s="119"/>
      <c r="DE135" s="119"/>
      <c r="DF135" s="119"/>
      <c r="DG135" s="119"/>
      <c r="DH135" s="119"/>
      <c r="DI135" s="119"/>
      <c r="DJ135" s="119"/>
      <c r="DK135" s="119"/>
      <c r="DL135" s="119"/>
      <c r="DM135" s="119"/>
      <c r="DN135" s="119"/>
      <c r="DO135" s="119"/>
      <c r="DP135" s="119"/>
      <c r="DQ135" s="119"/>
      <c r="DR135" s="119"/>
      <c r="DS135" s="119"/>
      <c r="DT135" s="119"/>
      <c r="DU135" s="119"/>
      <c r="DV135" s="119"/>
      <c r="DW135" s="119"/>
      <c r="DX135" s="119"/>
      <c r="DY135" s="119"/>
      <c r="DZ135" s="119"/>
      <c r="EA135" s="119"/>
      <c r="EB135" s="119"/>
      <c r="EC135" s="119"/>
      <c r="ED135" s="119"/>
      <c r="EE135" s="119"/>
      <c r="EF135" s="119"/>
      <c r="EG135" s="119"/>
      <c r="EH135" s="119"/>
    </row>
    <row r="136" spans="1:138" s="107" customFormat="1" ht="184.15" customHeight="1" x14ac:dyDescent="0.2">
      <c r="A136" s="322" t="s">
        <v>869</v>
      </c>
      <c r="B136" s="321" t="s">
        <v>739</v>
      </c>
      <c r="C136" s="367">
        <v>127</v>
      </c>
      <c r="D136" s="368"/>
      <c r="E136" s="370"/>
      <c r="F136" s="370"/>
      <c r="G136" s="370"/>
      <c r="H136" s="370"/>
      <c r="I136" s="370"/>
      <c r="J136" s="370"/>
      <c r="K136" s="370"/>
      <c r="L136" s="370"/>
      <c r="M136" s="370"/>
      <c r="N136" s="371"/>
      <c r="O136" s="371"/>
      <c r="P136" s="371"/>
      <c r="Q136" s="371"/>
      <c r="R136" s="371"/>
      <c r="S136" s="371"/>
      <c r="T136" s="371"/>
      <c r="U136" s="371"/>
      <c r="V136" s="371"/>
      <c r="W136" s="371"/>
      <c r="X136" s="371"/>
      <c r="Y136" s="371"/>
      <c r="Z136" s="371"/>
      <c r="AA136" s="371"/>
      <c r="AB136" s="371"/>
      <c r="AC136" s="371"/>
      <c r="AD136" s="371"/>
      <c r="AE136" s="371"/>
      <c r="AF136" s="371"/>
      <c r="AG136" s="371"/>
      <c r="AH136" s="371"/>
      <c r="AI136" s="370"/>
      <c r="AJ136" s="370"/>
      <c r="AK136" s="370"/>
      <c r="AL136" s="372"/>
      <c r="AM136" s="370"/>
      <c r="AN136" s="371"/>
      <c r="AO136" s="119"/>
      <c r="AP136" s="119"/>
      <c r="AQ136" s="119"/>
      <c r="AR136" s="119"/>
      <c r="AS136" s="119"/>
      <c r="AT136" s="119"/>
      <c r="AU136" s="119"/>
      <c r="AV136" s="119"/>
      <c r="AW136" s="119"/>
      <c r="AX136" s="119"/>
      <c r="AY136" s="119"/>
      <c r="AZ136" s="119"/>
      <c r="BA136" s="119"/>
      <c r="BB136" s="119"/>
      <c r="BC136" s="119"/>
      <c r="BD136" s="119"/>
      <c r="BE136" s="119"/>
      <c r="BF136" s="119"/>
      <c r="BG136" s="119"/>
      <c r="BH136" s="119"/>
      <c r="BI136" s="119"/>
      <c r="BJ136" s="119"/>
      <c r="BK136" s="119"/>
      <c r="BL136" s="119"/>
      <c r="BM136" s="119"/>
      <c r="BN136" s="119"/>
      <c r="BO136" s="119"/>
      <c r="BP136" s="119"/>
      <c r="BQ136" s="119"/>
      <c r="BR136" s="119"/>
      <c r="BS136" s="119"/>
      <c r="BT136" s="119"/>
      <c r="BU136" s="119"/>
      <c r="BV136" s="119"/>
      <c r="BW136" s="119"/>
      <c r="BX136" s="119"/>
      <c r="BY136" s="119"/>
      <c r="BZ136" s="119"/>
      <c r="CA136" s="119"/>
      <c r="CB136" s="119"/>
      <c r="CC136" s="119"/>
      <c r="CD136" s="119"/>
      <c r="CE136" s="119"/>
      <c r="CF136" s="119"/>
      <c r="CG136" s="119"/>
      <c r="CH136" s="119"/>
      <c r="CI136" s="119"/>
      <c r="CJ136" s="119"/>
      <c r="CK136" s="119"/>
      <c r="CL136" s="119"/>
      <c r="CM136" s="119"/>
      <c r="CN136" s="119"/>
      <c r="CO136" s="119"/>
      <c r="CP136" s="119"/>
      <c r="CQ136" s="119"/>
      <c r="CR136" s="119"/>
      <c r="CS136" s="119"/>
      <c r="CT136" s="119"/>
      <c r="CU136" s="119"/>
      <c r="CV136" s="119"/>
      <c r="CW136" s="119"/>
      <c r="CX136" s="119"/>
      <c r="CY136" s="119"/>
      <c r="CZ136" s="119"/>
      <c r="DA136" s="119"/>
      <c r="DB136" s="119"/>
      <c r="DC136" s="119"/>
      <c r="DD136" s="119"/>
      <c r="DE136" s="119"/>
      <c r="DF136" s="119"/>
      <c r="DG136" s="119"/>
      <c r="DH136" s="119"/>
      <c r="DI136" s="119"/>
      <c r="DJ136" s="119"/>
      <c r="DK136" s="119"/>
      <c r="DL136" s="119"/>
      <c r="DM136" s="119"/>
      <c r="DN136" s="119"/>
      <c r="DO136" s="119"/>
      <c r="DP136" s="119"/>
      <c r="DQ136" s="119"/>
      <c r="DR136" s="119"/>
      <c r="DS136" s="119"/>
      <c r="DT136" s="119"/>
      <c r="DU136" s="119"/>
      <c r="DV136" s="119"/>
      <c r="DW136" s="119"/>
      <c r="DX136" s="119"/>
      <c r="DY136" s="119"/>
      <c r="DZ136" s="119"/>
      <c r="EA136" s="119"/>
      <c r="EB136" s="119"/>
      <c r="EC136" s="119"/>
      <c r="ED136" s="119"/>
      <c r="EE136" s="119"/>
      <c r="EF136" s="119"/>
      <c r="EG136" s="119"/>
      <c r="EH136" s="119"/>
    </row>
    <row r="137" spans="1:138" s="107" customFormat="1" ht="112.15" customHeight="1" x14ac:dyDescent="0.2">
      <c r="A137" s="322" t="s">
        <v>2430</v>
      </c>
      <c r="B137" s="321" t="s">
        <v>486</v>
      </c>
      <c r="C137" s="367">
        <v>128</v>
      </c>
      <c r="D137" s="368"/>
      <c r="E137" s="370"/>
      <c r="F137" s="370"/>
      <c r="G137" s="370"/>
      <c r="H137" s="370"/>
      <c r="I137" s="370"/>
      <c r="J137" s="370"/>
      <c r="K137" s="370"/>
      <c r="L137" s="370"/>
      <c r="M137" s="370"/>
      <c r="N137" s="371"/>
      <c r="O137" s="371"/>
      <c r="P137" s="371"/>
      <c r="Q137" s="371"/>
      <c r="R137" s="371"/>
      <c r="S137" s="371"/>
      <c r="T137" s="371"/>
      <c r="U137" s="371"/>
      <c r="V137" s="371"/>
      <c r="W137" s="371"/>
      <c r="X137" s="371"/>
      <c r="Y137" s="371"/>
      <c r="Z137" s="371"/>
      <c r="AA137" s="371"/>
      <c r="AB137" s="371"/>
      <c r="AC137" s="371"/>
      <c r="AD137" s="371"/>
      <c r="AE137" s="371"/>
      <c r="AF137" s="371"/>
      <c r="AG137" s="371"/>
      <c r="AH137" s="371"/>
      <c r="AI137" s="370"/>
      <c r="AJ137" s="370"/>
      <c r="AK137" s="370"/>
      <c r="AL137" s="372"/>
      <c r="AM137" s="370"/>
      <c r="AN137" s="371"/>
      <c r="AO137" s="119"/>
      <c r="AP137" s="119"/>
      <c r="AQ137" s="119"/>
      <c r="AR137" s="119"/>
      <c r="AS137" s="119"/>
      <c r="AT137" s="119"/>
      <c r="AU137" s="119"/>
      <c r="AV137" s="119"/>
      <c r="AW137" s="119"/>
      <c r="AX137" s="119"/>
      <c r="AY137" s="119"/>
      <c r="AZ137" s="119"/>
      <c r="BA137" s="119"/>
      <c r="BB137" s="119"/>
      <c r="BC137" s="119"/>
      <c r="BD137" s="119"/>
      <c r="BE137" s="119"/>
      <c r="BF137" s="119"/>
      <c r="BG137" s="119"/>
      <c r="BH137" s="119"/>
      <c r="BI137" s="119"/>
      <c r="BJ137" s="119"/>
      <c r="BK137" s="119"/>
      <c r="BL137" s="119"/>
      <c r="BM137" s="119"/>
      <c r="BN137" s="119"/>
      <c r="BO137" s="119"/>
      <c r="BP137" s="119"/>
      <c r="BQ137" s="119"/>
      <c r="BR137" s="119"/>
      <c r="BS137" s="119"/>
      <c r="BT137" s="119"/>
      <c r="BU137" s="119"/>
      <c r="BV137" s="119"/>
      <c r="BW137" s="119"/>
      <c r="BX137" s="119"/>
      <c r="BY137" s="119"/>
      <c r="BZ137" s="119"/>
      <c r="CA137" s="119"/>
      <c r="CB137" s="119"/>
      <c r="CC137" s="119"/>
      <c r="CD137" s="119"/>
      <c r="CE137" s="119"/>
      <c r="CF137" s="119"/>
      <c r="CG137" s="119"/>
      <c r="CH137" s="119"/>
      <c r="CI137" s="119"/>
      <c r="CJ137" s="119"/>
      <c r="CK137" s="119"/>
      <c r="CL137" s="119"/>
      <c r="CM137" s="119"/>
      <c r="CN137" s="119"/>
      <c r="CO137" s="119"/>
      <c r="CP137" s="119"/>
      <c r="CQ137" s="119"/>
      <c r="CR137" s="119"/>
      <c r="CS137" s="119"/>
      <c r="CT137" s="119"/>
      <c r="CU137" s="119"/>
      <c r="CV137" s="119"/>
      <c r="CW137" s="119"/>
      <c r="CX137" s="119"/>
      <c r="CY137" s="119"/>
      <c r="CZ137" s="119"/>
      <c r="DA137" s="119"/>
      <c r="DB137" s="119"/>
      <c r="DC137" s="119"/>
      <c r="DD137" s="119"/>
      <c r="DE137" s="119"/>
      <c r="DF137" s="119"/>
      <c r="DG137" s="119"/>
      <c r="DH137" s="119"/>
      <c r="DI137" s="119"/>
      <c r="DJ137" s="119"/>
      <c r="DK137" s="119"/>
      <c r="DL137" s="119"/>
      <c r="DM137" s="119"/>
      <c r="DN137" s="119"/>
      <c r="DO137" s="119"/>
      <c r="DP137" s="119"/>
      <c r="DQ137" s="119"/>
      <c r="DR137" s="119"/>
      <c r="DS137" s="119"/>
      <c r="DT137" s="119"/>
      <c r="DU137" s="119"/>
      <c r="DV137" s="119"/>
      <c r="DW137" s="119"/>
      <c r="DX137" s="119"/>
      <c r="DY137" s="119"/>
      <c r="DZ137" s="119"/>
      <c r="EA137" s="119"/>
      <c r="EB137" s="119"/>
      <c r="EC137" s="119"/>
      <c r="ED137" s="119"/>
      <c r="EE137" s="119"/>
      <c r="EF137" s="119"/>
      <c r="EG137" s="119"/>
      <c r="EH137" s="119"/>
    </row>
    <row r="138" spans="1:138" s="107" customFormat="1" ht="166.15" customHeight="1" x14ac:dyDescent="0.2">
      <c r="A138" s="322" t="s">
        <v>2606</v>
      </c>
      <c r="B138" s="321" t="s">
        <v>2607</v>
      </c>
      <c r="C138" s="367">
        <v>129</v>
      </c>
      <c r="D138" s="368"/>
      <c r="E138" s="370"/>
      <c r="F138" s="370"/>
      <c r="G138" s="370"/>
      <c r="H138" s="370"/>
      <c r="I138" s="370"/>
      <c r="J138" s="370"/>
      <c r="K138" s="370"/>
      <c r="L138" s="370"/>
      <c r="M138" s="370"/>
      <c r="N138" s="371"/>
      <c r="O138" s="371"/>
      <c r="P138" s="371"/>
      <c r="Q138" s="371"/>
      <c r="R138" s="371"/>
      <c r="S138" s="371"/>
      <c r="T138" s="371"/>
      <c r="U138" s="371"/>
      <c r="V138" s="371"/>
      <c r="W138" s="371"/>
      <c r="X138" s="371"/>
      <c r="Y138" s="371"/>
      <c r="Z138" s="371"/>
      <c r="AA138" s="371"/>
      <c r="AB138" s="371"/>
      <c r="AC138" s="371"/>
      <c r="AD138" s="371"/>
      <c r="AE138" s="371"/>
      <c r="AF138" s="371"/>
      <c r="AG138" s="371"/>
      <c r="AH138" s="371"/>
      <c r="AI138" s="370"/>
      <c r="AJ138" s="370"/>
      <c r="AK138" s="370"/>
      <c r="AL138" s="372"/>
      <c r="AM138" s="370"/>
      <c r="AN138" s="371"/>
      <c r="AO138" s="119"/>
      <c r="AP138" s="119"/>
      <c r="AQ138" s="119"/>
      <c r="AR138" s="119"/>
      <c r="AS138" s="119"/>
      <c r="AT138" s="119"/>
      <c r="AU138" s="119"/>
      <c r="AV138" s="119"/>
      <c r="AW138" s="119"/>
      <c r="AX138" s="119"/>
      <c r="AY138" s="119"/>
      <c r="AZ138" s="119"/>
      <c r="BA138" s="119"/>
      <c r="BB138" s="119"/>
      <c r="BC138" s="119"/>
      <c r="BD138" s="119"/>
      <c r="BE138" s="119"/>
      <c r="BF138" s="119"/>
      <c r="BG138" s="119"/>
      <c r="BH138" s="119"/>
      <c r="BI138" s="119"/>
      <c r="BJ138" s="119"/>
      <c r="BK138" s="119"/>
      <c r="BL138" s="119"/>
      <c r="BM138" s="119"/>
      <c r="BN138" s="119"/>
      <c r="BO138" s="119"/>
      <c r="BP138" s="119"/>
      <c r="BQ138" s="119"/>
      <c r="BR138" s="119"/>
      <c r="BS138" s="119"/>
      <c r="BT138" s="119"/>
      <c r="BU138" s="119"/>
      <c r="BV138" s="119"/>
      <c r="BW138" s="119"/>
      <c r="BX138" s="119"/>
      <c r="BY138" s="119"/>
      <c r="BZ138" s="119"/>
      <c r="CA138" s="119"/>
      <c r="CB138" s="119"/>
      <c r="CC138" s="119"/>
      <c r="CD138" s="119"/>
      <c r="CE138" s="119"/>
      <c r="CF138" s="119"/>
      <c r="CG138" s="119"/>
      <c r="CH138" s="119"/>
      <c r="CI138" s="119"/>
      <c r="CJ138" s="119"/>
      <c r="CK138" s="119"/>
      <c r="CL138" s="119"/>
      <c r="CM138" s="119"/>
      <c r="CN138" s="119"/>
      <c r="CO138" s="119"/>
      <c r="CP138" s="119"/>
      <c r="CQ138" s="119"/>
      <c r="CR138" s="119"/>
      <c r="CS138" s="119"/>
      <c r="CT138" s="119"/>
      <c r="CU138" s="119"/>
      <c r="CV138" s="119"/>
      <c r="CW138" s="119"/>
      <c r="CX138" s="119"/>
      <c r="CY138" s="119"/>
      <c r="CZ138" s="119"/>
      <c r="DA138" s="119"/>
      <c r="DB138" s="119"/>
      <c r="DC138" s="119"/>
      <c r="DD138" s="119"/>
      <c r="DE138" s="119"/>
      <c r="DF138" s="119"/>
      <c r="DG138" s="119"/>
      <c r="DH138" s="119"/>
      <c r="DI138" s="119"/>
      <c r="DJ138" s="119"/>
      <c r="DK138" s="119"/>
      <c r="DL138" s="119"/>
      <c r="DM138" s="119"/>
      <c r="DN138" s="119"/>
      <c r="DO138" s="119"/>
      <c r="DP138" s="119"/>
      <c r="DQ138" s="119"/>
      <c r="DR138" s="119"/>
      <c r="DS138" s="119"/>
      <c r="DT138" s="119"/>
      <c r="DU138" s="119"/>
      <c r="DV138" s="119"/>
      <c r="DW138" s="119"/>
      <c r="DX138" s="119"/>
      <c r="DY138" s="119"/>
      <c r="DZ138" s="119"/>
      <c r="EA138" s="119"/>
      <c r="EB138" s="119"/>
      <c r="EC138" s="119"/>
      <c r="ED138" s="119"/>
      <c r="EE138" s="119"/>
      <c r="EF138" s="119"/>
      <c r="EG138" s="119"/>
      <c r="EH138" s="119"/>
    </row>
    <row r="139" spans="1:138" s="107" customFormat="1" ht="109.9" customHeight="1" x14ac:dyDescent="0.2">
      <c r="A139" s="322" t="s">
        <v>2431</v>
      </c>
      <c r="B139" s="321" t="s">
        <v>832</v>
      </c>
      <c r="C139" s="367">
        <v>130</v>
      </c>
      <c r="D139" s="368"/>
      <c r="E139" s="370"/>
      <c r="F139" s="370"/>
      <c r="G139" s="370"/>
      <c r="H139" s="370"/>
      <c r="I139" s="370"/>
      <c r="J139" s="370"/>
      <c r="K139" s="370"/>
      <c r="L139" s="370"/>
      <c r="M139" s="370"/>
      <c r="N139" s="371"/>
      <c r="O139" s="371"/>
      <c r="P139" s="371"/>
      <c r="Q139" s="371"/>
      <c r="R139" s="371"/>
      <c r="S139" s="371"/>
      <c r="T139" s="371"/>
      <c r="U139" s="371"/>
      <c r="V139" s="371"/>
      <c r="W139" s="371"/>
      <c r="X139" s="371"/>
      <c r="Y139" s="371"/>
      <c r="Z139" s="371"/>
      <c r="AA139" s="371"/>
      <c r="AB139" s="371"/>
      <c r="AC139" s="371"/>
      <c r="AD139" s="371"/>
      <c r="AE139" s="371"/>
      <c r="AF139" s="371"/>
      <c r="AG139" s="371"/>
      <c r="AH139" s="371"/>
      <c r="AI139" s="370"/>
      <c r="AJ139" s="370"/>
      <c r="AK139" s="370"/>
      <c r="AL139" s="372"/>
      <c r="AM139" s="370"/>
      <c r="AN139" s="371"/>
      <c r="AO139" s="119"/>
      <c r="AP139" s="119"/>
      <c r="AQ139" s="119"/>
      <c r="AR139" s="119"/>
      <c r="AS139" s="119"/>
      <c r="AT139" s="119"/>
      <c r="AU139" s="119"/>
      <c r="AV139" s="119"/>
      <c r="AW139" s="119"/>
      <c r="AX139" s="119"/>
      <c r="AY139" s="119"/>
      <c r="AZ139" s="119"/>
      <c r="BA139" s="119"/>
      <c r="BB139" s="119"/>
      <c r="BC139" s="119"/>
      <c r="BD139" s="119"/>
      <c r="BE139" s="119"/>
      <c r="BF139" s="119"/>
      <c r="BG139" s="119"/>
      <c r="BH139" s="119"/>
      <c r="BI139" s="119"/>
      <c r="BJ139" s="119"/>
      <c r="BK139" s="119"/>
      <c r="BL139" s="119"/>
      <c r="BM139" s="119"/>
      <c r="BN139" s="119"/>
      <c r="BO139" s="119"/>
      <c r="BP139" s="119"/>
      <c r="BQ139" s="119"/>
      <c r="BR139" s="119"/>
      <c r="BS139" s="119"/>
      <c r="BT139" s="119"/>
      <c r="BU139" s="119"/>
      <c r="BV139" s="119"/>
      <c r="BW139" s="119"/>
      <c r="BX139" s="119"/>
      <c r="BY139" s="119"/>
      <c r="BZ139" s="119"/>
      <c r="CA139" s="119"/>
      <c r="CB139" s="119"/>
      <c r="CC139" s="119"/>
      <c r="CD139" s="119"/>
      <c r="CE139" s="119"/>
      <c r="CF139" s="119"/>
      <c r="CG139" s="119"/>
      <c r="CH139" s="119"/>
      <c r="CI139" s="119"/>
      <c r="CJ139" s="119"/>
      <c r="CK139" s="119"/>
      <c r="CL139" s="119"/>
      <c r="CM139" s="119"/>
      <c r="CN139" s="119"/>
      <c r="CO139" s="119"/>
      <c r="CP139" s="119"/>
      <c r="CQ139" s="119"/>
      <c r="CR139" s="119"/>
      <c r="CS139" s="119"/>
      <c r="CT139" s="119"/>
      <c r="CU139" s="119"/>
      <c r="CV139" s="119"/>
      <c r="CW139" s="119"/>
      <c r="CX139" s="119"/>
      <c r="CY139" s="119"/>
      <c r="CZ139" s="119"/>
      <c r="DA139" s="119"/>
      <c r="DB139" s="119"/>
      <c r="DC139" s="119"/>
      <c r="DD139" s="119"/>
      <c r="DE139" s="119"/>
      <c r="DF139" s="119"/>
      <c r="DG139" s="119"/>
      <c r="DH139" s="119"/>
      <c r="DI139" s="119"/>
      <c r="DJ139" s="119"/>
      <c r="DK139" s="119"/>
      <c r="DL139" s="119"/>
      <c r="DM139" s="119"/>
      <c r="DN139" s="119"/>
      <c r="DO139" s="119"/>
      <c r="DP139" s="119"/>
      <c r="DQ139" s="119"/>
      <c r="DR139" s="119"/>
      <c r="DS139" s="119"/>
      <c r="DT139" s="119"/>
      <c r="DU139" s="119"/>
      <c r="DV139" s="119"/>
      <c r="DW139" s="119"/>
      <c r="DX139" s="119"/>
      <c r="DY139" s="119"/>
      <c r="DZ139" s="119"/>
      <c r="EA139" s="119"/>
      <c r="EB139" s="119"/>
      <c r="EC139" s="119"/>
      <c r="ED139" s="119"/>
      <c r="EE139" s="119"/>
      <c r="EF139" s="119"/>
      <c r="EG139" s="119"/>
      <c r="EH139" s="119"/>
    </row>
    <row r="140" spans="1:138" s="107" customFormat="1" ht="82.9" customHeight="1" x14ac:dyDescent="0.2">
      <c r="A140" s="322" t="s">
        <v>833</v>
      </c>
      <c r="B140" s="321" t="s">
        <v>488</v>
      </c>
      <c r="C140" s="367">
        <v>131</v>
      </c>
      <c r="D140" s="368"/>
      <c r="E140" s="370"/>
      <c r="F140" s="370"/>
      <c r="G140" s="370"/>
      <c r="H140" s="370"/>
      <c r="I140" s="370"/>
      <c r="J140" s="370"/>
      <c r="K140" s="370"/>
      <c r="L140" s="370"/>
      <c r="M140" s="370"/>
      <c r="N140" s="371"/>
      <c r="O140" s="371"/>
      <c r="P140" s="371"/>
      <c r="Q140" s="371"/>
      <c r="R140" s="371"/>
      <c r="S140" s="371"/>
      <c r="T140" s="371"/>
      <c r="U140" s="371"/>
      <c r="V140" s="371"/>
      <c r="W140" s="371"/>
      <c r="X140" s="371"/>
      <c r="Y140" s="371"/>
      <c r="Z140" s="371"/>
      <c r="AA140" s="371"/>
      <c r="AB140" s="371"/>
      <c r="AC140" s="371"/>
      <c r="AD140" s="371"/>
      <c r="AE140" s="371"/>
      <c r="AF140" s="371"/>
      <c r="AG140" s="371"/>
      <c r="AH140" s="371"/>
      <c r="AI140" s="370"/>
      <c r="AJ140" s="370"/>
      <c r="AK140" s="370"/>
      <c r="AL140" s="372"/>
      <c r="AM140" s="370"/>
      <c r="AN140" s="371"/>
      <c r="AO140" s="119"/>
      <c r="AP140" s="119"/>
      <c r="AQ140" s="119"/>
      <c r="AR140" s="119"/>
      <c r="AS140" s="119"/>
      <c r="AT140" s="119"/>
      <c r="AU140" s="119"/>
      <c r="AV140" s="119"/>
      <c r="AW140" s="119"/>
      <c r="AX140" s="119"/>
      <c r="AY140" s="119"/>
      <c r="AZ140" s="119"/>
      <c r="BA140" s="119"/>
      <c r="BB140" s="119"/>
      <c r="BC140" s="119"/>
      <c r="BD140" s="119"/>
      <c r="BE140" s="119"/>
      <c r="BF140" s="119"/>
      <c r="BG140" s="119"/>
      <c r="BH140" s="119"/>
      <c r="BI140" s="119"/>
      <c r="BJ140" s="119"/>
      <c r="BK140" s="119"/>
      <c r="BL140" s="119"/>
      <c r="BM140" s="119"/>
      <c r="BN140" s="119"/>
      <c r="BO140" s="119"/>
      <c r="BP140" s="119"/>
      <c r="BQ140" s="119"/>
      <c r="BR140" s="119"/>
      <c r="BS140" s="119"/>
      <c r="BT140" s="119"/>
      <c r="BU140" s="119"/>
      <c r="BV140" s="119"/>
      <c r="BW140" s="119"/>
      <c r="BX140" s="119"/>
      <c r="BY140" s="119"/>
      <c r="BZ140" s="119"/>
      <c r="CA140" s="119"/>
      <c r="CB140" s="119"/>
      <c r="CC140" s="119"/>
      <c r="CD140" s="119"/>
      <c r="CE140" s="119"/>
      <c r="CF140" s="119"/>
      <c r="CG140" s="119"/>
      <c r="CH140" s="119"/>
      <c r="CI140" s="119"/>
      <c r="CJ140" s="119"/>
      <c r="CK140" s="119"/>
      <c r="CL140" s="119"/>
      <c r="CM140" s="119"/>
      <c r="CN140" s="119"/>
      <c r="CO140" s="119"/>
      <c r="CP140" s="119"/>
      <c r="CQ140" s="119"/>
      <c r="CR140" s="119"/>
      <c r="CS140" s="119"/>
      <c r="CT140" s="119"/>
      <c r="CU140" s="119"/>
      <c r="CV140" s="119"/>
      <c r="CW140" s="119"/>
      <c r="CX140" s="119"/>
      <c r="CY140" s="119"/>
      <c r="CZ140" s="119"/>
      <c r="DA140" s="119"/>
      <c r="DB140" s="119"/>
      <c r="DC140" s="119"/>
      <c r="DD140" s="119"/>
      <c r="DE140" s="119"/>
      <c r="DF140" s="119"/>
      <c r="DG140" s="119"/>
      <c r="DH140" s="119"/>
      <c r="DI140" s="119"/>
      <c r="DJ140" s="119"/>
      <c r="DK140" s="119"/>
      <c r="DL140" s="119"/>
      <c r="DM140" s="119"/>
      <c r="DN140" s="119"/>
      <c r="DO140" s="119"/>
      <c r="DP140" s="119"/>
      <c r="DQ140" s="119"/>
      <c r="DR140" s="119"/>
      <c r="DS140" s="119"/>
      <c r="DT140" s="119"/>
      <c r="DU140" s="119"/>
      <c r="DV140" s="119"/>
      <c r="DW140" s="119"/>
      <c r="DX140" s="119"/>
      <c r="DY140" s="119"/>
      <c r="DZ140" s="119"/>
      <c r="EA140" s="119"/>
      <c r="EB140" s="119"/>
      <c r="EC140" s="119"/>
      <c r="ED140" s="119"/>
      <c r="EE140" s="119"/>
      <c r="EF140" s="119"/>
      <c r="EG140" s="119"/>
      <c r="EH140" s="119"/>
    </row>
    <row r="141" spans="1:138" s="107" customFormat="1" ht="132" customHeight="1" x14ac:dyDescent="0.2">
      <c r="A141" s="322" t="s">
        <v>2432</v>
      </c>
      <c r="B141" s="321" t="s">
        <v>834</v>
      </c>
      <c r="C141" s="367">
        <v>132</v>
      </c>
      <c r="D141" s="368"/>
      <c r="E141" s="370"/>
      <c r="F141" s="370"/>
      <c r="G141" s="370"/>
      <c r="H141" s="370"/>
      <c r="I141" s="370"/>
      <c r="J141" s="370"/>
      <c r="K141" s="370"/>
      <c r="L141" s="370"/>
      <c r="M141" s="370"/>
      <c r="N141" s="371"/>
      <c r="O141" s="371"/>
      <c r="P141" s="371"/>
      <c r="Q141" s="371"/>
      <c r="R141" s="371"/>
      <c r="S141" s="371"/>
      <c r="T141" s="371"/>
      <c r="U141" s="371"/>
      <c r="V141" s="371"/>
      <c r="W141" s="371"/>
      <c r="X141" s="371"/>
      <c r="Y141" s="371"/>
      <c r="Z141" s="371"/>
      <c r="AA141" s="371"/>
      <c r="AB141" s="371"/>
      <c r="AC141" s="371"/>
      <c r="AD141" s="371"/>
      <c r="AE141" s="371"/>
      <c r="AF141" s="371"/>
      <c r="AG141" s="371"/>
      <c r="AH141" s="371"/>
      <c r="AI141" s="370"/>
      <c r="AJ141" s="370"/>
      <c r="AK141" s="370"/>
      <c r="AL141" s="372"/>
      <c r="AM141" s="370"/>
      <c r="AN141" s="371"/>
      <c r="AO141" s="119"/>
      <c r="AP141" s="119"/>
      <c r="AQ141" s="119"/>
      <c r="AR141" s="119"/>
      <c r="AS141" s="119"/>
      <c r="AT141" s="119"/>
      <c r="AU141" s="119"/>
      <c r="AV141" s="119"/>
      <c r="AW141" s="119"/>
      <c r="AX141" s="119"/>
      <c r="AY141" s="119"/>
      <c r="AZ141" s="119"/>
      <c r="BA141" s="119"/>
      <c r="BB141" s="119"/>
      <c r="BC141" s="119"/>
      <c r="BD141" s="119"/>
      <c r="BE141" s="119"/>
      <c r="BF141" s="119"/>
      <c r="BG141" s="119"/>
      <c r="BH141" s="119"/>
      <c r="BI141" s="119"/>
      <c r="BJ141" s="119"/>
      <c r="BK141" s="119"/>
      <c r="BL141" s="119"/>
      <c r="BM141" s="119"/>
      <c r="BN141" s="119"/>
      <c r="BO141" s="119"/>
      <c r="BP141" s="119"/>
      <c r="BQ141" s="119"/>
      <c r="BR141" s="119"/>
      <c r="BS141" s="119"/>
      <c r="BT141" s="119"/>
      <c r="BU141" s="119"/>
      <c r="BV141" s="119"/>
      <c r="BW141" s="119"/>
      <c r="BX141" s="119"/>
      <c r="BY141" s="119"/>
      <c r="BZ141" s="119"/>
      <c r="CA141" s="119"/>
      <c r="CB141" s="119"/>
      <c r="CC141" s="119"/>
      <c r="CD141" s="119"/>
      <c r="CE141" s="119"/>
      <c r="CF141" s="119"/>
      <c r="CG141" s="119"/>
      <c r="CH141" s="119"/>
      <c r="CI141" s="119"/>
      <c r="CJ141" s="119"/>
      <c r="CK141" s="119"/>
      <c r="CL141" s="119"/>
      <c r="CM141" s="119"/>
      <c r="CN141" s="119"/>
      <c r="CO141" s="119"/>
      <c r="CP141" s="119"/>
      <c r="CQ141" s="119"/>
      <c r="CR141" s="119"/>
      <c r="CS141" s="119"/>
      <c r="CT141" s="119"/>
      <c r="CU141" s="119"/>
      <c r="CV141" s="119"/>
      <c r="CW141" s="119"/>
      <c r="CX141" s="119"/>
      <c r="CY141" s="119"/>
      <c r="CZ141" s="119"/>
      <c r="DA141" s="119"/>
      <c r="DB141" s="119"/>
      <c r="DC141" s="119"/>
      <c r="DD141" s="119"/>
      <c r="DE141" s="119"/>
      <c r="DF141" s="119"/>
      <c r="DG141" s="119"/>
      <c r="DH141" s="119"/>
      <c r="DI141" s="119"/>
      <c r="DJ141" s="119"/>
      <c r="DK141" s="119"/>
      <c r="DL141" s="119"/>
      <c r="DM141" s="119"/>
      <c r="DN141" s="119"/>
      <c r="DO141" s="119"/>
      <c r="DP141" s="119"/>
      <c r="DQ141" s="119"/>
      <c r="DR141" s="119"/>
      <c r="DS141" s="119"/>
      <c r="DT141" s="119"/>
      <c r="DU141" s="119"/>
      <c r="DV141" s="119"/>
      <c r="DW141" s="119"/>
      <c r="DX141" s="119"/>
      <c r="DY141" s="119"/>
      <c r="DZ141" s="119"/>
      <c r="EA141" s="119"/>
      <c r="EB141" s="119"/>
      <c r="EC141" s="119"/>
      <c r="ED141" s="119"/>
      <c r="EE141" s="119"/>
      <c r="EF141" s="119"/>
      <c r="EG141" s="119"/>
      <c r="EH141" s="119"/>
    </row>
    <row r="142" spans="1:138" s="107" customFormat="1" ht="75" customHeight="1" x14ac:dyDescent="0.2">
      <c r="A142" s="322" t="s">
        <v>211</v>
      </c>
      <c r="B142" s="321" t="s">
        <v>835</v>
      </c>
      <c r="C142" s="367">
        <v>133</v>
      </c>
      <c r="D142" s="368"/>
      <c r="E142" s="370"/>
      <c r="F142" s="370"/>
      <c r="G142" s="370"/>
      <c r="H142" s="370"/>
      <c r="I142" s="370"/>
      <c r="J142" s="371"/>
      <c r="K142" s="371"/>
      <c r="L142" s="371"/>
      <c r="M142" s="371"/>
      <c r="N142" s="371"/>
      <c r="O142" s="371"/>
      <c r="P142" s="371"/>
      <c r="Q142" s="371"/>
      <c r="R142" s="371"/>
      <c r="S142" s="371"/>
      <c r="T142" s="371"/>
      <c r="U142" s="371"/>
      <c r="V142" s="371"/>
      <c r="W142" s="371"/>
      <c r="X142" s="371"/>
      <c r="Y142" s="371"/>
      <c r="Z142" s="371"/>
      <c r="AA142" s="371"/>
      <c r="AB142" s="371"/>
      <c r="AC142" s="371"/>
      <c r="AD142" s="371"/>
      <c r="AE142" s="371"/>
      <c r="AF142" s="371"/>
      <c r="AG142" s="371"/>
      <c r="AH142" s="371"/>
      <c r="AI142" s="370"/>
      <c r="AJ142" s="370"/>
      <c r="AK142" s="370"/>
      <c r="AL142" s="372"/>
      <c r="AM142" s="370"/>
      <c r="AN142" s="371"/>
      <c r="AO142" s="119"/>
      <c r="AP142" s="119"/>
      <c r="AQ142" s="119"/>
      <c r="AR142" s="119"/>
      <c r="AS142" s="119"/>
      <c r="AT142" s="119"/>
      <c r="AU142" s="119"/>
      <c r="AV142" s="119"/>
      <c r="AW142" s="119"/>
      <c r="AX142" s="119"/>
      <c r="AY142" s="119"/>
      <c r="AZ142" s="119"/>
      <c r="BA142" s="119"/>
      <c r="BB142" s="119"/>
      <c r="BC142" s="119"/>
      <c r="BD142" s="119"/>
      <c r="BE142" s="119"/>
      <c r="BF142" s="119"/>
      <c r="BG142" s="119"/>
      <c r="BH142" s="119"/>
      <c r="BI142" s="119"/>
      <c r="BJ142" s="119"/>
      <c r="BK142" s="119"/>
      <c r="BL142" s="119"/>
      <c r="BM142" s="119"/>
      <c r="BN142" s="119"/>
      <c r="BO142" s="119"/>
      <c r="BP142" s="119"/>
      <c r="BQ142" s="119"/>
      <c r="BR142" s="119"/>
      <c r="BS142" s="119"/>
      <c r="BT142" s="119"/>
      <c r="BU142" s="119"/>
      <c r="BV142" s="119"/>
      <c r="BW142" s="119"/>
      <c r="BX142" s="119"/>
      <c r="BY142" s="119"/>
      <c r="BZ142" s="119"/>
      <c r="CA142" s="119"/>
      <c r="CB142" s="119"/>
      <c r="CC142" s="119"/>
      <c r="CD142" s="119"/>
      <c r="CE142" s="119"/>
      <c r="CF142" s="119"/>
      <c r="CG142" s="119"/>
      <c r="CH142" s="119"/>
      <c r="CI142" s="119"/>
      <c r="CJ142" s="119"/>
      <c r="CK142" s="119"/>
      <c r="CL142" s="119"/>
      <c r="CM142" s="119"/>
      <c r="CN142" s="119"/>
      <c r="CO142" s="119"/>
      <c r="CP142" s="119"/>
      <c r="CQ142" s="119"/>
      <c r="CR142" s="119"/>
      <c r="CS142" s="119"/>
      <c r="CT142" s="119"/>
      <c r="CU142" s="119"/>
      <c r="CV142" s="119"/>
      <c r="CW142" s="119"/>
      <c r="CX142" s="119"/>
      <c r="CY142" s="119"/>
      <c r="CZ142" s="119"/>
      <c r="DA142" s="119"/>
      <c r="DB142" s="119"/>
      <c r="DC142" s="119"/>
      <c r="DD142" s="119"/>
      <c r="DE142" s="119"/>
      <c r="DF142" s="119"/>
      <c r="DG142" s="119"/>
      <c r="DH142" s="119"/>
      <c r="DI142" s="119"/>
      <c r="DJ142" s="119"/>
      <c r="DK142" s="119"/>
      <c r="DL142" s="119"/>
      <c r="DM142" s="119"/>
      <c r="DN142" s="119"/>
      <c r="DO142" s="119"/>
      <c r="DP142" s="119"/>
      <c r="DQ142" s="119"/>
      <c r="DR142" s="119"/>
      <c r="DS142" s="119"/>
      <c r="DT142" s="119"/>
      <c r="DU142" s="119"/>
      <c r="DV142" s="119"/>
      <c r="DW142" s="119"/>
      <c r="DX142" s="119"/>
      <c r="DY142" s="119"/>
      <c r="DZ142" s="119"/>
      <c r="EA142" s="119"/>
      <c r="EB142" s="119"/>
      <c r="EC142" s="119"/>
      <c r="ED142" s="119"/>
      <c r="EE142" s="119"/>
      <c r="EF142" s="119"/>
      <c r="EG142" s="119"/>
      <c r="EH142" s="119"/>
    </row>
    <row r="143" spans="1:138" s="107" customFormat="1" ht="88.15" customHeight="1" x14ac:dyDescent="0.2">
      <c r="A143" s="322" t="s">
        <v>2433</v>
      </c>
      <c r="B143" s="321" t="s">
        <v>836</v>
      </c>
      <c r="C143" s="367">
        <v>134</v>
      </c>
      <c r="D143" s="368"/>
      <c r="E143" s="370"/>
      <c r="F143" s="370"/>
      <c r="G143" s="370"/>
      <c r="H143" s="370"/>
      <c r="I143" s="370"/>
      <c r="J143" s="371"/>
      <c r="K143" s="371"/>
      <c r="L143" s="371"/>
      <c r="M143" s="371"/>
      <c r="N143" s="371"/>
      <c r="O143" s="371"/>
      <c r="P143" s="371"/>
      <c r="Q143" s="371"/>
      <c r="R143" s="371"/>
      <c r="S143" s="371"/>
      <c r="T143" s="371"/>
      <c r="U143" s="371"/>
      <c r="V143" s="371"/>
      <c r="W143" s="371"/>
      <c r="X143" s="371"/>
      <c r="Y143" s="371"/>
      <c r="Z143" s="371"/>
      <c r="AA143" s="371"/>
      <c r="AB143" s="371"/>
      <c r="AC143" s="371"/>
      <c r="AD143" s="371"/>
      <c r="AE143" s="371"/>
      <c r="AF143" s="371"/>
      <c r="AG143" s="371"/>
      <c r="AH143" s="371"/>
      <c r="AI143" s="370"/>
      <c r="AJ143" s="370"/>
      <c r="AK143" s="370"/>
      <c r="AL143" s="372"/>
      <c r="AM143" s="370"/>
      <c r="AN143" s="371"/>
      <c r="AO143" s="119"/>
      <c r="AP143" s="119"/>
      <c r="AQ143" s="119"/>
      <c r="AR143" s="119"/>
      <c r="AS143" s="119"/>
      <c r="AT143" s="119"/>
      <c r="AU143" s="119"/>
      <c r="AV143" s="119"/>
      <c r="AW143" s="119"/>
      <c r="AX143" s="119"/>
      <c r="AY143" s="119"/>
      <c r="AZ143" s="119"/>
      <c r="BA143" s="119"/>
      <c r="BB143" s="119"/>
      <c r="BC143" s="119"/>
      <c r="BD143" s="119"/>
      <c r="BE143" s="119"/>
      <c r="BF143" s="119"/>
      <c r="BG143" s="119"/>
      <c r="BH143" s="119"/>
      <c r="BI143" s="119"/>
      <c r="BJ143" s="119"/>
      <c r="BK143" s="119"/>
      <c r="BL143" s="119"/>
      <c r="BM143" s="119"/>
      <c r="BN143" s="119"/>
      <c r="BO143" s="119"/>
      <c r="BP143" s="119"/>
      <c r="BQ143" s="119"/>
      <c r="BR143" s="119"/>
      <c r="BS143" s="119"/>
      <c r="BT143" s="119"/>
      <c r="BU143" s="119"/>
      <c r="BV143" s="119"/>
      <c r="BW143" s="119"/>
      <c r="BX143" s="119"/>
      <c r="BY143" s="119"/>
      <c r="BZ143" s="119"/>
      <c r="CA143" s="119"/>
      <c r="CB143" s="119"/>
      <c r="CC143" s="119"/>
      <c r="CD143" s="119"/>
      <c r="CE143" s="119"/>
      <c r="CF143" s="119"/>
      <c r="CG143" s="119"/>
      <c r="CH143" s="119"/>
      <c r="CI143" s="119"/>
      <c r="CJ143" s="119"/>
      <c r="CK143" s="119"/>
      <c r="CL143" s="119"/>
      <c r="CM143" s="119"/>
      <c r="CN143" s="119"/>
      <c r="CO143" s="119"/>
      <c r="CP143" s="119"/>
      <c r="CQ143" s="119"/>
      <c r="CR143" s="119"/>
      <c r="CS143" s="119"/>
      <c r="CT143" s="119"/>
      <c r="CU143" s="119"/>
      <c r="CV143" s="119"/>
      <c r="CW143" s="119"/>
      <c r="CX143" s="119"/>
      <c r="CY143" s="119"/>
      <c r="CZ143" s="119"/>
      <c r="DA143" s="119"/>
      <c r="DB143" s="119"/>
      <c r="DC143" s="119"/>
      <c r="DD143" s="119"/>
      <c r="DE143" s="119"/>
      <c r="DF143" s="119"/>
      <c r="DG143" s="119"/>
      <c r="DH143" s="119"/>
      <c r="DI143" s="119"/>
      <c r="DJ143" s="119"/>
      <c r="DK143" s="119"/>
      <c r="DL143" s="119"/>
      <c r="DM143" s="119"/>
      <c r="DN143" s="119"/>
      <c r="DO143" s="119"/>
      <c r="DP143" s="119"/>
      <c r="DQ143" s="119"/>
      <c r="DR143" s="119"/>
      <c r="DS143" s="119"/>
      <c r="DT143" s="119"/>
      <c r="DU143" s="119"/>
      <c r="DV143" s="119"/>
      <c r="DW143" s="119"/>
      <c r="DX143" s="119"/>
      <c r="DY143" s="119"/>
      <c r="DZ143" s="119"/>
      <c r="EA143" s="119"/>
      <c r="EB143" s="119"/>
      <c r="EC143" s="119"/>
      <c r="ED143" s="119"/>
      <c r="EE143" s="119"/>
      <c r="EF143" s="119"/>
      <c r="EG143" s="119"/>
      <c r="EH143" s="119"/>
    </row>
    <row r="144" spans="1:138" s="107" customFormat="1" ht="84" customHeight="1" x14ac:dyDescent="0.2">
      <c r="A144" s="322" t="s">
        <v>212</v>
      </c>
      <c r="B144" s="321" t="s">
        <v>489</v>
      </c>
      <c r="C144" s="367">
        <v>135</v>
      </c>
      <c r="D144" s="368"/>
      <c r="E144" s="370"/>
      <c r="F144" s="370"/>
      <c r="G144" s="370"/>
      <c r="H144" s="370"/>
      <c r="I144" s="370"/>
      <c r="J144" s="371"/>
      <c r="K144" s="371"/>
      <c r="L144" s="371"/>
      <c r="M144" s="371"/>
      <c r="N144" s="371"/>
      <c r="O144" s="371"/>
      <c r="P144" s="371"/>
      <c r="Q144" s="371"/>
      <c r="R144" s="371"/>
      <c r="S144" s="371"/>
      <c r="T144" s="371"/>
      <c r="U144" s="371"/>
      <c r="V144" s="371"/>
      <c r="W144" s="371"/>
      <c r="X144" s="371"/>
      <c r="Y144" s="371"/>
      <c r="Z144" s="371"/>
      <c r="AA144" s="371"/>
      <c r="AB144" s="371"/>
      <c r="AC144" s="371"/>
      <c r="AD144" s="371"/>
      <c r="AE144" s="371"/>
      <c r="AF144" s="371"/>
      <c r="AG144" s="371"/>
      <c r="AH144" s="371"/>
      <c r="AI144" s="370"/>
      <c r="AJ144" s="370"/>
      <c r="AK144" s="370"/>
      <c r="AL144" s="372"/>
      <c r="AM144" s="370"/>
      <c r="AN144" s="371"/>
      <c r="AO144" s="119"/>
      <c r="AP144" s="119"/>
      <c r="AQ144" s="119"/>
      <c r="AR144" s="119"/>
      <c r="AS144" s="119"/>
      <c r="AT144" s="119"/>
      <c r="AU144" s="119"/>
      <c r="AV144" s="119"/>
      <c r="AW144" s="119"/>
      <c r="AX144" s="119"/>
      <c r="AY144" s="119"/>
      <c r="AZ144" s="119"/>
      <c r="BA144" s="119"/>
      <c r="BB144" s="119"/>
      <c r="BC144" s="119"/>
      <c r="BD144" s="119"/>
      <c r="BE144" s="119"/>
      <c r="BF144" s="119"/>
      <c r="BG144" s="119"/>
      <c r="BH144" s="119"/>
      <c r="BI144" s="119"/>
      <c r="BJ144" s="119"/>
      <c r="BK144" s="119"/>
      <c r="BL144" s="119"/>
      <c r="BM144" s="119"/>
      <c r="BN144" s="119"/>
      <c r="BO144" s="119"/>
      <c r="BP144" s="119"/>
      <c r="BQ144" s="119"/>
      <c r="BR144" s="119"/>
      <c r="BS144" s="119"/>
      <c r="BT144" s="119"/>
      <c r="BU144" s="119"/>
      <c r="BV144" s="119"/>
      <c r="BW144" s="119"/>
      <c r="BX144" s="119"/>
      <c r="BY144" s="119"/>
      <c r="BZ144" s="119"/>
      <c r="CA144" s="119"/>
      <c r="CB144" s="119"/>
      <c r="CC144" s="119"/>
      <c r="CD144" s="119"/>
      <c r="CE144" s="119"/>
      <c r="CF144" s="119"/>
      <c r="CG144" s="119"/>
      <c r="CH144" s="119"/>
      <c r="CI144" s="119"/>
      <c r="CJ144" s="119"/>
      <c r="CK144" s="119"/>
      <c r="CL144" s="119"/>
      <c r="CM144" s="119"/>
      <c r="CN144" s="119"/>
      <c r="CO144" s="119"/>
      <c r="CP144" s="119"/>
      <c r="CQ144" s="119"/>
      <c r="CR144" s="119"/>
      <c r="CS144" s="119"/>
      <c r="CT144" s="119"/>
      <c r="CU144" s="119"/>
      <c r="CV144" s="119"/>
      <c r="CW144" s="119"/>
      <c r="CX144" s="119"/>
      <c r="CY144" s="119"/>
      <c r="CZ144" s="119"/>
      <c r="DA144" s="119"/>
      <c r="DB144" s="119"/>
      <c r="DC144" s="119"/>
      <c r="DD144" s="119"/>
      <c r="DE144" s="119"/>
      <c r="DF144" s="119"/>
      <c r="DG144" s="119"/>
      <c r="DH144" s="119"/>
      <c r="DI144" s="119"/>
      <c r="DJ144" s="119"/>
      <c r="DK144" s="119"/>
      <c r="DL144" s="119"/>
      <c r="DM144" s="119"/>
      <c r="DN144" s="119"/>
      <c r="DO144" s="119"/>
      <c r="DP144" s="119"/>
      <c r="DQ144" s="119"/>
      <c r="DR144" s="119"/>
      <c r="DS144" s="119"/>
      <c r="DT144" s="119"/>
      <c r="DU144" s="119"/>
      <c r="DV144" s="119"/>
      <c r="DW144" s="119"/>
      <c r="DX144" s="119"/>
      <c r="DY144" s="119"/>
      <c r="DZ144" s="119"/>
      <c r="EA144" s="119"/>
      <c r="EB144" s="119"/>
      <c r="EC144" s="119"/>
      <c r="ED144" s="119"/>
      <c r="EE144" s="119"/>
      <c r="EF144" s="119"/>
      <c r="EG144" s="119"/>
      <c r="EH144" s="119"/>
    </row>
    <row r="145" spans="1:138" s="107" customFormat="1" ht="99" customHeight="1" x14ac:dyDescent="0.2">
      <c r="A145" s="322" t="s">
        <v>490</v>
      </c>
      <c r="B145" s="321" t="s">
        <v>491</v>
      </c>
      <c r="C145" s="367">
        <v>136</v>
      </c>
      <c r="D145" s="368"/>
      <c r="E145" s="370"/>
      <c r="F145" s="370"/>
      <c r="G145" s="370"/>
      <c r="H145" s="370"/>
      <c r="I145" s="371"/>
      <c r="J145" s="371"/>
      <c r="K145" s="371"/>
      <c r="L145" s="371"/>
      <c r="M145" s="371"/>
      <c r="N145" s="371"/>
      <c r="O145" s="371"/>
      <c r="P145" s="371"/>
      <c r="Q145" s="371"/>
      <c r="R145" s="371"/>
      <c r="S145" s="371"/>
      <c r="T145" s="371"/>
      <c r="U145" s="371"/>
      <c r="V145" s="371"/>
      <c r="W145" s="371"/>
      <c r="X145" s="371"/>
      <c r="Y145" s="371"/>
      <c r="Z145" s="371"/>
      <c r="AA145" s="371"/>
      <c r="AB145" s="371"/>
      <c r="AC145" s="371"/>
      <c r="AD145" s="371"/>
      <c r="AE145" s="371"/>
      <c r="AF145" s="371"/>
      <c r="AG145" s="371"/>
      <c r="AH145" s="371"/>
      <c r="AI145" s="370"/>
      <c r="AJ145" s="370"/>
      <c r="AK145" s="370"/>
      <c r="AL145" s="372"/>
      <c r="AM145" s="370"/>
      <c r="AN145" s="371"/>
      <c r="AO145" s="119"/>
      <c r="AP145" s="119"/>
      <c r="AQ145" s="119"/>
      <c r="AR145" s="119"/>
      <c r="AS145" s="119"/>
      <c r="AT145" s="119"/>
      <c r="AU145" s="119"/>
      <c r="AV145" s="119"/>
      <c r="AW145" s="119"/>
      <c r="AX145" s="119"/>
      <c r="AY145" s="119"/>
      <c r="AZ145" s="119"/>
      <c r="BA145" s="119"/>
      <c r="BB145" s="119"/>
      <c r="BC145" s="119"/>
      <c r="BD145" s="119"/>
      <c r="BE145" s="119"/>
      <c r="BF145" s="119"/>
      <c r="BG145" s="119"/>
      <c r="BH145" s="119"/>
      <c r="BI145" s="119"/>
      <c r="BJ145" s="119"/>
      <c r="BK145" s="119"/>
      <c r="BL145" s="119"/>
      <c r="BM145" s="119"/>
      <c r="BN145" s="119"/>
      <c r="BO145" s="119"/>
      <c r="BP145" s="119"/>
      <c r="BQ145" s="119"/>
      <c r="BR145" s="119"/>
      <c r="BS145" s="119"/>
      <c r="BT145" s="119"/>
      <c r="BU145" s="119"/>
      <c r="BV145" s="119"/>
      <c r="BW145" s="119"/>
      <c r="BX145" s="119"/>
      <c r="BY145" s="119"/>
      <c r="BZ145" s="119"/>
      <c r="CA145" s="119"/>
      <c r="CB145" s="119"/>
      <c r="CC145" s="119"/>
      <c r="CD145" s="119"/>
      <c r="CE145" s="119"/>
      <c r="CF145" s="119"/>
      <c r="CG145" s="119"/>
      <c r="CH145" s="119"/>
      <c r="CI145" s="119"/>
      <c r="CJ145" s="119"/>
      <c r="CK145" s="119"/>
      <c r="CL145" s="119"/>
      <c r="CM145" s="119"/>
      <c r="CN145" s="119"/>
      <c r="CO145" s="119"/>
      <c r="CP145" s="119"/>
      <c r="CQ145" s="119"/>
      <c r="CR145" s="119"/>
      <c r="CS145" s="119"/>
      <c r="CT145" s="119"/>
      <c r="CU145" s="119"/>
      <c r="CV145" s="119"/>
      <c r="CW145" s="119"/>
      <c r="CX145" s="119"/>
      <c r="CY145" s="119"/>
      <c r="CZ145" s="119"/>
      <c r="DA145" s="119"/>
      <c r="DB145" s="119"/>
      <c r="DC145" s="119"/>
      <c r="DD145" s="119"/>
      <c r="DE145" s="119"/>
      <c r="DF145" s="119"/>
      <c r="DG145" s="119"/>
      <c r="DH145" s="119"/>
      <c r="DI145" s="119"/>
      <c r="DJ145" s="119"/>
      <c r="DK145" s="119"/>
      <c r="DL145" s="119"/>
      <c r="DM145" s="119"/>
      <c r="DN145" s="119"/>
      <c r="DO145" s="119"/>
      <c r="DP145" s="119"/>
      <c r="DQ145" s="119"/>
      <c r="DR145" s="119"/>
      <c r="DS145" s="119"/>
      <c r="DT145" s="119"/>
      <c r="DU145" s="119"/>
      <c r="DV145" s="119"/>
      <c r="DW145" s="119"/>
      <c r="DX145" s="119"/>
      <c r="DY145" s="119"/>
      <c r="DZ145" s="119"/>
      <c r="EA145" s="119"/>
      <c r="EB145" s="119"/>
      <c r="EC145" s="119"/>
      <c r="ED145" s="119"/>
      <c r="EE145" s="119"/>
      <c r="EF145" s="119"/>
      <c r="EG145" s="119"/>
      <c r="EH145" s="119"/>
    </row>
    <row r="146" spans="1:138" s="107" customFormat="1" ht="108" customHeight="1" x14ac:dyDescent="0.2">
      <c r="A146" s="322" t="s">
        <v>2434</v>
      </c>
      <c r="B146" s="321" t="s">
        <v>837</v>
      </c>
      <c r="C146" s="367">
        <v>137</v>
      </c>
      <c r="D146" s="368"/>
      <c r="E146" s="370"/>
      <c r="F146" s="370"/>
      <c r="G146" s="370"/>
      <c r="H146" s="370"/>
      <c r="I146" s="370"/>
      <c r="J146" s="371"/>
      <c r="K146" s="371"/>
      <c r="L146" s="371"/>
      <c r="M146" s="371"/>
      <c r="N146" s="371"/>
      <c r="O146" s="371"/>
      <c r="P146" s="371"/>
      <c r="Q146" s="371"/>
      <c r="R146" s="371"/>
      <c r="S146" s="371"/>
      <c r="T146" s="371"/>
      <c r="U146" s="371"/>
      <c r="V146" s="371"/>
      <c r="W146" s="371"/>
      <c r="X146" s="371"/>
      <c r="Y146" s="371"/>
      <c r="Z146" s="371"/>
      <c r="AA146" s="371"/>
      <c r="AB146" s="371"/>
      <c r="AC146" s="371"/>
      <c r="AD146" s="371"/>
      <c r="AE146" s="371"/>
      <c r="AF146" s="371"/>
      <c r="AG146" s="371"/>
      <c r="AH146" s="371"/>
      <c r="AI146" s="370"/>
      <c r="AJ146" s="370"/>
      <c r="AK146" s="370"/>
      <c r="AL146" s="372"/>
      <c r="AM146" s="370"/>
      <c r="AN146" s="371"/>
      <c r="AO146" s="119"/>
      <c r="AP146" s="119"/>
      <c r="AQ146" s="119"/>
      <c r="AR146" s="119"/>
      <c r="AS146" s="119"/>
      <c r="AT146" s="119"/>
      <c r="AU146" s="119"/>
      <c r="AV146" s="119"/>
      <c r="AW146" s="119"/>
      <c r="AX146" s="119"/>
      <c r="AY146" s="119"/>
      <c r="AZ146" s="119"/>
      <c r="BA146" s="119"/>
      <c r="BB146" s="119"/>
      <c r="BC146" s="119"/>
      <c r="BD146" s="119"/>
      <c r="BE146" s="119"/>
      <c r="BF146" s="119"/>
      <c r="BG146" s="119"/>
      <c r="BH146" s="119"/>
      <c r="BI146" s="119"/>
      <c r="BJ146" s="119"/>
      <c r="BK146" s="119"/>
      <c r="BL146" s="119"/>
      <c r="BM146" s="119"/>
      <c r="BN146" s="119"/>
      <c r="BO146" s="119"/>
      <c r="BP146" s="119"/>
      <c r="BQ146" s="119"/>
      <c r="BR146" s="119"/>
      <c r="BS146" s="119"/>
      <c r="BT146" s="119"/>
      <c r="BU146" s="119"/>
      <c r="BV146" s="119"/>
      <c r="BW146" s="119"/>
      <c r="BX146" s="119"/>
      <c r="BY146" s="119"/>
      <c r="BZ146" s="119"/>
      <c r="CA146" s="119"/>
      <c r="CB146" s="119"/>
      <c r="CC146" s="119"/>
      <c r="CD146" s="119"/>
      <c r="CE146" s="119"/>
      <c r="CF146" s="119"/>
      <c r="CG146" s="119"/>
      <c r="CH146" s="119"/>
      <c r="CI146" s="119"/>
      <c r="CJ146" s="119"/>
      <c r="CK146" s="119"/>
      <c r="CL146" s="119"/>
      <c r="CM146" s="119"/>
      <c r="CN146" s="119"/>
      <c r="CO146" s="119"/>
      <c r="CP146" s="119"/>
      <c r="CQ146" s="119"/>
      <c r="CR146" s="119"/>
      <c r="CS146" s="119"/>
      <c r="CT146" s="119"/>
      <c r="CU146" s="119"/>
      <c r="CV146" s="119"/>
      <c r="CW146" s="119"/>
      <c r="CX146" s="119"/>
      <c r="CY146" s="119"/>
      <c r="CZ146" s="119"/>
      <c r="DA146" s="119"/>
      <c r="DB146" s="119"/>
      <c r="DC146" s="119"/>
      <c r="DD146" s="119"/>
      <c r="DE146" s="119"/>
      <c r="DF146" s="119"/>
      <c r="DG146" s="119"/>
      <c r="DH146" s="119"/>
      <c r="DI146" s="119"/>
      <c r="DJ146" s="119"/>
      <c r="DK146" s="119"/>
      <c r="DL146" s="119"/>
      <c r="DM146" s="119"/>
      <c r="DN146" s="119"/>
      <c r="DO146" s="119"/>
      <c r="DP146" s="119"/>
      <c r="DQ146" s="119"/>
      <c r="DR146" s="119"/>
      <c r="DS146" s="119"/>
      <c r="DT146" s="119"/>
      <c r="DU146" s="119"/>
      <c r="DV146" s="119"/>
      <c r="DW146" s="119"/>
      <c r="DX146" s="119"/>
      <c r="DY146" s="119"/>
      <c r="DZ146" s="119"/>
      <c r="EA146" s="119"/>
      <c r="EB146" s="119"/>
      <c r="EC146" s="119"/>
      <c r="ED146" s="119"/>
      <c r="EE146" s="119"/>
      <c r="EF146" s="119"/>
      <c r="EG146" s="119"/>
      <c r="EH146" s="119"/>
    </row>
    <row r="147" spans="1:138" s="107" customFormat="1" ht="88.9" customHeight="1" x14ac:dyDescent="0.2">
      <c r="A147" s="322" t="s">
        <v>870</v>
      </c>
      <c r="B147" s="321" t="s">
        <v>838</v>
      </c>
      <c r="C147" s="367">
        <v>138</v>
      </c>
      <c r="D147" s="368"/>
      <c r="E147" s="370"/>
      <c r="F147" s="370"/>
      <c r="G147" s="370"/>
      <c r="H147" s="370"/>
      <c r="I147" s="370"/>
      <c r="J147" s="371"/>
      <c r="K147" s="371"/>
      <c r="L147" s="371"/>
      <c r="M147" s="371"/>
      <c r="N147" s="371"/>
      <c r="O147" s="371"/>
      <c r="P147" s="371"/>
      <c r="Q147" s="371"/>
      <c r="R147" s="371"/>
      <c r="S147" s="371"/>
      <c r="T147" s="371"/>
      <c r="U147" s="371"/>
      <c r="V147" s="371"/>
      <c r="W147" s="371"/>
      <c r="X147" s="371"/>
      <c r="Y147" s="371"/>
      <c r="Z147" s="371"/>
      <c r="AA147" s="371"/>
      <c r="AB147" s="371"/>
      <c r="AC147" s="371"/>
      <c r="AD147" s="371"/>
      <c r="AE147" s="371"/>
      <c r="AF147" s="371"/>
      <c r="AG147" s="371"/>
      <c r="AH147" s="371"/>
      <c r="AI147" s="370"/>
      <c r="AJ147" s="370"/>
      <c r="AK147" s="370"/>
      <c r="AL147" s="372"/>
      <c r="AM147" s="370"/>
      <c r="AN147" s="371"/>
      <c r="AO147" s="119"/>
      <c r="AP147" s="119"/>
      <c r="AQ147" s="119"/>
      <c r="AR147" s="119"/>
      <c r="AS147" s="119"/>
      <c r="AT147" s="119"/>
      <c r="AU147" s="119"/>
      <c r="AV147" s="119"/>
      <c r="AW147" s="119"/>
      <c r="AX147" s="119"/>
      <c r="AY147" s="119"/>
      <c r="AZ147" s="119"/>
      <c r="BA147" s="119"/>
      <c r="BB147" s="119"/>
      <c r="BC147" s="119"/>
      <c r="BD147" s="119"/>
      <c r="BE147" s="119"/>
      <c r="BF147" s="119"/>
      <c r="BG147" s="119"/>
      <c r="BH147" s="119"/>
      <c r="BI147" s="119"/>
      <c r="BJ147" s="119"/>
      <c r="BK147" s="119"/>
      <c r="BL147" s="119"/>
      <c r="BM147" s="119"/>
      <c r="BN147" s="119"/>
      <c r="BO147" s="119"/>
      <c r="BP147" s="119"/>
      <c r="BQ147" s="119"/>
      <c r="BR147" s="119"/>
      <c r="BS147" s="119"/>
      <c r="BT147" s="119"/>
      <c r="BU147" s="119"/>
      <c r="BV147" s="119"/>
      <c r="BW147" s="119"/>
      <c r="BX147" s="119"/>
      <c r="BY147" s="119"/>
      <c r="BZ147" s="119"/>
      <c r="CA147" s="119"/>
      <c r="CB147" s="119"/>
      <c r="CC147" s="119"/>
      <c r="CD147" s="119"/>
      <c r="CE147" s="119"/>
      <c r="CF147" s="119"/>
      <c r="CG147" s="119"/>
      <c r="CH147" s="119"/>
      <c r="CI147" s="119"/>
      <c r="CJ147" s="119"/>
      <c r="CK147" s="119"/>
      <c r="CL147" s="119"/>
      <c r="CM147" s="119"/>
      <c r="CN147" s="119"/>
      <c r="CO147" s="119"/>
      <c r="CP147" s="119"/>
      <c r="CQ147" s="119"/>
      <c r="CR147" s="119"/>
      <c r="CS147" s="119"/>
      <c r="CT147" s="119"/>
      <c r="CU147" s="119"/>
      <c r="CV147" s="119"/>
      <c r="CW147" s="119"/>
      <c r="CX147" s="119"/>
      <c r="CY147" s="119"/>
      <c r="CZ147" s="119"/>
      <c r="DA147" s="119"/>
      <c r="DB147" s="119"/>
      <c r="DC147" s="119"/>
      <c r="DD147" s="119"/>
      <c r="DE147" s="119"/>
      <c r="DF147" s="119"/>
      <c r="DG147" s="119"/>
      <c r="DH147" s="119"/>
      <c r="DI147" s="119"/>
      <c r="DJ147" s="119"/>
      <c r="DK147" s="119"/>
      <c r="DL147" s="119"/>
      <c r="DM147" s="119"/>
      <c r="DN147" s="119"/>
      <c r="DO147" s="119"/>
      <c r="DP147" s="119"/>
      <c r="DQ147" s="119"/>
      <c r="DR147" s="119"/>
      <c r="DS147" s="119"/>
      <c r="DT147" s="119"/>
      <c r="DU147" s="119"/>
      <c r="DV147" s="119"/>
      <c r="DW147" s="119"/>
      <c r="DX147" s="119"/>
      <c r="DY147" s="119"/>
      <c r="DZ147" s="119"/>
      <c r="EA147" s="119"/>
      <c r="EB147" s="119"/>
      <c r="EC147" s="119"/>
      <c r="ED147" s="119"/>
      <c r="EE147" s="119"/>
      <c r="EF147" s="119"/>
      <c r="EG147" s="119"/>
      <c r="EH147" s="119"/>
    </row>
    <row r="148" spans="1:138" s="107" customFormat="1" ht="78.599999999999994" customHeight="1" x14ac:dyDescent="0.2">
      <c r="A148" s="322" t="s">
        <v>839</v>
      </c>
      <c r="B148" s="321" t="s">
        <v>840</v>
      </c>
      <c r="C148" s="367">
        <v>139</v>
      </c>
      <c r="D148" s="368"/>
      <c r="E148" s="370"/>
      <c r="F148" s="370"/>
      <c r="G148" s="370"/>
      <c r="H148" s="370"/>
      <c r="I148" s="370"/>
      <c r="J148" s="371"/>
      <c r="K148" s="371"/>
      <c r="L148" s="371"/>
      <c r="M148" s="371"/>
      <c r="N148" s="371"/>
      <c r="O148" s="371"/>
      <c r="P148" s="371"/>
      <c r="Q148" s="371"/>
      <c r="R148" s="371"/>
      <c r="S148" s="371"/>
      <c r="T148" s="371"/>
      <c r="U148" s="371"/>
      <c r="V148" s="371"/>
      <c r="W148" s="371"/>
      <c r="X148" s="371"/>
      <c r="Y148" s="371"/>
      <c r="Z148" s="371"/>
      <c r="AA148" s="371"/>
      <c r="AB148" s="371"/>
      <c r="AC148" s="371"/>
      <c r="AD148" s="371"/>
      <c r="AE148" s="371"/>
      <c r="AF148" s="371"/>
      <c r="AG148" s="371"/>
      <c r="AH148" s="371"/>
      <c r="AI148" s="370"/>
      <c r="AJ148" s="370"/>
      <c r="AK148" s="370"/>
      <c r="AL148" s="372"/>
      <c r="AM148" s="370"/>
      <c r="AN148" s="371"/>
      <c r="AO148" s="119"/>
      <c r="AP148" s="119"/>
      <c r="AQ148" s="119"/>
      <c r="AR148" s="119"/>
      <c r="AS148" s="119"/>
      <c r="AT148" s="119"/>
      <c r="AU148" s="119"/>
      <c r="AV148" s="119"/>
      <c r="AW148" s="119"/>
      <c r="AX148" s="119"/>
      <c r="AY148" s="119"/>
      <c r="AZ148" s="119"/>
      <c r="BA148" s="119"/>
      <c r="BB148" s="119"/>
      <c r="BC148" s="119"/>
      <c r="BD148" s="119"/>
      <c r="BE148" s="119"/>
      <c r="BF148" s="119"/>
      <c r="BG148" s="119"/>
      <c r="BH148" s="119"/>
      <c r="BI148" s="119"/>
      <c r="BJ148" s="119"/>
      <c r="BK148" s="119"/>
      <c r="BL148" s="119"/>
      <c r="BM148" s="119"/>
      <c r="BN148" s="119"/>
      <c r="BO148" s="119"/>
      <c r="BP148" s="119"/>
      <c r="BQ148" s="119"/>
      <c r="BR148" s="119"/>
      <c r="BS148" s="119"/>
      <c r="BT148" s="119"/>
      <c r="BU148" s="119"/>
      <c r="BV148" s="119"/>
      <c r="BW148" s="119"/>
      <c r="BX148" s="119"/>
      <c r="BY148" s="119"/>
      <c r="BZ148" s="119"/>
      <c r="CA148" s="119"/>
      <c r="CB148" s="119"/>
      <c r="CC148" s="119"/>
      <c r="CD148" s="119"/>
      <c r="CE148" s="119"/>
      <c r="CF148" s="119"/>
      <c r="CG148" s="119"/>
      <c r="CH148" s="119"/>
      <c r="CI148" s="119"/>
      <c r="CJ148" s="119"/>
      <c r="CK148" s="119"/>
      <c r="CL148" s="119"/>
      <c r="CM148" s="119"/>
      <c r="CN148" s="119"/>
      <c r="CO148" s="119"/>
      <c r="CP148" s="119"/>
      <c r="CQ148" s="119"/>
      <c r="CR148" s="119"/>
      <c r="CS148" s="119"/>
      <c r="CT148" s="119"/>
      <c r="CU148" s="119"/>
      <c r="CV148" s="119"/>
      <c r="CW148" s="119"/>
      <c r="CX148" s="119"/>
      <c r="CY148" s="119"/>
      <c r="CZ148" s="119"/>
      <c r="DA148" s="119"/>
      <c r="DB148" s="119"/>
      <c r="DC148" s="119"/>
      <c r="DD148" s="119"/>
      <c r="DE148" s="119"/>
      <c r="DF148" s="119"/>
      <c r="DG148" s="119"/>
      <c r="DH148" s="119"/>
      <c r="DI148" s="119"/>
      <c r="DJ148" s="119"/>
      <c r="DK148" s="119"/>
      <c r="DL148" s="119"/>
      <c r="DM148" s="119"/>
      <c r="DN148" s="119"/>
      <c r="DO148" s="119"/>
      <c r="DP148" s="119"/>
      <c r="DQ148" s="119"/>
      <c r="DR148" s="119"/>
      <c r="DS148" s="119"/>
      <c r="DT148" s="119"/>
      <c r="DU148" s="119"/>
      <c r="DV148" s="119"/>
      <c r="DW148" s="119"/>
      <c r="DX148" s="119"/>
      <c r="DY148" s="119"/>
      <c r="DZ148" s="119"/>
      <c r="EA148" s="119"/>
      <c r="EB148" s="119"/>
      <c r="EC148" s="119"/>
      <c r="ED148" s="119"/>
      <c r="EE148" s="119"/>
      <c r="EF148" s="119"/>
      <c r="EG148" s="119"/>
      <c r="EH148" s="119"/>
    </row>
    <row r="149" spans="1:138" s="107" customFormat="1" ht="136.15" customHeight="1" x14ac:dyDescent="0.2">
      <c r="A149" s="322" t="s">
        <v>841</v>
      </c>
      <c r="B149" s="321" t="s">
        <v>842</v>
      </c>
      <c r="C149" s="367">
        <v>140</v>
      </c>
      <c r="D149" s="368"/>
      <c r="E149" s="370"/>
      <c r="F149" s="370"/>
      <c r="G149" s="370"/>
      <c r="H149" s="370"/>
      <c r="I149" s="370"/>
      <c r="J149" s="371"/>
      <c r="K149" s="371"/>
      <c r="L149" s="371"/>
      <c r="M149" s="371"/>
      <c r="N149" s="371"/>
      <c r="O149" s="371"/>
      <c r="P149" s="371"/>
      <c r="Q149" s="371"/>
      <c r="R149" s="371"/>
      <c r="S149" s="371"/>
      <c r="T149" s="371"/>
      <c r="U149" s="371"/>
      <c r="V149" s="371"/>
      <c r="W149" s="371"/>
      <c r="X149" s="371"/>
      <c r="Y149" s="371"/>
      <c r="Z149" s="371"/>
      <c r="AA149" s="371"/>
      <c r="AB149" s="371"/>
      <c r="AC149" s="371"/>
      <c r="AD149" s="371"/>
      <c r="AE149" s="371"/>
      <c r="AF149" s="371"/>
      <c r="AG149" s="371"/>
      <c r="AH149" s="371"/>
      <c r="AI149" s="370"/>
      <c r="AJ149" s="370"/>
      <c r="AK149" s="370"/>
      <c r="AL149" s="372"/>
      <c r="AM149" s="370"/>
      <c r="AN149" s="371"/>
      <c r="AO149" s="119"/>
      <c r="AP149" s="119"/>
      <c r="AQ149" s="119"/>
      <c r="AR149" s="119"/>
      <c r="AS149" s="119"/>
      <c r="AT149" s="119"/>
      <c r="AU149" s="119"/>
      <c r="AV149" s="119"/>
      <c r="AW149" s="119"/>
      <c r="AX149" s="119"/>
      <c r="AY149" s="119"/>
      <c r="AZ149" s="119"/>
      <c r="BA149" s="119"/>
      <c r="BB149" s="119"/>
      <c r="BC149" s="119"/>
      <c r="BD149" s="119"/>
      <c r="BE149" s="119"/>
      <c r="BF149" s="119"/>
      <c r="BG149" s="119"/>
      <c r="BH149" s="119"/>
      <c r="BI149" s="119"/>
      <c r="BJ149" s="119"/>
      <c r="BK149" s="119"/>
      <c r="BL149" s="119"/>
      <c r="BM149" s="119"/>
      <c r="BN149" s="119"/>
      <c r="BO149" s="119"/>
      <c r="BP149" s="119"/>
      <c r="BQ149" s="119"/>
      <c r="BR149" s="119"/>
      <c r="BS149" s="119"/>
      <c r="BT149" s="119"/>
      <c r="BU149" s="119"/>
      <c r="BV149" s="119"/>
      <c r="BW149" s="119"/>
      <c r="BX149" s="119"/>
      <c r="BY149" s="119"/>
      <c r="BZ149" s="119"/>
      <c r="CA149" s="119"/>
      <c r="CB149" s="119"/>
      <c r="CC149" s="119"/>
      <c r="CD149" s="119"/>
      <c r="CE149" s="119"/>
      <c r="CF149" s="119"/>
      <c r="CG149" s="119"/>
      <c r="CH149" s="119"/>
      <c r="CI149" s="119"/>
      <c r="CJ149" s="119"/>
      <c r="CK149" s="119"/>
      <c r="CL149" s="119"/>
      <c r="CM149" s="119"/>
      <c r="CN149" s="119"/>
      <c r="CO149" s="119"/>
      <c r="CP149" s="119"/>
      <c r="CQ149" s="119"/>
      <c r="CR149" s="119"/>
      <c r="CS149" s="119"/>
      <c r="CT149" s="119"/>
      <c r="CU149" s="119"/>
      <c r="CV149" s="119"/>
      <c r="CW149" s="119"/>
      <c r="CX149" s="119"/>
      <c r="CY149" s="119"/>
      <c r="CZ149" s="119"/>
      <c r="DA149" s="119"/>
      <c r="DB149" s="119"/>
      <c r="DC149" s="119"/>
      <c r="DD149" s="119"/>
      <c r="DE149" s="119"/>
      <c r="DF149" s="119"/>
      <c r="DG149" s="119"/>
      <c r="DH149" s="119"/>
      <c r="DI149" s="119"/>
      <c r="DJ149" s="119"/>
      <c r="DK149" s="119"/>
      <c r="DL149" s="119"/>
      <c r="DM149" s="119"/>
      <c r="DN149" s="119"/>
      <c r="DO149" s="119"/>
      <c r="DP149" s="119"/>
      <c r="DQ149" s="119"/>
      <c r="DR149" s="119"/>
      <c r="DS149" s="119"/>
      <c r="DT149" s="119"/>
      <c r="DU149" s="119"/>
      <c r="DV149" s="119"/>
      <c r="DW149" s="119"/>
      <c r="DX149" s="119"/>
      <c r="DY149" s="119"/>
      <c r="DZ149" s="119"/>
      <c r="EA149" s="119"/>
      <c r="EB149" s="119"/>
      <c r="EC149" s="119"/>
      <c r="ED149" s="119"/>
      <c r="EE149" s="119"/>
      <c r="EF149" s="119"/>
      <c r="EG149" s="119"/>
      <c r="EH149" s="119"/>
    </row>
    <row r="150" spans="1:138" s="107" customFormat="1" ht="111.75" customHeight="1" x14ac:dyDescent="0.2">
      <c r="A150" s="322" t="s">
        <v>210</v>
      </c>
      <c r="B150" s="321" t="s">
        <v>326</v>
      </c>
      <c r="C150" s="367">
        <v>141</v>
      </c>
      <c r="D150" s="368"/>
      <c r="E150" s="370"/>
      <c r="F150" s="370"/>
      <c r="G150" s="370"/>
      <c r="H150" s="370"/>
      <c r="I150" s="370"/>
      <c r="J150" s="371"/>
      <c r="K150" s="371"/>
      <c r="L150" s="371"/>
      <c r="M150" s="371"/>
      <c r="N150" s="371"/>
      <c r="O150" s="371"/>
      <c r="P150" s="371"/>
      <c r="Q150" s="371"/>
      <c r="R150" s="371"/>
      <c r="S150" s="371"/>
      <c r="T150" s="371"/>
      <c r="U150" s="371"/>
      <c r="V150" s="371"/>
      <c r="W150" s="371"/>
      <c r="X150" s="371"/>
      <c r="Y150" s="371"/>
      <c r="Z150" s="371"/>
      <c r="AA150" s="371"/>
      <c r="AB150" s="371"/>
      <c r="AC150" s="371"/>
      <c r="AD150" s="371"/>
      <c r="AE150" s="371"/>
      <c r="AF150" s="371"/>
      <c r="AG150" s="371"/>
      <c r="AH150" s="371"/>
      <c r="AI150" s="370"/>
      <c r="AJ150" s="370"/>
      <c r="AK150" s="370"/>
      <c r="AL150" s="372"/>
      <c r="AM150" s="370"/>
      <c r="AN150" s="371"/>
      <c r="AO150" s="119"/>
      <c r="AP150" s="119"/>
      <c r="AQ150" s="119"/>
      <c r="AR150" s="119"/>
      <c r="AS150" s="119"/>
      <c r="AT150" s="119"/>
      <c r="AU150" s="119"/>
      <c r="AV150" s="119"/>
      <c r="AW150" s="119"/>
      <c r="AX150" s="119"/>
      <c r="AY150" s="119"/>
      <c r="AZ150" s="119"/>
      <c r="BA150" s="119"/>
      <c r="BB150" s="119"/>
      <c r="BC150" s="119"/>
      <c r="BD150" s="119"/>
      <c r="BE150" s="119"/>
      <c r="BF150" s="119"/>
      <c r="BG150" s="119"/>
      <c r="BH150" s="119"/>
      <c r="BI150" s="119"/>
      <c r="BJ150" s="119"/>
      <c r="BK150" s="119"/>
      <c r="BL150" s="119"/>
      <c r="BM150" s="119"/>
      <c r="BN150" s="119"/>
      <c r="BO150" s="119"/>
      <c r="BP150" s="119"/>
      <c r="BQ150" s="119"/>
      <c r="BR150" s="119"/>
      <c r="BS150" s="119"/>
      <c r="BT150" s="119"/>
      <c r="BU150" s="119"/>
      <c r="BV150" s="119"/>
      <c r="BW150" s="119"/>
      <c r="BX150" s="119"/>
      <c r="BY150" s="119"/>
      <c r="BZ150" s="119"/>
      <c r="CA150" s="119"/>
      <c r="CB150" s="119"/>
      <c r="CC150" s="119"/>
      <c r="CD150" s="119"/>
      <c r="CE150" s="119"/>
      <c r="CF150" s="119"/>
      <c r="CG150" s="119"/>
      <c r="CH150" s="119"/>
      <c r="CI150" s="119"/>
      <c r="CJ150" s="119"/>
      <c r="CK150" s="119"/>
      <c r="CL150" s="119"/>
      <c r="CM150" s="119"/>
      <c r="CN150" s="119"/>
      <c r="CO150" s="119"/>
      <c r="CP150" s="119"/>
      <c r="CQ150" s="119"/>
      <c r="CR150" s="119"/>
      <c r="CS150" s="119"/>
      <c r="CT150" s="119"/>
      <c r="CU150" s="119"/>
      <c r="CV150" s="119"/>
      <c r="CW150" s="119"/>
      <c r="CX150" s="119"/>
      <c r="CY150" s="119"/>
      <c r="CZ150" s="119"/>
      <c r="DA150" s="119"/>
      <c r="DB150" s="119"/>
      <c r="DC150" s="119"/>
      <c r="DD150" s="119"/>
      <c r="DE150" s="119"/>
      <c r="DF150" s="119"/>
      <c r="DG150" s="119"/>
      <c r="DH150" s="119"/>
      <c r="DI150" s="119"/>
      <c r="DJ150" s="119"/>
      <c r="DK150" s="119"/>
      <c r="DL150" s="119"/>
      <c r="DM150" s="119"/>
      <c r="DN150" s="119"/>
      <c r="DO150" s="119"/>
      <c r="DP150" s="119"/>
      <c r="DQ150" s="119"/>
      <c r="DR150" s="119"/>
      <c r="DS150" s="119"/>
      <c r="DT150" s="119"/>
      <c r="DU150" s="119"/>
      <c r="DV150" s="119"/>
      <c r="DW150" s="119"/>
      <c r="DX150" s="119"/>
      <c r="DY150" s="119"/>
      <c r="DZ150" s="119"/>
      <c r="EA150" s="119"/>
      <c r="EB150" s="119"/>
      <c r="EC150" s="119"/>
      <c r="ED150" s="119"/>
      <c r="EE150" s="119"/>
      <c r="EF150" s="119"/>
      <c r="EG150" s="119"/>
      <c r="EH150" s="119"/>
    </row>
    <row r="151" spans="1:138" s="107" customFormat="1" ht="90.6" customHeight="1" x14ac:dyDescent="0.2">
      <c r="A151" s="322" t="s">
        <v>40</v>
      </c>
      <c r="B151" s="321" t="s">
        <v>492</v>
      </c>
      <c r="C151" s="367">
        <v>142</v>
      </c>
      <c r="D151" s="368"/>
      <c r="E151" s="370"/>
      <c r="F151" s="370"/>
      <c r="G151" s="370"/>
      <c r="H151" s="370"/>
      <c r="I151" s="370"/>
      <c r="J151" s="371"/>
      <c r="K151" s="371"/>
      <c r="L151" s="371"/>
      <c r="M151" s="371"/>
      <c r="N151" s="371"/>
      <c r="O151" s="371"/>
      <c r="P151" s="371"/>
      <c r="Q151" s="371"/>
      <c r="R151" s="371"/>
      <c r="S151" s="371"/>
      <c r="T151" s="371"/>
      <c r="U151" s="371"/>
      <c r="V151" s="371"/>
      <c r="W151" s="371"/>
      <c r="X151" s="371"/>
      <c r="Y151" s="371"/>
      <c r="Z151" s="371"/>
      <c r="AA151" s="371"/>
      <c r="AB151" s="371"/>
      <c r="AC151" s="371"/>
      <c r="AD151" s="371"/>
      <c r="AE151" s="371"/>
      <c r="AF151" s="371"/>
      <c r="AG151" s="371"/>
      <c r="AH151" s="371"/>
      <c r="AI151" s="370"/>
      <c r="AJ151" s="370"/>
      <c r="AK151" s="370"/>
      <c r="AL151" s="372"/>
      <c r="AM151" s="370"/>
      <c r="AN151" s="371"/>
      <c r="AO151" s="119"/>
      <c r="AP151" s="119"/>
      <c r="AQ151" s="119"/>
      <c r="AR151" s="119"/>
      <c r="AS151" s="119"/>
      <c r="AT151" s="119"/>
      <c r="AU151" s="119"/>
      <c r="AV151" s="119"/>
      <c r="AW151" s="119"/>
      <c r="AX151" s="119"/>
      <c r="AY151" s="119"/>
      <c r="AZ151" s="119"/>
      <c r="BA151" s="119"/>
      <c r="BB151" s="119"/>
      <c r="BC151" s="119"/>
      <c r="BD151" s="119"/>
      <c r="BE151" s="119"/>
      <c r="BF151" s="119"/>
      <c r="BG151" s="119"/>
      <c r="BH151" s="119"/>
      <c r="BI151" s="119"/>
      <c r="BJ151" s="119"/>
      <c r="BK151" s="119"/>
      <c r="BL151" s="119"/>
      <c r="BM151" s="119"/>
      <c r="BN151" s="119"/>
      <c r="BO151" s="119"/>
      <c r="BP151" s="119"/>
      <c r="BQ151" s="119"/>
      <c r="BR151" s="119"/>
      <c r="BS151" s="119"/>
      <c r="BT151" s="119"/>
      <c r="BU151" s="119"/>
      <c r="BV151" s="119"/>
      <c r="BW151" s="119"/>
      <c r="BX151" s="119"/>
      <c r="BY151" s="119"/>
      <c r="BZ151" s="119"/>
      <c r="CA151" s="119"/>
      <c r="CB151" s="119"/>
      <c r="CC151" s="119"/>
      <c r="CD151" s="119"/>
      <c r="CE151" s="119"/>
      <c r="CF151" s="119"/>
      <c r="CG151" s="119"/>
      <c r="CH151" s="119"/>
      <c r="CI151" s="119"/>
      <c r="CJ151" s="119"/>
      <c r="CK151" s="119"/>
      <c r="CL151" s="119"/>
      <c r="CM151" s="119"/>
      <c r="CN151" s="119"/>
      <c r="CO151" s="119"/>
      <c r="CP151" s="119"/>
      <c r="CQ151" s="119"/>
      <c r="CR151" s="119"/>
      <c r="CS151" s="119"/>
      <c r="CT151" s="119"/>
      <c r="CU151" s="119"/>
      <c r="CV151" s="119"/>
      <c r="CW151" s="119"/>
      <c r="CX151" s="119"/>
      <c r="CY151" s="119"/>
      <c r="CZ151" s="119"/>
      <c r="DA151" s="119"/>
      <c r="DB151" s="119"/>
      <c r="DC151" s="119"/>
      <c r="DD151" s="119"/>
      <c r="DE151" s="119"/>
      <c r="DF151" s="119"/>
      <c r="DG151" s="119"/>
      <c r="DH151" s="119"/>
      <c r="DI151" s="119"/>
      <c r="DJ151" s="119"/>
      <c r="DK151" s="119"/>
      <c r="DL151" s="119"/>
      <c r="DM151" s="119"/>
      <c r="DN151" s="119"/>
      <c r="DO151" s="119"/>
      <c r="DP151" s="119"/>
      <c r="DQ151" s="119"/>
      <c r="DR151" s="119"/>
      <c r="DS151" s="119"/>
      <c r="DT151" s="119"/>
      <c r="DU151" s="119"/>
      <c r="DV151" s="119"/>
      <c r="DW151" s="119"/>
      <c r="DX151" s="119"/>
      <c r="DY151" s="119"/>
      <c r="DZ151" s="119"/>
      <c r="EA151" s="119"/>
      <c r="EB151" s="119"/>
      <c r="EC151" s="119"/>
      <c r="ED151" s="119"/>
      <c r="EE151" s="119"/>
      <c r="EF151" s="119"/>
      <c r="EG151" s="119"/>
      <c r="EH151" s="119"/>
    </row>
    <row r="152" spans="1:138" s="107" customFormat="1" ht="87.6" customHeight="1" x14ac:dyDescent="0.2">
      <c r="A152" s="322" t="s">
        <v>2435</v>
      </c>
      <c r="B152" s="321" t="s">
        <v>493</v>
      </c>
      <c r="C152" s="367">
        <v>143</v>
      </c>
      <c r="D152" s="368"/>
      <c r="E152" s="370"/>
      <c r="F152" s="370"/>
      <c r="G152" s="370"/>
      <c r="H152" s="370"/>
      <c r="I152" s="370"/>
      <c r="J152" s="371"/>
      <c r="K152" s="371"/>
      <c r="L152" s="371"/>
      <c r="M152" s="371"/>
      <c r="N152" s="371"/>
      <c r="O152" s="371"/>
      <c r="P152" s="371"/>
      <c r="Q152" s="371"/>
      <c r="R152" s="371"/>
      <c r="S152" s="371"/>
      <c r="T152" s="371"/>
      <c r="U152" s="371"/>
      <c r="V152" s="371"/>
      <c r="W152" s="371"/>
      <c r="X152" s="371"/>
      <c r="Y152" s="371"/>
      <c r="Z152" s="371"/>
      <c r="AA152" s="371"/>
      <c r="AB152" s="371"/>
      <c r="AC152" s="371"/>
      <c r="AD152" s="371"/>
      <c r="AE152" s="371"/>
      <c r="AF152" s="371"/>
      <c r="AG152" s="371"/>
      <c r="AH152" s="371"/>
      <c r="AI152" s="370"/>
      <c r="AJ152" s="370"/>
      <c r="AK152" s="370"/>
      <c r="AL152" s="372"/>
      <c r="AM152" s="370"/>
      <c r="AN152" s="371"/>
      <c r="AO152" s="119"/>
      <c r="AP152" s="119"/>
      <c r="AQ152" s="119"/>
      <c r="AR152" s="119"/>
      <c r="AS152" s="119"/>
      <c r="AT152" s="119"/>
      <c r="AU152" s="119"/>
      <c r="AV152" s="119"/>
      <c r="AW152" s="119"/>
      <c r="AX152" s="119"/>
      <c r="AY152" s="119"/>
      <c r="AZ152" s="119"/>
      <c r="BA152" s="119"/>
      <c r="BB152" s="119"/>
      <c r="BC152" s="119"/>
      <c r="BD152" s="119"/>
      <c r="BE152" s="119"/>
      <c r="BF152" s="119"/>
      <c r="BG152" s="119"/>
      <c r="BH152" s="119"/>
      <c r="BI152" s="119"/>
      <c r="BJ152" s="119"/>
      <c r="BK152" s="119"/>
      <c r="BL152" s="119"/>
      <c r="BM152" s="119"/>
      <c r="BN152" s="119"/>
      <c r="BO152" s="119"/>
      <c r="BP152" s="119"/>
      <c r="BQ152" s="119"/>
      <c r="BR152" s="119"/>
      <c r="BS152" s="119"/>
      <c r="BT152" s="119"/>
      <c r="BU152" s="119"/>
      <c r="BV152" s="119"/>
      <c r="BW152" s="119"/>
      <c r="BX152" s="119"/>
      <c r="BY152" s="119"/>
      <c r="BZ152" s="119"/>
      <c r="CA152" s="119"/>
      <c r="CB152" s="119"/>
      <c r="CC152" s="119"/>
      <c r="CD152" s="119"/>
      <c r="CE152" s="119"/>
      <c r="CF152" s="119"/>
      <c r="CG152" s="119"/>
      <c r="CH152" s="119"/>
      <c r="CI152" s="119"/>
      <c r="CJ152" s="119"/>
      <c r="CK152" s="119"/>
      <c r="CL152" s="119"/>
      <c r="CM152" s="119"/>
      <c r="CN152" s="119"/>
      <c r="CO152" s="119"/>
      <c r="CP152" s="119"/>
      <c r="CQ152" s="119"/>
      <c r="CR152" s="119"/>
      <c r="CS152" s="119"/>
      <c r="CT152" s="119"/>
      <c r="CU152" s="119"/>
      <c r="CV152" s="119"/>
      <c r="CW152" s="119"/>
      <c r="CX152" s="119"/>
      <c r="CY152" s="119"/>
      <c r="CZ152" s="119"/>
      <c r="DA152" s="119"/>
      <c r="DB152" s="119"/>
      <c r="DC152" s="119"/>
      <c r="DD152" s="119"/>
      <c r="DE152" s="119"/>
      <c r="DF152" s="119"/>
      <c r="DG152" s="119"/>
      <c r="DH152" s="119"/>
      <c r="DI152" s="119"/>
      <c r="DJ152" s="119"/>
      <c r="DK152" s="119"/>
      <c r="DL152" s="119"/>
      <c r="DM152" s="119"/>
      <c r="DN152" s="119"/>
      <c r="DO152" s="119"/>
      <c r="DP152" s="119"/>
      <c r="DQ152" s="119"/>
      <c r="DR152" s="119"/>
      <c r="DS152" s="119"/>
      <c r="DT152" s="119"/>
      <c r="DU152" s="119"/>
      <c r="DV152" s="119"/>
      <c r="DW152" s="119"/>
      <c r="DX152" s="119"/>
      <c r="DY152" s="119"/>
      <c r="DZ152" s="119"/>
      <c r="EA152" s="119"/>
      <c r="EB152" s="119"/>
      <c r="EC152" s="119"/>
      <c r="ED152" s="119"/>
      <c r="EE152" s="119"/>
      <c r="EF152" s="119"/>
      <c r="EG152" s="119"/>
      <c r="EH152" s="119"/>
    </row>
    <row r="153" spans="1:138" s="107" customFormat="1" ht="96.6" customHeight="1" x14ac:dyDescent="0.2">
      <c r="A153" s="322" t="s">
        <v>2436</v>
      </c>
      <c r="B153" s="321" t="s">
        <v>8</v>
      </c>
      <c r="C153" s="367">
        <v>144</v>
      </c>
      <c r="D153" s="368"/>
      <c r="E153" s="370"/>
      <c r="F153" s="370"/>
      <c r="G153" s="370"/>
      <c r="H153" s="370"/>
      <c r="I153" s="370"/>
      <c r="J153" s="371"/>
      <c r="K153" s="371"/>
      <c r="L153" s="371"/>
      <c r="M153" s="371"/>
      <c r="N153" s="371"/>
      <c r="O153" s="371"/>
      <c r="P153" s="371"/>
      <c r="Q153" s="371"/>
      <c r="R153" s="371"/>
      <c r="S153" s="371"/>
      <c r="T153" s="371"/>
      <c r="U153" s="371"/>
      <c r="V153" s="371"/>
      <c r="W153" s="371"/>
      <c r="X153" s="371"/>
      <c r="Y153" s="371"/>
      <c r="Z153" s="371"/>
      <c r="AA153" s="371"/>
      <c r="AB153" s="371"/>
      <c r="AC153" s="371"/>
      <c r="AD153" s="371"/>
      <c r="AE153" s="371"/>
      <c r="AF153" s="371"/>
      <c r="AG153" s="371"/>
      <c r="AH153" s="371"/>
      <c r="AI153" s="370"/>
      <c r="AJ153" s="370"/>
      <c r="AK153" s="370"/>
      <c r="AL153" s="372"/>
      <c r="AM153" s="370"/>
      <c r="AN153" s="371"/>
      <c r="AO153" s="119"/>
      <c r="AP153" s="119"/>
      <c r="AQ153" s="119"/>
      <c r="AR153" s="119"/>
      <c r="AS153" s="119"/>
      <c r="AT153" s="119"/>
      <c r="AU153" s="119"/>
      <c r="AV153" s="119"/>
      <c r="AW153" s="119"/>
      <c r="AX153" s="119"/>
      <c r="AY153" s="119"/>
      <c r="AZ153" s="119"/>
      <c r="BA153" s="119"/>
      <c r="BB153" s="119"/>
      <c r="BC153" s="119"/>
      <c r="BD153" s="119"/>
      <c r="BE153" s="119"/>
      <c r="BF153" s="119"/>
      <c r="BG153" s="119"/>
      <c r="BH153" s="119"/>
      <c r="BI153" s="119"/>
      <c r="BJ153" s="119"/>
      <c r="BK153" s="119"/>
      <c r="BL153" s="119"/>
      <c r="BM153" s="119"/>
      <c r="BN153" s="119"/>
      <c r="BO153" s="119"/>
      <c r="BP153" s="119"/>
      <c r="BQ153" s="119"/>
      <c r="BR153" s="119"/>
      <c r="BS153" s="119"/>
      <c r="BT153" s="119"/>
      <c r="BU153" s="119"/>
      <c r="BV153" s="119"/>
      <c r="BW153" s="119"/>
      <c r="BX153" s="119"/>
      <c r="BY153" s="119"/>
      <c r="BZ153" s="119"/>
      <c r="CA153" s="119"/>
      <c r="CB153" s="119"/>
      <c r="CC153" s="119"/>
      <c r="CD153" s="119"/>
      <c r="CE153" s="119"/>
      <c r="CF153" s="119"/>
      <c r="CG153" s="119"/>
      <c r="CH153" s="119"/>
      <c r="CI153" s="119"/>
      <c r="CJ153" s="119"/>
      <c r="CK153" s="119"/>
      <c r="CL153" s="119"/>
      <c r="CM153" s="119"/>
      <c r="CN153" s="119"/>
      <c r="CO153" s="119"/>
      <c r="CP153" s="119"/>
      <c r="CQ153" s="119"/>
      <c r="CR153" s="119"/>
      <c r="CS153" s="119"/>
      <c r="CT153" s="119"/>
      <c r="CU153" s="119"/>
      <c r="CV153" s="119"/>
      <c r="CW153" s="119"/>
      <c r="CX153" s="119"/>
      <c r="CY153" s="119"/>
      <c r="CZ153" s="119"/>
      <c r="DA153" s="119"/>
      <c r="DB153" s="119"/>
      <c r="DC153" s="119"/>
      <c r="DD153" s="119"/>
      <c r="DE153" s="119"/>
      <c r="DF153" s="119"/>
      <c r="DG153" s="119"/>
      <c r="DH153" s="119"/>
      <c r="DI153" s="119"/>
      <c r="DJ153" s="119"/>
      <c r="DK153" s="119"/>
      <c r="DL153" s="119"/>
      <c r="DM153" s="119"/>
      <c r="DN153" s="119"/>
      <c r="DO153" s="119"/>
      <c r="DP153" s="119"/>
      <c r="DQ153" s="119"/>
      <c r="DR153" s="119"/>
      <c r="DS153" s="119"/>
      <c r="DT153" s="119"/>
      <c r="DU153" s="119"/>
      <c r="DV153" s="119"/>
      <c r="DW153" s="119"/>
      <c r="DX153" s="119"/>
      <c r="DY153" s="119"/>
      <c r="DZ153" s="119"/>
      <c r="EA153" s="119"/>
      <c r="EB153" s="119"/>
      <c r="EC153" s="119"/>
      <c r="ED153" s="119"/>
      <c r="EE153" s="119"/>
      <c r="EF153" s="119"/>
      <c r="EG153" s="119"/>
      <c r="EH153" s="119"/>
    </row>
    <row r="154" spans="1:138" s="107" customFormat="1" ht="101.45" customHeight="1" x14ac:dyDescent="0.2">
      <c r="A154" s="322" t="s">
        <v>2437</v>
      </c>
      <c r="B154" s="321" t="s">
        <v>9</v>
      </c>
      <c r="C154" s="367">
        <v>145</v>
      </c>
      <c r="D154" s="368"/>
      <c r="E154" s="370"/>
      <c r="F154" s="370"/>
      <c r="G154" s="370"/>
      <c r="H154" s="370"/>
      <c r="I154" s="370"/>
      <c r="J154" s="371"/>
      <c r="K154" s="371"/>
      <c r="L154" s="371"/>
      <c r="M154" s="371"/>
      <c r="N154" s="371"/>
      <c r="O154" s="371"/>
      <c r="P154" s="371"/>
      <c r="Q154" s="371"/>
      <c r="R154" s="371"/>
      <c r="S154" s="371"/>
      <c r="T154" s="371"/>
      <c r="U154" s="371"/>
      <c r="V154" s="371"/>
      <c r="W154" s="371"/>
      <c r="X154" s="371"/>
      <c r="Y154" s="371"/>
      <c r="Z154" s="371"/>
      <c r="AA154" s="371"/>
      <c r="AB154" s="371"/>
      <c r="AC154" s="371"/>
      <c r="AD154" s="371"/>
      <c r="AE154" s="371"/>
      <c r="AF154" s="371"/>
      <c r="AG154" s="371"/>
      <c r="AH154" s="371"/>
      <c r="AI154" s="370"/>
      <c r="AJ154" s="370"/>
      <c r="AK154" s="370"/>
      <c r="AL154" s="372"/>
      <c r="AM154" s="370"/>
      <c r="AN154" s="371"/>
      <c r="AO154" s="119"/>
      <c r="AP154" s="119"/>
      <c r="AQ154" s="119"/>
      <c r="AR154" s="119"/>
      <c r="AS154" s="119"/>
      <c r="AT154" s="119"/>
      <c r="AU154" s="119"/>
      <c r="AV154" s="119"/>
      <c r="AW154" s="119"/>
      <c r="AX154" s="119"/>
      <c r="AY154" s="119"/>
      <c r="AZ154" s="119"/>
      <c r="BA154" s="119"/>
      <c r="BB154" s="119"/>
      <c r="BC154" s="119"/>
      <c r="BD154" s="119"/>
      <c r="BE154" s="119"/>
      <c r="BF154" s="119"/>
      <c r="BG154" s="119"/>
      <c r="BH154" s="119"/>
      <c r="BI154" s="119"/>
      <c r="BJ154" s="119"/>
      <c r="BK154" s="119"/>
      <c r="BL154" s="119"/>
      <c r="BM154" s="119"/>
      <c r="BN154" s="119"/>
      <c r="BO154" s="119"/>
      <c r="BP154" s="119"/>
      <c r="BQ154" s="119"/>
      <c r="BR154" s="119"/>
      <c r="BS154" s="119"/>
      <c r="BT154" s="119"/>
      <c r="BU154" s="119"/>
      <c r="BV154" s="119"/>
      <c r="BW154" s="119"/>
      <c r="BX154" s="119"/>
      <c r="BY154" s="119"/>
      <c r="BZ154" s="119"/>
      <c r="CA154" s="119"/>
      <c r="CB154" s="119"/>
      <c r="CC154" s="119"/>
      <c r="CD154" s="119"/>
      <c r="CE154" s="119"/>
      <c r="CF154" s="119"/>
      <c r="CG154" s="119"/>
      <c r="CH154" s="119"/>
      <c r="CI154" s="119"/>
      <c r="CJ154" s="119"/>
      <c r="CK154" s="119"/>
      <c r="CL154" s="119"/>
      <c r="CM154" s="119"/>
      <c r="CN154" s="119"/>
      <c r="CO154" s="119"/>
      <c r="CP154" s="119"/>
      <c r="CQ154" s="119"/>
      <c r="CR154" s="119"/>
      <c r="CS154" s="119"/>
      <c r="CT154" s="119"/>
      <c r="CU154" s="119"/>
      <c r="CV154" s="119"/>
      <c r="CW154" s="119"/>
      <c r="CX154" s="119"/>
      <c r="CY154" s="119"/>
      <c r="CZ154" s="119"/>
      <c r="DA154" s="119"/>
      <c r="DB154" s="119"/>
      <c r="DC154" s="119"/>
      <c r="DD154" s="119"/>
      <c r="DE154" s="119"/>
      <c r="DF154" s="119"/>
      <c r="DG154" s="119"/>
      <c r="DH154" s="119"/>
      <c r="DI154" s="119"/>
      <c r="DJ154" s="119"/>
      <c r="DK154" s="119"/>
      <c r="DL154" s="119"/>
      <c r="DM154" s="119"/>
      <c r="DN154" s="119"/>
      <c r="DO154" s="119"/>
      <c r="DP154" s="119"/>
      <c r="DQ154" s="119"/>
      <c r="DR154" s="119"/>
      <c r="DS154" s="119"/>
      <c r="DT154" s="119"/>
      <c r="DU154" s="119"/>
      <c r="DV154" s="119"/>
      <c r="DW154" s="119"/>
      <c r="DX154" s="119"/>
      <c r="DY154" s="119"/>
      <c r="DZ154" s="119"/>
      <c r="EA154" s="119"/>
      <c r="EB154" s="119"/>
      <c r="EC154" s="119"/>
      <c r="ED154" s="119"/>
      <c r="EE154" s="119"/>
      <c r="EF154" s="119"/>
      <c r="EG154" s="119"/>
      <c r="EH154" s="119"/>
    </row>
    <row r="155" spans="1:138" s="107" customFormat="1" ht="109.15" customHeight="1" x14ac:dyDescent="0.2">
      <c r="A155" s="322" t="s">
        <v>2438</v>
      </c>
      <c r="B155" s="321" t="s">
        <v>843</v>
      </c>
      <c r="C155" s="367">
        <v>146</v>
      </c>
      <c r="D155" s="368"/>
      <c r="E155" s="370"/>
      <c r="F155" s="370"/>
      <c r="G155" s="370"/>
      <c r="H155" s="370"/>
      <c r="I155" s="370"/>
      <c r="J155" s="371"/>
      <c r="K155" s="371"/>
      <c r="L155" s="371"/>
      <c r="M155" s="371"/>
      <c r="N155" s="371"/>
      <c r="O155" s="371"/>
      <c r="P155" s="371"/>
      <c r="Q155" s="371"/>
      <c r="R155" s="371"/>
      <c r="S155" s="371"/>
      <c r="T155" s="371"/>
      <c r="U155" s="371"/>
      <c r="V155" s="371"/>
      <c r="W155" s="371"/>
      <c r="X155" s="371"/>
      <c r="Y155" s="371"/>
      <c r="Z155" s="371"/>
      <c r="AA155" s="371"/>
      <c r="AB155" s="371"/>
      <c r="AC155" s="371"/>
      <c r="AD155" s="371"/>
      <c r="AE155" s="371"/>
      <c r="AF155" s="371"/>
      <c r="AG155" s="371"/>
      <c r="AH155" s="371"/>
      <c r="AI155" s="370"/>
      <c r="AJ155" s="370"/>
      <c r="AK155" s="370"/>
      <c r="AL155" s="372"/>
      <c r="AM155" s="370"/>
      <c r="AN155" s="371"/>
      <c r="AO155" s="119"/>
      <c r="AP155" s="119"/>
      <c r="AQ155" s="119"/>
      <c r="AR155" s="119"/>
      <c r="AS155" s="119"/>
      <c r="AT155" s="119"/>
      <c r="AU155" s="119"/>
      <c r="AV155" s="119"/>
      <c r="AW155" s="119"/>
      <c r="AX155" s="119"/>
      <c r="AY155" s="119"/>
      <c r="AZ155" s="119"/>
      <c r="BA155" s="119"/>
      <c r="BB155" s="119"/>
      <c r="BC155" s="119"/>
      <c r="BD155" s="119"/>
      <c r="BE155" s="119"/>
      <c r="BF155" s="119"/>
      <c r="BG155" s="119"/>
      <c r="BH155" s="119"/>
      <c r="BI155" s="119"/>
      <c r="BJ155" s="119"/>
      <c r="BK155" s="119"/>
      <c r="BL155" s="119"/>
      <c r="BM155" s="119"/>
      <c r="BN155" s="119"/>
      <c r="BO155" s="119"/>
      <c r="BP155" s="119"/>
      <c r="BQ155" s="119"/>
      <c r="BR155" s="119"/>
      <c r="BS155" s="119"/>
      <c r="BT155" s="119"/>
      <c r="BU155" s="119"/>
      <c r="BV155" s="119"/>
      <c r="BW155" s="119"/>
      <c r="BX155" s="119"/>
      <c r="BY155" s="119"/>
      <c r="BZ155" s="119"/>
      <c r="CA155" s="119"/>
      <c r="CB155" s="119"/>
      <c r="CC155" s="119"/>
      <c r="CD155" s="119"/>
      <c r="CE155" s="119"/>
      <c r="CF155" s="119"/>
      <c r="CG155" s="119"/>
      <c r="CH155" s="119"/>
      <c r="CI155" s="119"/>
      <c r="CJ155" s="119"/>
      <c r="CK155" s="119"/>
      <c r="CL155" s="119"/>
      <c r="CM155" s="119"/>
      <c r="CN155" s="119"/>
      <c r="CO155" s="119"/>
      <c r="CP155" s="119"/>
      <c r="CQ155" s="119"/>
      <c r="CR155" s="119"/>
      <c r="CS155" s="119"/>
      <c r="CT155" s="119"/>
      <c r="CU155" s="119"/>
      <c r="CV155" s="119"/>
      <c r="CW155" s="119"/>
      <c r="CX155" s="119"/>
      <c r="CY155" s="119"/>
      <c r="CZ155" s="119"/>
      <c r="DA155" s="119"/>
      <c r="DB155" s="119"/>
      <c r="DC155" s="119"/>
      <c r="DD155" s="119"/>
      <c r="DE155" s="119"/>
      <c r="DF155" s="119"/>
      <c r="DG155" s="119"/>
      <c r="DH155" s="119"/>
      <c r="DI155" s="119"/>
      <c r="DJ155" s="119"/>
      <c r="DK155" s="119"/>
      <c r="DL155" s="119"/>
      <c r="DM155" s="119"/>
      <c r="DN155" s="119"/>
      <c r="DO155" s="119"/>
      <c r="DP155" s="119"/>
      <c r="DQ155" s="119"/>
      <c r="DR155" s="119"/>
      <c r="DS155" s="119"/>
      <c r="DT155" s="119"/>
      <c r="DU155" s="119"/>
      <c r="DV155" s="119"/>
      <c r="DW155" s="119"/>
      <c r="DX155" s="119"/>
      <c r="DY155" s="119"/>
      <c r="DZ155" s="119"/>
      <c r="EA155" s="119"/>
      <c r="EB155" s="119"/>
      <c r="EC155" s="119"/>
      <c r="ED155" s="119"/>
      <c r="EE155" s="119"/>
      <c r="EF155" s="119"/>
      <c r="EG155" s="119"/>
      <c r="EH155" s="119"/>
    </row>
    <row r="156" spans="1:138" s="107" customFormat="1" ht="256.14999999999998" customHeight="1" x14ac:dyDescent="0.2">
      <c r="A156" s="322" t="s">
        <v>871</v>
      </c>
      <c r="B156" s="321" t="s">
        <v>844</v>
      </c>
      <c r="C156" s="367">
        <v>147</v>
      </c>
      <c r="D156" s="368"/>
      <c r="E156" s="370"/>
      <c r="F156" s="370"/>
      <c r="G156" s="370"/>
      <c r="H156" s="370"/>
      <c r="I156" s="370"/>
      <c r="J156" s="371"/>
      <c r="K156" s="371"/>
      <c r="L156" s="371"/>
      <c r="M156" s="371"/>
      <c r="N156" s="371"/>
      <c r="O156" s="371"/>
      <c r="P156" s="371"/>
      <c r="Q156" s="371"/>
      <c r="R156" s="371"/>
      <c r="S156" s="371"/>
      <c r="T156" s="371"/>
      <c r="U156" s="371"/>
      <c r="V156" s="371"/>
      <c r="W156" s="371"/>
      <c r="X156" s="371"/>
      <c r="Y156" s="371"/>
      <c r="Z156" s="371"/>
      <c r="AA156" s="371"/>
      <c r="AB156" s="371"/>
      <c r="AC156" s="371"/>
      <c r="AD156" s="371"/>
      <c r="AE156" s="371"/>
      <c r="AF156" s="371"/>
      <c r="AG156" s="371"/>
      <c r="AH156" s="371"/>
      <c r="AI156" s="370"/>
      <c r="AJ156" s="370"/>
      <c r="AK156" s="370"/>
      <c r="AL156" s="372"/>
      <c r="AM156" s="370"/>
      <c r="AN156" s="371"/>
      <c r="AO156" s="119"/>
      <c r="AP156" s="119"/>
      <c r="AQ156" s="119"/>
      <c r="AR156" s="119"/>
      <c r="AS156" s="119"/>
      <c r="AT156" s="119"/>
      <c r="AU156" s="119"/>
      <c r="AV156" s="119"/>
      <c r="AW156" s="119"/>
      <c r="AX156" s="119"/>
      <c r="AY156" s="119"/>
      <c r="AZ156" s="119"/>
      <c r="BA156" s="119"/>
      <c r="BB156" s="119"/>
      <c r="BC156" s="119"/>
      <c r="BD156" s="119"/>
      <c r="BE156" s="119"/>
      <c r="BF156" s="119"/>
      <c r="BG156" s="119"/>
      <c r="BH156" s="119"/>
      <c r="BI156" s="119"/>
      <c r="BJ156" s="119"/>
      <c r="BK156" s="119"/>
      <c r="BL156" s="119"/>
      <c r="BM156" s="119"/>
      <c r="BN156" s="119"/>
      <c r="BO156" s="119"/>
      <c r="BP156" s="119"/>
      <c r="BQ156" s="119"/>
      <c r="BR156" s="119"/>
      <c r="BS156" s="119"/>
      <c r="BT156" s="119"/>
      <c r="BU156" s="119"/>
      <c r="BV156" s="119"/>
      <c r="BW156" s="119"/>
      <c r="BX156" s="119"/>
      <c r="BY156" s="119"/>
      <c r="BZ156" s="119"/>
      <c r="CA156" s="119"/>
      <c r="CB156" s="119"/>
      <c r="CC156" s="119"/>
      <c r="CD156" s="119"/>
      <c r="CE156" s="119"/>
      <c r="CF156" s="119"/>
      <c r="CG156" s="119"/>
      <c r="CH156" s="119"/>
      <c r="CI156" s="119"/>
      <c r="CJ156" s="119"/>
      <c r="CK156" s="119"/>
      <c r="CL156" s="119"/>
      <c r="CM156" s="119"/>
      <c r="CN156" s="119"/>
      <c r="CO156" s="119"/>
      <c r="CP156" s="119"/>
      <c r="CQ156" s="119"/>
      <c r="CR156" s="119"/>
      <c r="CS156" s="119"/>
      <c r="CT156" s="119"/>
      <c r="CU156" s="119"/>
      <c r="CV156" s="119"/>
      <c r="CW156" s="119"/>
      <c r="CX156" s="119"/>
      <c r="CY156" s="119"/>
      <c r="CZ156" s="119"/>
      <c r="DA156" s="119"/>
      <c r="DB156" s="119"/>
      <c r="DC156" s="119"/>
      <c r="DD156" s="119"/>
      <c r="DE156" s="119"/>
      <c r="DF156" s="119"/>
      <c r="DG156" s="119"/>
      <c r="DH156" s="119"/>
      <c r="DI156" s="119"/>
      <c r="DJ156" s="119"/>
      <c r="DK156" s="119"/>
      <c r="DL156" s="119"/>
      <c r="DM156" s="119"/>
      <c r="DN156" s="119"/>
      <c r="DO156" s="119"/>
      <c r="DP156" s="119"/>
      <c r="DQ156" s="119"/>
      <c r="DR156" s="119"/>
      <c r="DS156" s="119"/>
      <c r="DT156" s="119"/>
      <c r="DU156" s="119"/>
      <c r="DV156" s="119"/>
      <c r="DW156" s="119"/>
      <c r="DX156" s="119"/>
      <c r="DY156" s="119"/>
      <c r="DZ156" s="119"/>
      <c r="EA156" s="119"/>
      <c r="EB156" s="119"/>
      <c r="EC156" s="119"/>
      <c r="ED156" s="119"/>
      <c r="EE156" s="119"/>
      <c r="EF156" s="119"/>
      <c r="EG156" s="119"/>
      <c r="EH156" s="119"/>
    </row>
    <row r="157" spans="1:138" s="107" customFormat="1" ht="96.6" customHeight="1" x14ac:dyDescent="0.2">
      <c r="A157" s="322" t="s">
        <v>740</v>
      </c>
      <c r="B157" s="321" t="s">
        <v>741</v>
      </c>
      <c r="C157" s="367">
        <v>148</v>
      </c>
      <c r="D157" s="368"/>
      <c r="E157" s="370"/>
      <c r="F157" s="370"/>
      <c r="G157" s="370"/>
      <c r="H157" s="370"/>
      <c r="I157" s="370"/>
      <c r="J157" s="370"/>
      <c r="K157" s="370"/>
      <c r="L157" s="370"/>
      <c r="M157" s="370"/>
      <c r="N157" s="370"/>
      <c r="O157" s="370"/>
      <c r="P157" s="370"/>
      <c r="Q157" s="370"/>
      <c r="R157" s="371"/>
      <c r="S157" s="371"/>
      <c r="T157" s="371"/>
      <c r="U157" s="371"/>
      <c r="V157" s="371"/>
      <c r="W157" s="371"/>
      <c r="X157" s="371"/>
      <c r="Y157" s="371"/>
      <c r="Z157" s="371"/>
      <c r="AA157" s="371"/>
      <c r="AB157" s="371"/>
      <c r="AC157" s="371"/>
      <c r="AD157" s="371"/>
      <c r="AE157" s="371"/>
      <c r="AF157" s="371"/>
      <c r="AG157" s="371"/>
      <c r="AH157" s="371"/>
      <c r="AI157" s="371"/>
      <c r="AJ157" s="371"/>
      <c r="AK157" s="370"/>
      <c r="AL157" s="371"/>
      <c r="AM157" s="371"/>
      <c r="AN157" s="371"/>
      <c r="AO157" s="119"/>
      <c r="AP157" s="119"/>
      <c r="AQ157" s="119"/>
      <c r="AR157" s="119"/>
      <c r="AS157" s="119"/>
      <c r="AT157" s="119"/>
      <c r="AU157" s="119"/>
      <c r="AV157" s="119"/>
      <c r="AW157" s="119"/>
      <c r="AX157" s="119"/>
      <c r="AY157" s="119"/>
      <c r="AZ157" s="119"/>
      <c r="BA157" s="119"/>
      <c r="BB157" s="119"/>
      <c r="BC157" s="119"/>
      <c r="BD157" s="119"/>
      <c r="BE157" s="119"/>
      <c r="BF157" s="119"/>
      <c r="BG157" s="119"/>
      <c r="BH157" s="119"/>
      <c r="BI157" s="119"/>
      <c r="BJ157" s="119"/>
      <c r="BK157" s="119"/>
      <c r="BL157" s="119"/>
      <c r="BM157" s="119"/>
      <c r="BN157" s="119"/>
      <c r="BO157" s="119"/>
      <c r="BP157" s="119"/>
      <c r="BQ157" s="119"/>
      <c r="BR157" s="119"/>
      <c r="BS157" s="119"/>
      <c r="BT157" s="119"/>
      <c r="BU157" s="119"/>
      <c r="BV157" s="119"/>
      <c r="BW157" s="119"/>
      <c r="BX157" s="119"/>
      <c r="BY157" s="119"/>
      <c r="BZ157" s="119"/>
      <c r="CA157" s="119"/>
      <c r="CB157" s="119"/>
      <c r="CC157" s="119"/>
      <c r="CD157" s="119"/>
      <c r="CE157" s="119"/>
      <c r="CF157" s="119"/>
      <c r="CG157" s="119"/>
      <c r="CH157" s="119"/>
      <c r="CI157" s="119"/>
      <c r="CJ157" s="119"/>
      <c r="CK157" s="119"/>
      <c r="CL157" s="119"/>
      <c r="CM157" s="119"/>
      <c r="CN157" s="119"/>
      <c r="CO157" s="119"/>
      <c r="CP157" s="119"/>
      <c r="CQ157" s="119"/>
      <c r="CR157" s="119"/>
      <c r="CS157" s="119"/>
      <c r="CT157" s="119"/>
      <c r="CU157" s="119"/>
      <c r="CV157" s="119"/>
      <c r="CW157" s="119"/>
      <c r="CX157" s="119"/>
      <c r="CY157" s="119"/>
      <c r="CZ157" s="119"/>
      <c r="DA157" s="119"/>
      <c r="DB157" s="119"/>
      <c r="DC157" s="119"/>
      <c r="DD157" s="119"/>
      <c r="DE157" s="119"/>
      <c r="DF157" s="119"/>
      <c r="DG157" s="119"/>
      <c r="DH157" s="119"/>
      <c r="DI157" s="119"/>
      <c r="DJ157" s="119"/>
      <c r="DK157" s="119"/>
      <c r="DL157" s="119"/>
      <c r="DM157" s="119"/>
      <c r="DN157" s="119"/>
      <c r="DO157" s="119"/>
      <c r="DP157" s="119"/>
      <c r="DQ157" s="119"/>
      <c r="DR157" s="119"/>
      <c r="DS157" s="119"/>
      <c r="DT157" s="119"/>
      <c r="DU157" s="119"/>
      <c r="DV157" s="119"/>
      <c r="DW157" s="119"/>
      <c r="DX157" s="119"/>
      <c r="DY157" s="119"/>
      <c r="DZ157" s="119"/>
      <c r="EA157" s="119"/>
      <c r="EB157" s="119"/>
      <c r="EC157" s="119"/>
      <c r="ED157" s="119"/>
      <c r="EE157" s="119"/>
      <c r="EF157" s="119"/>
      <c r="EG157" s="119"/>
      <c r="EH157" s="119"/>
    </row>
    <row r="158" spans="1:138" s="107" customFormat="1" ht="103.9" customHeight="1" x14ac:dyDescent="0.2">
      <c r="A158" s="322" t="s">
        <v>845</v>
      </c>
      <c r="B158" s="321" t="s">
        <v>167</v>
      </c>
      <c r="C158" s="367">
        <v>149</v>
      </c>
      <c r="D158" s="368"/>
      <c r="E158" s="370"/>
      <c r="F158" s="370"/>
      <c r="G158" s="370"/>
      <c r="H158" s="370"/>
      <c r="I158" s="370"/>
      <c r="J158" s="371"/>
      <c r="K158" s="371"/>
      <c r="L158" s="371"/>
      <c r="M158" s="371"/>
      <c r="N158" s="371"/>
      <c r="O158" s="371"/>
      <c r="P158" s="371"/>
      <c r="Q158" s="371"/>
      <c r="R158" s="371"/>
      <c r="S158" s="371"/>
      <c r="T158" s="371"/>
      <c r="U158" s="371"/>
      <c r="V158" s="371"/>
      <c r="W158" s="371"/>
      <c r="X158" s="371"/>
      <c r="Y158" s="371"/>
      <c r="Z158" s="371"/>
      <c r="AA158" s="371"/>
      <c r="AB158" s="371"/>
      <c r="AC158" s="371"/>
      <c r="AD158" s="371"/>
      <c r="AE158" s="371"/>
      <c r="AF158" s="371"/>
      <c r="AG158" s="371"/>
      <c r="AH158" s="371"/>
      <c r="AI158" s="370"/>
      <c r="AJ158" s="370"/>
      <c r="AK158" s="370"/>
      <c r="AL158" s="372"/>
      <c r="AM158" s="370"/>
      <c r="AN158" s="371"/>
      <c r="AO158" s="119"/>
      <c r="AP158" s="119"/>
      <c r="AQ158" s="119"/>
      <c r="AR158" s="119"/>
      <c r="AS158" s="119"/>
      <c r="AT158" s="119"/>
      <c r="AU158" s="119"/>
      <c r="AV158" s="119"/>
      <c r="AW158" s="119"/>
      <c r="AX158" s="119"/>
      <c r="AY158" s="119"/>
      <c r="AZ158" s="119"/>
      <c r="BA158" s="119"/>
      <c r="BB158" s="119"/>
      <c r="BC158" s="119"/>
      <c r="BD158" s="119"/>
      <c r="BE158" s="119"/>
      <c r="BF158" s="119"/>
      <c r="BG158" s="119"/>
      <c r="BH158" s="119"/>
      <c r="BI158" s="119"/>
      <c r="BJ158" s="119"/>
      <c r="BK158" s="119"/>
      <c r="BL158" s="119"/>
      <c r="BM158" s="119"/>
      <c r="BN158" s="119"/>
      <c r="BO158" s="119"/>
      <c r="BP158" s="119"/>
      <c r="BQ158" s="119"/>
      <c r="BR158" s="119"/>
      <c r="BS158" s="119"/>
      <c r="BT158" s="119"/>
      <c r="BU158" s="119"/>
      <c r="BV158" s="119"/>
      <c r="BW158" s="119"/>
      <c r="BX158" s="119"/>
      <c r="BY158" s="119"/>
      <c r="BZ158" s="119"/>
      <c r="CA158" s="119"/>
      <c r="CB158" s="119"/>
      <c r="CC158" s="119"/>
      <c r="CD158" s="119"/>
      <c r="CE158" s="119"/>
      <c r="CF158" s="119"/>
      <c r="CG158" s="119"/>
      <c r="CH158" s="119"/>
      <c r="CI158" s="119"/>
      <c r="CJ158" s="119"/>
      <c r="CK158" s="119"/>
      <c r="CL158" s="119"/>
      <c r="CM158" s="119"/>
      <c r="CN158" s="119"/>
      <c r="CO158" s="119"/>
      <c r="CP158" s="119"/>
      <c r="CQ158" s="119"/>
      <c r="CR158" s="119"/>
      <c r="CS158" s="119"/>
      <c r="CT158" s="119"/>
      <c r="CU158" s="119"/>
      <c r="CV158" s="119"/>
      <c r="CW158" s="119"/>
      <c r="CX158" s="119"/>
      <c r="CY158" s="119"/>
      <c r="CZ158" s="119"/>
      <c r="DA158" s="119"/>
      <c r="DB158" s="119"/>
      <c r="DC158" s="119"/>
      <c r="DD158" s="119"/>
      <c r="DE158" s="119"/>
      <c r="DF158" s="119"/>
      <c r="DG158" s="119"/>
      <c r="DH158" s="119"/>
      <c r="DI158" s="119"/>
      <c r="DJ158" s="119"/>
      <c r="DK158" s="119"/>
      <c r="DL158" s="119"/>
      <c r="DM158" s="119"/>
      <c r="DN158" s="119"/>
      <c r="DO158" s="119"/>
      <c r="DP158" s="119"/>
      <c r="DQ158" s="119"/>
      <c r="DR158" s="119"/>
      <c r="DS158" s="119"/>
      <c r="DT158" s="119"/>
      <c r="DU158" s="119"/>
      <c r="DV158" s="119"/>
      <c r="DW158" s="119"/>
      <c r="DX158" s="119"/>
      <c r="DY158" s="119"/>
      <c r="DZ158" s="119"/>
      <c r="EA158" s="119"/>
      <c r="EB158" s="119"/>
      <c r="EC158" s="119"/>
      <c r="ED158" s="119"/>
      <c r="EE158" s="119"/>
      <c r="EF158" s="119"/>
      <c r="EG158" s="119"/>
      <c r="EH158" s="119"/>
    </row>
    <row r="159" spans="1:138" s="107" customFormat="1" ht="48.6" customHeight="1" x14ac:dyDescent="0.2">
      <c r="A159" s="322" t="s">
        <v>2439</v>
      </c>
      <c r="B159" s="321" t="s">
        <v>60</v>
      </c>
      <c r="C159" s="367">
        <v>150</v>
      </c>
      <c r="D159" s="368"/>
      <c r="E159" s="370"/>
      <c r="F159" s="370"/>
      <c r="G159" s="370"/>
      <c r="H159" s="370"/>
      <c r="I159" s="370"/>
      <c r="J159" s="371"/>
      <c r="K159" s="371"/>
      <c r="L159" s="371"/>
      <c r="M159" s="371"/>
      <c r="N159" s="371"/>
      <c r="O159" s="371"/>
      <c r="P159" s="371"/>
      <c r="Q159" s="371"/>
      <c r="R159" s="371"/>
      <c r="S159" s="371"/>
      <c r="T159" s="371"/>
      <c r="U159" s="371"/>
      <c r="V159" s="371"/>
      <c r="W159" s="371"/>
      <c r="X159" s="371"/>
      <c r="Y159" s="371"/>
      <c r="Z159" s="371"/>
      <c r="AA159" s="371"/>
      <c r="AB159" s="371"/>
      <c r="AC159" s="371"/>
      <c r="AD159" s="371"/>
      <c r="AE159" s="371"/>
      <c r="AF159" s="371"/>
      <c r="AG159" s="371"/>
      <c r="AH159" s="371"/>
      <c r="AI159" s="370"/>
      <c r="AJ159" s="370"/>
      <c r="AK159" s="370"/>
      <c r="AL159" s="372"/>
      <c r="AM159" s="370"/>
      <c r="AN159" s="371"/>
      <c r="AO159" s="119"/>
      <c r="AP159" s="119"/>
      <c r="AQ159" s="119"/>
      <c r="AR159" s="119"/>
      <c r="AS159" s="119"/>
      <c r="AT159" s="119"/>
      <c r="AU159" s="119"/>
      <c r="AV159" s="119"/>
      <c r="AW159" s="119"/>
      <c r="AX159" s="119"/>
      <c r="AY159" s="119"/>
      <c r="AZ159" s="119"/>
      <c r="BA159" s="119"/>
      <c r="BB159" s="119"/>
      <c r="BC159" s="119"/>
      <c r="BD159" s="119"/>
      <c r="BE159" s="119"/>
      <c r="BF159" s="119"/>
      <c r="BG159" s="119"/>
      <c r="BH159" s="119"/>
      <c r="BI159" s="119"/>
      <c r="BJ159" s="119"/>
      <c r="BK159" s="119"/>
      <c r="BL159" s="119"/>
      <c r="BM159" s="119"/>
      <c r="BN159" s="119"/>
      <c r="BO159" s="119"/>
      <c r="BP159" s="119"/>
      <c r="BQ159" s="119"/>
      <c r="BR159" s="119"/>
      <c r="BS159" s="119"/>
      <c r="BT159" s="119"/>
      <c r="BU159" s="119"/>
      <c r="BV159" s="119"/>
      <c r="BW159" s="119"/>
      <c r="BX159" s="119"/>
      <c r="BY159" s="119"/>
      <c r="BZ159" s="119"/>
      <c r="CA159" s="119"/>
      <c r="CB159" s="119"/>
      <c r="CC159" s="119"/>
      <c r="CD159" s="119"/>
      <c r="CE159" s="119"/>
      <c r="CF159" s="119"/>
      <c r="CG159" s="119"/>
      <c r="CH159" s="119"/>
      <c r="CI159" s="119"/>
      <c r="CJ159" s="119"/>
      <c r="CK159" s="119"/>
      <c r="CL159" s="119"/>
      <c r="CM159" s="119"/>
      <c r="CN159" s="119"/>
      <c r="CO159" s="119"/>
      <c r="CP159" s="119"/>
      <c r="CQ159" s="119"/>
      <c r="CR159" s="119"/>
      <c r="CS159" s="119"/>
      <c r="CT159" s="119"/>
      <c r="CU159" s="119"/>
      <c r="CV159" s="119"/>
      <c r="CW159" s="119"/>
      <c r="CX159" s="119"/>
      <c r="CY159" s="119"/>
      <c r="CZ159" s="119"/>
      <c r="DA159" s="119"/>
      <c r="DB159" s="119"/>
      <c r="DC159" s="119"/>
      <c r="DD159" s="119"/>
      <c r="DE159" s="119"/>
      <c r="DF159" s="119"/>
      <c r="DG159" s="119"/>
      <c r="DH159" s="119"/>
      <c r="DI159" s="119"/>
      <c r="DJ159" s="119"/>
      <c r="DK159" s="119"/>
      <c r="DL159" s="119"/>
      <c r="DM159" s="119"/>
      <c r="DN159" s="119"/>
      <c r="DO159" s="119"/>
      <c r="DP159" s="119"/>
      <c r="DQ159" s="119"/>
      <c r="DR159" s="119"/>
      <c r="DS159" s="119"/>
      <c r="DT159" s="119"/>
      <c r="DU159" s="119"/>
      <c r="DV159" s="119"/>
      <c r="DW159" s="119"/>
      <c r="DX159" s="119"/>
      <c r="DY159" s="119"/>
      <c r="DZ159" s="119"/>
      <c r="EA159" s="119"/>
      <c r="EB159" s="119"/>
      <c r="EC159" s="119"/>
      <c r="ED159" s="119"/>
      <c r="EE159" s="119"/>
      <c r="EF159" s="119"/>
      <c r="EG159" s="119"/>
      <c r="EH159" s="119"/>
    </row>
    <row r="160" spans="1:138" s="107" customFormat="1" ht="112.15" customHeight="1" x14ac:dyDescent="0.2">
      <c r="A160" s="322" t="s">
        <v>91</v>
      </c>
      <c r="B160" s="321" t="s">
        <v>61</v>
      </c>
      <c r="C160" s="367">
        <v>151</v>
      </c>
      <c r="D160" s="368"/>
      <c r="E160" s="370"/>
      <c r="F160" s="370"/>
      <c r="G160" s="370"/>
      <c r="H160" s="370"/>
      <c r="I160" s="370"/>
      <c r="J160" s="371"/>
      <c r="K160" s="371"/>
      <c r="L160" s="371"/>
      <c r="M160" s="371"/>
      <c r="N160" s="371"/>
      <c r="O160" s="371"/>
      <c r="P160" s="371"/>
      <c r="Q160" s="371"/>
      <c r="R160" s="371"/>
      <c r="S160" s="371"/>
      <c r="T160" s="371"/>
      <c r="U160" s="371"/>
      <c r="V160" s="371"/>
      <c r="W160" s="371"/>
      <c r="X160" s="371"/>
      <c r="Y160" s="371"/>
      <c r="Z160" s="371"/>
      <c r="AA160" s="371"/>
      <c r="AB160" s="371"/>
      <c r="AC160" s="371"/>
      <c r="AD160" s="371"/>
      <c r="AE160" s="371"/>
      <c r="AF160" s="371"/>
      <c r="AG160" s="371"/>
      <c r="AH160" s="371"/>
      <c r="AI160" s="370"/>
      <c r="AJ160" s="370"/>
      <c r="AK160" s="370"/>
      <c r="AL160" s="372"/>
      <c r="AM160" s="370"/>
      <c r="AN160" s="371"/>
      <c r="AO160" s="119"/>
      <c r="AP160" s="119"/>
      <c r="AQ160" s="119"/>
      <c r="AR160" s="119"/>
      <c r="AS160" s="119"/>
      <c r="AT160" s="119"/>
      <c r="AU160" s="119"/>
      <c r="AV160" s="119"/>
      <c r="AW160" s="119"/>
      <c r="AX160" s="119"/>
      <c r="AY160" s="119"/>
      <c r="AZ160" s="119"/>
      <c r="BA160" s="119"/>
      <c r="BB160" s="119"/>
      <c r="BC160" s="119"/>
      <c r="BD160" s="119"/>
      <c r="BE160" s="119"/>
      <c r="BF160" s="119"/>
      <c r="BG160" s="119"/>
      <c r="BH160" s="119"/>
      <c r="BI160" s="119"/>
      <c r="BJ160" s="119"/>
      <c r="BK160" s="119"/>
      <c r="BL160" s="119"/>
      <c r="BM160" s="119"/>
      <c r="BN160" s="119"/>
      <c r="BO160" s="119"/>
      <c r="BP160" s="119"/>
      <c r="BQ160" s="119"/>
      <c r="BR160" s="119"/>
      <c r="BS160" s="119"/>
      <c r="BT160" s="119"/>
      <c r="BU160" s="119"/>
      <c r="BV160" s="119"/>
      <c r="BW160" s="119"/>
      <c r="BX160" s="119"/>
      <c r="BY160" s="119"/>
      <c r="BZ160" s="119"/>
      <c r="CA160" s="119"/>
      <c r="CB160" s="119"/>
      <c r="CC160" s="119"/>
      <c r="CD160" s="119"/>
      <c r="CE160" s="119"/>
      <c r="CF160" s="119"/>
      <c r="CG160" s="119"/>
      <c r="CH160" s="119"/>
      <c r="CI160" s="119"/>
      <c r="CJ160" s="119"/>
      <c r="CK160" s="119"/>
      <c r="CL160" s="119"/>
      <c r="CM160" s="119"/>
      <c r="CN160" s="119"/>
      <c r="CO160" s="119"/>
      <c r="CP160" s="119"/>
      <c r="CQ160" s="119"/>
      <c r="CR160" s="119"/>
      <c r="CS160" s="119"/>
      <c r="CT160" s="119"/>
      <c r="CU160" s="119"/>
      <c r="CV160" s="119"/>
      <c r="CW160" s="119"/>
      <c r="CX160" s="119"/>
      <c r="CY160" s="119"/>
      <c r="CZ160" s="119"/>
      <c r="DA160" s="119"/>
      <c r="DB160" s="119"/>
      <c r="DC160" s="119"/>
      <c r="DD160" s="119"/>
      <c r="DE160" s="119"/>
      <c r="DF160" s="119"/>
      <c r="DG160" s="119"/>
      <c r="DH160" s="119"/>
      <c r="DI160" s="119"/>
      <c r="DJ160" s="119"/>
      <c r="DK160" s="119"/>
      <c r="DL160" s="119"/>
      <c r="DM160" s="119"/>
      <c r="DN160" s="119"/>
      <c r="DO160" s="119"/>
      <c r="DP160" s="119"/>
      <c r="DQ160" s="119"/>
      <c r="DR160" s="119"/>
      <c r="DS160" s="119"/>
      <c r="DT160" s="119"/>
      <c r="DU160" s="119"/>
      <c r="DV160" s="119"/>
      <c r="DW160" s="119"/>
      <c r="DX160" s="119"/>
      <c r="DY160" s="119"/>
      <c r="DZ160" s="119"/>
      <c r="EA160" s="119"/>
      <c r="EB160" s="119"/>
      <c r="EC160" s="119"/>
      <c r="ED160" s="119"/>
      <c r="EE160" s="119"/>
      <c r="EF160" s="119"/>
      <c r="EG160" s="119"/>
      <c r="EH160" s="119"/>
    </row>
    <row r="161" spans="1:138" s="107" customFormat="1" ht="108.6" customHeight="1" x14ac:dyDescent="0.2">
      <c r="A161" s="322" t="s">
        <v>2440</v>
      </c>
      <c r="B161" s="321" t="s">
        <v>2441</v>
      </c>
      <c r="C161" s="367">
        <v>152</v>
      </c>
      <c r="D161" s="368"/>
      <c r="E161" s="370"/>
      <c r="F161" s="370"/>
      <c r="G161" s="370"/>
      <c r="H161" s="370"/>
      <c r="I161" s="370"/>
      <c r="J161" s="371"/>
      <c r="K161" s="371"/>
      <c r="L161" s="371"/>
      <c r="M161" s="371"/>
      <c r="N161" s="371"/>
      <c r="O161" s="371"/>
      <c r="P161" s="371"/>
      <c r="Q161" s="371"/>
      <c r="R161" s="371"/>
      <c r="S161" s="371"/>
      <c r="T161" s="371"/>
      <c r="U161" s="371"/>
      <c r="V161" s="371"/>
      <c r="W161" s="371"/>
      <c r="X161" s="371"/>
      <c r="Y161" s="371"/>
      <c r="Z161" s="371"/>
      <c r="AA161" s="371"/>
      <c r="AB161" s="371"/>
      <c r="AC161" s="371"/>
      <c r="AD161" s="371"/>
      <c r="AE161" s="371"/>
      <c r="AF161" s="371"/>
      <c r="AG161" s="371"/>
      <c r="AH161" s="371"/>
      <c r="AI161" s="370"/>
      <c r="AJ161" s="370"/>
      <c r="AK161" s="370"/>
      <c r="AL161" s="372"/>
      <c r="AM161" s="370"/>
      <c r="AN161" s="371"/>
      <c r="AO161" s="119"/>
      <c r="AP161" s="119"/>
      <c r="AQ161" s="119"/>
      <c r="AR161" s="119"/>
      <c r="AS161" s="119"/>
      <c r="AT161" s="119"/>
      <c r="AU161" s="119"/>
      <c r="AV161" s="119"/>
      <c r="AW161" s="119"/>
      <c r="AX161" s="119"/>
      <c r="AY161" s="119"/>
      <c r="AZ161" s="119"/>
      <c r="BA161" s="119"/>
      <c r="BB161" s="119"/>
      <c r="BC161" s="119"/>
      <c r="BD161" s="119"/>
      <c r="BE161" s="119"/>
      <c r="BF161" s="119"/>
      <c r="BG161" s="119"/>
      <c r="BH161" s="119"/>
      <c r="BI161" s="119"/>
      <c r="BJ161" s="119"/>
      <c r="BK161" s="119"/>
      <c r="BL161" s="119"/>
      <c r="BM161" s="119"/>
      <c r="BN161" s="119"/>
      <c r="BO161" s="119"/>
      <c r="BP161" s="119"/>
      <c r="BQ161" s="119"/>
      <c r="BR161" s="119"/>
      <c r="BS161" s="119"/>
      <c r="BT161" s="119"/>
      <c r="BU161" s="119"/>
      <c r="BV161" s="119"/>
      <c r="BW161" s="119"/>
      <c r="BX161" s="119"/>
      <c r="BY161" s="119"/>
      <c r="BZ161" s="119"/>
      <c r="CA161" s="119"/>
      <c r="CB161" s="119"/>
      <c r="CC161" s="119"/>
      <c r="CD161" s="119"/>
      <c r="CE161" s="119"/>
      <c r="CF161" s="119"/>
      <c r="CG161" s="119"/>
      <c r="CH161" s="119"/>
      <c r="CI161" s="119"/>
      <c r="CJ161" s="119"/>
      <c r="CK161" s="119"/>
      <c r="CL161" s="119"/>
      <c r="CM161" s="119"/>
      <c r="CN161" s="119"/>
      <c r="CO161" s="119"/>
      <c r="CP161" s="119"/>
      <c r="CQ161" s="119"/>
      <c r="CR161" s="119"/>
      <c r="CS161" s="119"/>
      <c r="CT161" s="119"/>
      <c r="CU161" s="119"/>
      <c r="CV161" s="119"/>
      <c r="CW161" s="119"/>
      <c r="CX161" s="119"/>
      <c r="CY161" s="119"/>
      <c r="CZ161" s="119"/>
      <c r="DA161" s="119"/>
      <c r="DB161" s="119"/>
      <c r="DC161" s="119"/>
      <c r="DD161" s="119"/>
      <c r="DE161" s="119"/>
      <c r="DF161" s="119"/>
      <c r="DG161" s="119"/>
      <c r="DH161" s="119"/>
      <c r="DI161" s="119"/>
      <c r="DJ161" s="119"/>
      <c r="DK161" s="119"/>
      <c r="DL161" s="119"/>
      <c r="DM161" s="119"/>
      <c r="DN161" s="119"/>
      <c r="DO161" s="119"/>
      <c r="DP161" s="119"/>
      <c r="DQ161" s="119"/>
      <c r="DR161" s="119"/>
      <c r="DS161" s="119"/>
      <c r="DT161" s="119"/>
      <c r="DU161" s="119"/>
      <c r="DV161" s="119"/>
      <c r="DW161" s="119"/>
      <c r="DX161" s="119"/>
      <c r="DY161" s="119"/>
      <c r="DZ161" s="119"/>
      <c r="EA161" s="119"/>
      <c r="EB161" s="119"/>
      <c r="EC161" s="119"/>
      <c r="ED161" s="119"/>
      <c r="EE161" s="119"/>
      <c r="EF161" s="119"/>
      <c r="EG161" s="119"/>
      <c r="EH161" s="119"/>
    </row>
    <row r="162" spans="1:138" s="107" customFormat="1" ht="76.900000000000006" customHeight="1" x14ac:dyDescent="0.2">
      <c r="A162" s="322" t="s">
        <v>494</v>
      </c>
      <c r="B162" s="321" t="s">
        <v>495</v>
      </c>
      <c r="C162" s="367">
        <v>153</v>
      </c>
      <c r="D162" s="368"/>
      <c r="E162" s="370"/>
      <c r="F162" s="370"/>
      <c r="G162" s="370"/>
      <c r="H162" s="370"/>
      <c r="I162" s="370"/>
      <c r="J162" s="371"/>
      <c r="K162" s="371"/>
      <c r="L162" s="371"/>
      <c r="M162" s="371"/>
      <c r="N162" s="371"/>
      <c r="O162" s="371"/>
      <c r="P162" s="371"/>
      <c r="Q162" s="371"/>
      <c r="R162" s="371"/>
      <c r="S162" s="371"/>
      <c r="T162" s="371"/>
      <c r="U162" s="371"/>
      <c r="V162" s="371"/>
      <c r="W162" s="371"/>
      <c r="X162" s="371"/>
      <c r="Y162" s="371"/>
      <c r="Z162" s="371"/>
      <c r="AA162" s="371"/>
      <c r="AB162" s="371"/>
      <c r="AC162" s="371"/>
      <c r="AD162" s="371"/>
      <c r="AE162" s="371"/>
      <c r="AF162" s="371"/>
      <c r="AG162" s="371"/>
      <c r="AH162" s="371"/>
      <c r="AI162" s="370"/>
      <c r="AJ162" s="370"/>
      <c r="AK162" s="370"/>
      <c r="AL162" s="372"/>
      <c r="AM162" s="370"/>
      <c r="AN162" s="371"/>
      <c r="AO162" s="119"/>
      <c r="AP162" s="119"/>
      <c r="AQ162" s="119"/>
      <c r="AR162" s="119"/>
      <c r="AS162" s="119"/>
      <c r="AT162" s="119"/>
      <c r="AU162" s="119"/>
      <c r="AV162" s="119"/>
      <c r="AW162" s="119"/>
      <c r="AX162" s="119"/>
      <c r="AY162" s="119"/>
      <c r="AZ162" s="119"/>
      <c r="BA162" s="119"/>
      <c r="BB162" s="119"/>
      <c r="BC162" s="119"/>
      <c r="BD162" s="119"/>
      <c r="BE162" s="119"/>
      <c r="BF162" s="119"/>
      <c r="BG162" s="119"/>
      <c r="BH162" s="119"/>
      <c r="BI162" s="119"/>
      <c r="BJ162" s="119"/>
      <c r="BK162" s="119"/>
      <c r="BL162" s="119"/>
      <c r="BM162" s="119"/>
      <c r="BN162" s="119"/>
      <c r="BO162" s="119"/>
      <c r="BP162" s="119"/>
      <c r="BQ162" s="119"/>
      <c r="BR162" s="119"/>
      <c r="BS162" s="119"/>
      <c r="BT162" s="119"/>
      <c r="BU162" s="119"/>
      <c r="BV162" s="119"/>
      <c r="BW162" s="119"/>
      <c r="BX162" s="119"/>
      <c r="BY162" s="119"/>
      <c r="BZ162" s="119"/>
      <c r="CA162" s="119"/>
      <c r="CB162" s="119"/>
      <c r="CC162" s="119"/>
      <c r="CD162" s="119"/>
      <c r="CE162" s="119"/>
      <c r="CF162" s="119"/>
      <c r="CG162" s="119"/>
      <c r="CH162" s="119"/>
      <c r="CI162" s="119"/>
      <c r="CJ162" s="119"/>
      <c r="CK162" s="119"/>
      <c r="CL162" s="119"/>
      <c r="CM162" s="119"/>
      <c r="CN162" s="119"/>
      <c r="CO162" s="119"/>
      <c r="CP162" s="119"/>
      <c r="CQ162" s="119"/>
      <c r="CR162" s="119"/>
      <c r="CS162" s="119"/>
      <c r="CT162" s="119"/>
      <c r="CU162" s="119"/>
      <c r="CV162" s="119"/>
      <c r="CW162" s="119"/>
      <c r="CX162" s="119"/>
      <c r="CY162" s="119"/>
      <c r="CZ162" s="119"/>
      <c r="DA162" s="119"/>
      <c r="DB162" s="119"/>
      <c r="DC162" s="119"/>
      <c r="DD162" s="119"/>
      <c r="DE162" s="119"/>
      <c r="DF162" s="119"/>
      <c r="DG162" s="119"/>
      <c r="DH162" s="119"/>
      <c r="DI162" s="119"/>
      <c r="DJ162" s="119"/>
      <c r="DK162" s="119"/>
      <c r="DL162" s="119"/>
      <c r="DM162" s="119"/>
      <c r="DN162" s="119"/>
      <c r="DO162" s="119"/>
      <c r="DP162" s="119"/>
      <c r="DQ162" s="119"/>
      <c r="DR162" s="119"/>
      <c r="DS162" s="119"/>
      <c r="DT162" s="119"/>
      <c r="DU162" s="119"/>
      <c r="DV162" s="119"/>
      <c r="DW162" s="119"/>
      <c r="DX162" s="119"/>
      <c r="DY162" s="119"/>
      <c r="DZ162" s="119"/>
      <c r="EA162" s="119"/>
      <c r="EB162" s="119"/>
      <c r="EC162" s="119"/>
      <c r="ED162" s="119"/>
      <c r="EE162" s="119"/>
      <c r="EF162" s="119"/>
      <c r="EG162" s="119"/>
      <c r="EH162" s="119"/>
    </row>
    <row r="163" spans="1:138" s="107" customFormat="1" ht="220.15" customHeight="1" x14ac:dyDescent="0.2">
      <c r="A163" s="322" t="s">
        <v>2442</v>
      </c>
      <c r="B163" s="321" t="s">
        <v>496</v>
      </c>
      <c r="C163" s="367">
        <v>154</v>
      </c>
      <c r="D163" s="368"/>
      <c r="E163" s="370"/>
      <c r="F163" s="370"/>
      <c r="G163" s="370"/>
      <c r="H163" s="370"/>
      <c r="I163" s="370"/>
      <c r="J163" s="371"/>
      <c r="K163" s="371"/>
      <c r="L163" s="371"/>
      <c r="M163" s="371"/>
      <c r="N163" s="371"/>
      <c r="O163" s="371"/>
      <c r="P163" s="371"/>
      <c r="Q163" s="371"/>
      <c r="R163" s="371"/>
      <c r="S163" s="371"/>
      <c r="T163" s="371"/>
      <c r="U163" s="371"/>
      <c r="V163" s="371"/>
      <c r="W163" s="371"/>
      <c r="X163" s="371"/>
      <c r="Y163" s="371"/>
      <c r="Z163" s="371"/>
      <c r="AA163" s="371"/>
      <c r="AB163" s="371"/>
      <c r="AC163" s="371"/>
      <c r="AD163" s="371"/>
      <c r="AE163" s="371"/>
      <c r="AF163" s="371"/>
      <c r="AG163" s="371"/>
      <c r="AH163" s="371"/>
      <c r="AI163" s="370"/>
      <c r="AJ163" s="370"/>
      <c r="AK163" s="370"/>
      <c r="AL163" s="372"/>
      <c r="AM163" s="370"/>
      <c r="AN163" s="371"/>
      <c r="AO163" s="119"/>
      <c r="AP163" s="119"/>
      <c r="AQ163" s="119"/>
      <c r="AR163" s="119"/>
      <c r="AS163" s="119"/>
      <c r="AT163" s="119"/>
      <c r="AU163" s="119"/>
      <c r="AV163" s="119"/>
      <c r="AW163" s="119"/>
      <c r="AX163" s="119"/>
      <c r="AY163" s="119"/>
      <c r="AZ163" s="119"/>
      <c r="BA163" s="119"/>
      <c r="BB163" s="119"/>
      <c r="BC163" s="119"/>
      <c r="BD163" s="119"/>
      <c r="BE163" s="119"/>
      <c r="BF163" s="119"/>
      <c r="BG163" s="119"/>
      <c r="BH163" s="119"/>
      <c r="BI163" s="119"/>
      <c r="BJ163" s="119"/>
      <c r="BK163" s="119"/>
      <c r="BL163" s="119"/>
      <c r="BM163" s="119"/>
      <c r="BN163" s="119"/>
      <c r="BO163" s="119"/>
      <c r="BP163" s="119"/>
      <c r="BQ163" s="119"/>
      <c r="BR163" s="119"/>
      <c r="BS163" s="119"/>
      <c r="BT163" s="119"/>
      <c r="BU163" s="119"/>
      <c r="BV163" s="119"/>
      <c r="BW163" s="119"/>
      <c r="BX163" s="119"/>
      <c r="BY163" s="119"/>
      <c r="BZ163" s="119"/>
      <c r="CA163" s="119"/>
      <c r="CB163" s="119"/>
      <c r="CC163" s="119"/>
      <c r="CD163" s="119"/>
      <c r="CE163" s="119"/>
      <c r="CF163" s="119"/>
      <c r="CG163" s="119"/>
      <c r="CH163" s="119"/>
      <c r="CI163" s="119"/>
      <c r="CJ163" s="119"/>
      <c r="CK163" s="119"/>
      <c r="CL163" s="119"/>
      <c r="CM163" s="119"/>
      <c r="CN163" s="119"/>
      <c r="CO163" s="119"/>
      <c r="CP163" s="119"/>
      <c r="CQ163" s="119"/>
      <c r="CR163" s="119"/>
      <c r="CS163" s="119"/>
      <c r="CT163" s="119"/>
      <c r="CU163" s="119"/>
      <c r="CV163" s="119"/>
      <c r="CW163" s="119"/>
      <c r="CX163" s="119"/>
      <c r="CY163" s="119"/>
      <c r="CZ163" s="119"/>
      <c r="DA163" s="119"/>
      <c r="DB163" s="119"/>
      <c r="DC163" s="119"/>
      <c r="DD163" s="119"/>
      <c r="DE163" s="119"/>
      <c r="DF163" s="119"/>
      <c r="DG163" s="119"/>
      <c r="DH163" s="119"/>
      <c r="DI163" s="119"/>
      <c r="DJ163" s="119"/>
      <c r="DK163" s="119"/>
      <c r="DL163" s="119"/>
      <c r="DM163" s="119"/>
      <c r="DN163" s="119"/>
      <c r="DO163" s="119"/>
      <c r="DP163" s="119"/>
      <c r="DQ163" s="119"/>
      <c r="DR163" s="119"/>
      <c r="DS163" s="119"/>
      <c r="DT163" s="119"/>
      <c r="DU163" s="119"/>
      <c r="DV163" s="119"/>
      <c r="DW163" s="119"/>
      <c r="DX163" s="119"/>
      <c r="DY163" s="119"/>
      <c r="DZ163" s="119"/>
      <c r="EA163" s="119"/>
      <c r="EB163" s="119"/>
      <c r="EC163" s="119"/>
      <c r="ED163" s="119"/>
      <c r="EE163" s="119"/>
      <c r="EF163" s="119"/>
      <c r="EG163" s="119"/>
      <c r="EH163" s="119"/>
    </row>
    <row r="164" spans="1:138" s="107" customFormat="1" ht="174.6" customHeight="1" x14ac:dyDescent="0.2">
      <c r="A164" s="322" t="s">
        <v>2443</v>
      </c>
      <c r="B164" s="321" t="s">
        <v>2645</v>
      </c>
      <c r="C164" s="367">
        <v>155</v>
      </c>
      <c r="D164" s="368"/>
      <c r="E164" s="370"/>
      <c r="F164" s="370"/>
      <c r="G164" s="370"/>
      <c r="H164" s="383"/>
      <c r="I164" s="370"/>
      <c r="J164" s="371"/>
      <c r="K164" s="371"/>
      <c r="L164" s="371"/>
      <c r="M164" s="371"/>
      <c r="N164" s="371"/>
      <c r="O164" s="371"/>
      <c r="P164" s="371"/>
      <c r="Q164" s="371"/>
      <c r="R164" s="371"/>
      <c r="S164" s="371"/>
      <c r="T164" s="371"/>
      <c r="U164" s="371"/>
      <c r="V164" s="371"/>
      <c r="W164" s="371"/>
      <c r="X164" s="371"/>
      <c r="Y164" s="371"/>
      <c r="Z164" s="371"/>
      <c r="AA164" s="371"/>
      <c r="AB164" s="371"/>
      <c r="AC164" s="371"/>
      <c r="AD164" s="371"/>
      <c r="AE164" s="371"/>
      <c r="AF164" s="371"/>
      <c r="AG164" s="371"/>
      <c r="AH164" s="371"/>
      <c r="AI164" s="370"/>
      <c r="AJ164" s="370"/>
      <c r="AK164" s="370"/>
      <c r="AL164" s="372"/>
      <c r="AM164" s="370"/>
      <c r="AN164" s="371"/>
      <c r="AO164" s="119"/>
      <c r="AP164" s="119"/>
      <c r="AQ164" s="119"/>
      <c r="AR164" s="119"/>
      <c r="AS164" s="119"/>
      <c r="AT164" s="119"/>
      <c r="AU164" s="119"/>
      <c r="AV164" s="119"/>
      <c r="AW164" s="119"/>
      <c r="AX164" s="119"/>
      <c r="AY164" s="119"/>
      <c r="AZ164" s="119"/>
      <c r="BA164" s="119"/>
      <c r="BB164" s="119"/>
      <c r="BC164" s="119"/>
      <c r="BD164" s="119"/>
      <c r="BE164" s="119"/>
      <c r="BF164" s="119"/>
      <c r="BG164" s="119"/>
      <c r="BH164" s="119"/>
      <c r="BI164" s="119"/>
      <c r="BJ164" s="119"/>
      <c r="BK164" s="119"/>
      <c r="BL164" s="119"/>
      <c r="BM164" s="119"/>
      <c r="BN164" s="119"/>
      <c r="BO164" s="119"/>
      <c r="BP164" s="119"/>
      <c r="BQ164" s="119"/>
      <c r="BR164" s="119"/>
      <c r="BS164" s="119"/>
      <c r="BT164" s="119"/>
      <c r="BU164" s="119"/>
      <c r="BV164" s="119"/>
      <c r="BW164" s="119"/>
      <c r="BX164" s="119"/>
      <c r="BY164" s="119"/>
      <c r="BZ164" s="119"/>
      <c r="CA164" s="119"/>
      <c r="CB164" s="119"/>
      <c r="CC164" s="119"/>
      <c r="CD164" s="119"/>
      <c r="CE164" s="119"/>
      <c r="CF164" s="119"/>
      <c r="CG164" s="119"/>
      <c r="CH164" s="119"/>
      <c r="CI164" s="119"/>
      <c r="CJ164" s="119"/>
      <c r="CK164" s="119"/>
      <c r="CL164" s="119"/>
      <c r="CM164" s="119"/>
      <c r="CN164" s="119"/>
      <c r="CO164" s="119"/>
      <c r="CP164" s="119"/>
      <c r="CQ164" s="119"/>
      <c r="CR164" s="119"/>
      <c r="CS164" s="119"/>
      <c r="CT164" s="119"/>
      <c r="CU164" s="119"/>
      <c r="CV164" s="119"/>
      <c r="CW164" s="119"/>
      <c r="CX164" s="119"/>
      <c r="CY164" s="119"/>
      <c r="CZ164" s="119"/>
      <c r="DA164" s="119"/>
      <c r="DB164" s="119"/>
      <c r="DC164" s="119"/>
      <c r="DD164" s="119"/>
      <c r="DE164" s="119"/>
      <c r="DF164" s="119"/>
      <c r="DG164" s="119"/>
      <c r="DH164" s="119"/>
      <c r="DI164" s="119"/>
      <c r="DJ164" s="119"/>
      <c r="DK164" s="119"/>
      <c r="DL164" s="119"/>
      <c r="DM164" s="119"/>
      <c r="DN164" s="119"/>
      <c r="DO164" s="119"/>
      <c r="DP164" s="119"/>
      <c r="DQ164" s="119"/>
      <c r="DR164" s="119"/>
      <c r="DS164" s="119"/>
      <c r="DT164" s="119"/>
      <c r="DU164" s="119"/>
      <c r="DV164" s="119"/>
      <c r="DW164" s="119"/>
      <c r="DX164" s="119"/>
      <c r="DY164" s="119"/>
      <c r="DZ164" s="119"/>
      <c r="EA164" s="119"/>
      <c r="EB164" s="119"/>
      <c r="EC164" s="119"/>
      <c r="ED164" s="119"/>
      <c r="EE164" s="119"/>
      <c r="EF164" s="119"/>
      <c r="EG164" s="119"/>
      <c r="EH164" s="119"/>
    </row>
    <row r="165" spans="1:138" s="107" customFormat="1" ht="102" customHeight="1" x14ac:dyDescent="0.2">
      <c r="A165" s="322" t="s">
        <v>2770</v>
      </c>
      <c r="B165" s="321" t="s">
        <v>2771</v>
      </c>
      <c r="C165" s="367">
        <v>156</v>
      </c>
      <c r="D165" s="368"/>
      <c r="E165" s="370"/>
      <c r="F165" s="370"/>
      <c r="G165" s="370"/>
      <c r="H165" s="370"/>
      <c r="I165" s="370"/>
      <c r="J165" s="371"/>
      <c r="K165" s="371"/>
      <c r="L165" s="371"/>
      <c r="M165" s="371"/>
      <c r="N165" s="371"/>
      <c r="O165" s="371"/>
      <c r="P165" s="371"/>
      <c r="Q165" s="371"/>
      <c r="R165" s="371"/>
      <c r="S165" s="371"/>
      <c r="T165" s="371"/>
      <c r="U165" s="371"/>
      <c r="V165" s="371"/>
      <c r="W165" s="371"/>
      <c r="X165" s="371"/>
      <c r="Y165" s="371"/>
      <c r="Z165" s="371"/>
      <c r="AA165" s="371"/>
      <c r="AB165" s="371"/>
      <c r="AC165" s="371"/>
      <c r="AD165" s="371"/>
      <c r="AE165" s="371"/>
      <c r="AF165" s="371"/>
      <c r="AG165" s="371"/>
      <c r="AH165" s="371"/>
      <c r="AI165" s="370"/>
      <c r="AJ165" s="370"/>
      <c r="AK165" s="370"/>
      <c r="AL165" s="372"/>
      <c r="AM165" s="370"/>
      <c r="AN165" s="371"/>
      <c r="AO165" s="119"/>
      <c r="AP165" s="119"/>
      <c r="AQ165" s="119"/>
      <c r="AR165" s="119"/>
      <c r="AS165" s="119"/>
      <c r="AT165" s="119"/>
      <c r="AU165" s="119"/>
      <c r="AV165" s="119"/>
      <c r="AW165" s="119"/>
      <c r="AX165" s="119"/>
      <c r="AY165" s="119"/>
      <c r="AZ165" s="119"/>
      <c r="BA165" s="119"/>
      <c r="BB165" s="119"/>
      <c r="BC165" s="119"/>
      <c r="BD165" s="119"/>
      <c r="BE165" s="119"/>
      <c r="BF165" s="119"/>
      <c r="BG165" s="119"/>
      <c r="BH165" s="119"/>
      <c r="BI165" s="119"/>
      <c r="BJ165" s="119"/>
      <c r="BK165" s="119"/>
      <c r="BL165" s="119"/>
      <c r="BM165" s="119"/>
      <c r="BN165" s="119"/>
      <c r="BO165" s="119"/>
      <c r="BP165" s="119"/>
      <c r="BQ165" s="119"/>
      <c r="BR165" s="119"/>
      <c r="BS165" s="119"/>
      <c r="BT165" s="119"/>
      <c r="BU165" s="119"/>
      <c r="BV165" s="119"/>
      <c r="BW165" s="119"/>
      <c r="BX165" s="119"/>
      <c r="BY165" s="119"/>
      <c r="BZ165" s="119"/>
      <c r="CA165" s="119"/>
      <c r="CB165" s="119"/>
      <c r="CC165" s="119"/>
      <c r="CD165" s="119"/>
      <c r="CE165" s="119"/>
      <c r="CF165" s="119"/>
      <c r="CG165" s="119"/>
      <c r="CH165" s="119"/>
      <c r="CI165" s="119"/>
      <c r="CJ165" s="119"/>
      <c r="CK165" s="119"/>
      <c r="CL165" s="119"/>
      <c r="CM165" s="119"/>
      <c r="CN165" s="119"/>
      <c r="CO165" s="119"/>
      <c r="CP165" s="119"/>
      <c r="CQ165" s="119"/>
      <c r="CR165" s="119"/>
      <c r="CS165" s="119"/>
      <c r="CT165" s="119"/>
      <c r="CU165" s="119"/>
      <c r="CV165" s="119"/>
      <c r="CW165" s="119"/>
      <c r="CX165" s="119"/>
      <c r="CY165" s="119"/>
      <c r="CZ165" s="119"/>
      <c r="DA165" s="119"/>
      <c r="DB165" s="119"/>
      <c r="DC165" s="119"/>
      <c r="DD165" s="119"/>
      <c r="DE165" s="119"/>
      <c r="DF165" s="119"/>
      <c r="DG165" s="119"/>
      <c r="DH165" s="119"/>
      <c r="DI165" s="119"/>
      <c r="DJ165" s="119"/>
      <c r="DK165" s="119"/>
      <c r="DL165" s="119"/>
      <c r="DM165" s="119"/>
      <c r="DN165" s="119"/>
      <c r="DO165" s="119"/>
      <c r="DP165" s="119"/>
      <c r="DQ165" s="119"/>
      <c r="DR165" s="119"/>
      <c r="DS165" s="119"/>
      <c r="DT165" s="119"/>
      <c r="DU165" s="119"/>
      <c r="DV165" s="119"/>
      <c r="DW165" s="119"/>
      <c r="DX165" s="119"/>
      <c r="DY165" s="119"/>
      <c r="DZ165" s="119"/>
      <c r="EA165" s="119"/>
      <c r="EB165" s="119"/>
      <c r="EC165" s="119"/>
      <c r="ED165" s="119"/>
      <c r="EE165" s="119"/>
      <c r="EF165" s="119"/>
      <c r="EG165" s="119"/>
      <c r="EH165" s="119"/>
    </row>
    <row r="166" spans="1:138" s="107" customFormat="1" ht="86.25" customHeight="1" x14ac:dyDescent="0.2">
      <c r="A166" s="322" t="s">
        <v>846</v>
      </c>
      <c r="B166" s="321" t="s">
        <v>2444</v>
      </c>
      <c r="C166" s="367">
        <v>157</v>
      </c>
      <c r="D166" s="368"/>
      <c r="E166" s="370"/>
      <c r="F166" s="370"/>
      <c r="G166" s="370"/>
      <c r="H166" s="370"/>
      <c r="I166" s="370"/>
      <c r="J166" s="371"/>
      <c r="K166" s="371"/>
      <c r="L166" s="371"/>
      <c r="M166" s="371"/>
      <c r="N166" s="371"/>
      <c r="O166" s="371"/>
      <c r="P166" s="371"/>
      <c r="Q166" s="371"/>
      <c r="R166" s="371"/>
      <c r="S166" s="371"/>
      <c r="T166" s="371"/>
      <c r="U166" s="371"/>
      <c r="V166" s="371"/>
      <c r="W166" s="371"/>
      <c r="X166" s="371"/>
      <c r="Y166" s="371"/>
      <c r="Z166" s="371"/>
      <c r="AA166" s="371"/>
      <c r="AB166" s="371"/>
      <c r="AC166" s="371"/>
      <c r="AD166" s="371"/>
      <c r="AE166" s="371"/>
      <c r="AF166" s="371"/>
      <c r="AG166" s="371"/>
      <c r="AH166" s="371"/>
      <c r="AI166" s="370"/>
      <c r="AJ166" s="370"/>
      <c r="AK166" s="370"/>
      <c r="AL166" s="372"/>
      <c r="AM166" s="370"/>
      <c r="AN166" s="371"/>
      <c r="AO166" s="119"/>
      <c r="AP166" s="119"/>
      <c r="AQ166" s="119"/>
      <c r="AR166" s="119"/>
      <c r="AS166" s="119"/>
      <c r="AT166" s="119"/>
      <c r="AU166" s="119"/>
      <c r="AV166" s="119"/>
      <c r="AW166" s="119"/>
      <c r="AX166" s="119"/>
      <c r="AY166" s="119"/>
      <c r="AZ166" s="119"/>
      <c r="BA166" s="119"/>
      <c r="BB166" s="119"/>
      <c r="BC166" s="119"/>
      <c r="BD166" s="119"/>
      <c r="BE166" s="119"/>
      <c r="BF166" s="119"/>
      <c r="BG166" s="119"/>
      <c r="BH166" s="119"/>
      <c r="BI166" s="119"/>
      <c r="BJ166" s="119"/>
      <c r="BK166" s="119"/>
      <c r="BL166" s="119"/>
      <c r="BM166" s="119"/>
      <c r="BN166" s="119"/>
      <c r="BO166" s="119"/>
      <c r="BP166" s="119"/>
      <c r="BQ166" s="119"/>
      <c r="BR166" s="119"/>
      <c r="BS166" s="119"/>
      <c r="BT166" s="119"/>
      <c r="BU166" s="119"/>
      <c r="BV166" s="119"/>
      <c r="BW166" s="119"/>
      <c r="BX166" s="119"/>
      <c r="BY166" s="119"/>
      <c r="BZ166" s="119"/>
      <c r="CA166" s="119"/>
      <c r="CB166" s="119"/>
      <c r="CC166" s="119"/>
      <c r="CD166" s="119"/>
      <c r="CE166" s="119"/>
      <c r="CF166" s="119"/>
      <c r="CG166" s="119"/>
      <c r="CH166" s="119"/>
      <c r="CI166" s="119"/>
      <c r="CJ166" s="119"/>
      <c r="CK166" s="119"/>
      <c r="CL166" s="119"/>
      <c r="CM166" s="119"/>
      <c r="CN166" s="119"/>
      <c r="CO166" s="119"/>
      <c r="CP166" s="119"/>
      <c r="CQ166" s="119"/>
      <c r="CR166" s="119"/>
      <c r="CS166" s="119"/>
      <c r="CT166" s="119"/>
      <c r="CU166" s="119"/>
      <c r="CV166" s="119"/>
      <c r="CW166" s="119"/>
      <c r="CX166" s="119"/>
      <c r="CY166" s="119"/>
      <c r="CZ166" s="119"/>
      <c r="DA166" s="119"/>
      <c r="DB166" s="119"/>
      <c r="DC166" s="119"/>
      <c r="DD166" s="119"/>
      <c r="DE166" s="119"/>
      <c r="DF166" s="119"/>
      <c r="DG166" s="119"/>
      <c r="DH166" s="119"/>
      <c r="DI166" s="119"/>
      <c r="DJ166" s="119"/>
      <c r="DK166" s="119"/>
      <c r="DL166" s="119"/>
      <c r="DM166" s="119"/>
      <c r="DN166" s="119"/>
      <c r="DO166" s="119"/>
      <c r="DP166" s="119"/>
      <c r="DQ166" s="119"/>
      <c r="DR166" s="119"/>
      <c r="DS166" s="119"/>
      <c r="DT166" s="119"/>
      <c r="DU166" s="119"/>
      <c r="DV166" s="119"/>
      <c r="DW166" s="119"/>
      <c r="DX166" s="119"/>
      <c r="DY166" s="119"/>
      <c r="DZ166" s="119"/>
      <c r="EA166" s="119"/>
      <c r="EB166" s="119"/>
      <c r="EC166" s="119"/>
      <c r="ED166" s="119"/>
      <c r="EE166" s="119"/>
      <c r="EF166" s="119"/>
      <c r="EG166" s="119"/>
      <c r="EH166" s="119"/>
    </row>
    <row r="167" spans="1:138" s="107" customFormat="1" ht="141" customHeight="1" x14ac:dyDescent="0.2">
      <c r="A167" s="322" t="s">
        <v>2646</v>
      </c>
      <c r="B167" s="346" t="s">
        <v>2445</v>
      </c>
      <c r="C167" s="367">
        <v>158</v>
      </c>
      <c r="D167" s="368"/>
      <c r="E167" s="370"/>
      <c r="F167" s="370"/>
      <c r="G167" s="370"/>
      <c r="H167" s="370"/>
      <c r="I167" s="370"/>
      <c r="J167" s="371"/>
      <c r="K167" s="371"/>
      <c r="L167" s="371"/>
      <c r="M167" s="371"/>
      <c r="N167" s="371"/>
      <c r="O167" s="371"/>
      <c r="P167" s="371"/>
      <c r="Q167" s="371"/>
      <c r="R167" s="371"/>
      <c r="S167" s="371"/>
      <c r="T167" s="371"/>
      <c r="U167" s="371"/>
      <c r="V167" s="371"/>
      <c r="W167" s="371"/>
      <c r="X167" s="371"/>
      <c r="Y167" s="371"/>
      <c r="Z167" s="371"/>
      <c r="AA167" s="371"/>
      <c r="AB167" s="371"/>
      <c r="AC167" s="371"/>
      <c r="AD167" s="371"/>
      <c r="AE167" s="371"/>
      <c r="AF167" s="371"/>
      <c r="AG167" s="371"/>
      <c r="AH167" s="371"/>
      <c r="AI167" s="370"/>
      <c r="AJ167" s="370"/>
      <c r="AK167" s="370"/>
      <c r="AL167" s="372"/>
      <c r="AM167" s="370"/>
      <c r="AN167" s="371"/>
      <c r="AO167" s="119"/>
      <c r="AP167" s="119"/>
      <c r="AQ167" s="119"/>
      <c r="AR167" s="119"/>
      <c r="AS167" s="119"/>
      <c r="AT167" s="119"/>
      <c r="AU167" s="119"/>
      <c r="AV167" s="119"/>
      <c r="AW167" s="119"/>
      <c r="AX167" s="119"/>
      <c r="AY167" s="119"/>
      <c r="AZ167" s="119"/>
      <c r="BA167" s="119"/>
      <c r="BB167" s="119"/>
      <c r="BC167" s="119"/>
      <c r="BD167" s="119"/>
      <c r="BE167" s="119"/>
      <c r="BF167" s="119"/>
      <c r="BG167" s="119"/>
      <c r="BH167" s="119"/>
      <c r="BI167" s="119"/>
      <c r="BJ167" s="119"/>
      <c r="BK167" s="119"/>
      <c r="BL167" s="119"/>
      <c r="BM167" s="119"/>
      <c r="BN167" s="119"/>
      <c r="BO167" s="119"/>
      <c r="BP167" s="119"/>
      <c r="BQ167" s="119"/>
      <c r="BR167" s="119"/>
      <c r="BS167" s="119"/>
      <c r="BT167" s="119"/>
      <c r="BU167" s="119"/>
      <c r="BV167" s="119"/>
      <c r="BW167" s="119"/>
      <c r="BX167" s="119"/>
      <c r="BY167" s="119"/>
      <c r="BZ167" s="119"/>
      <c r="CA167" s="119"/>
      <c r="CB167" s="119"/>
      <c r="CC167" s="119"/>
      <c r="CD167" s="119"/>
      <c r="CE167" s="119"/>
      <c r="CF167" s="119"/>
      <c r="CG167" s="119"/>
      <c r="CH167" s="119"/>
      <c r="CI167" s="119"/>
      <c r="CJ167" s="119"/>
      <c r="CK167" s="119"/>
      <c r="CL167" s="119"/>
      <c r="CM167" s="119"/>
      <c r="CN167" s="119"/>
      <c r="CO167" s="119"/>
      <c r="CP167" s="119"/>
      <c r="CQ167" s="119"/>
      <c r="CR167" s="119"/>
      <c r="CS167" s="119"/>
      <c r="CT167" s="119"/>
      <c r="CU167" s="119"/>
      <c r="CV167" s="119"/>
      <c r="CW167" s="119"/>
      <c r="CX167" s="119"/>
      <c r="CY167" s="119"/>
      <c r="CZ167" s="119"/>
      <c r="DA167" s="119"/>
      <c r="DB167" s="119"/>
      <c r="DC167" s="119"/>
      <c r="DD167" s="119"/>
      <c r="DE167" s="119"/>
      <c r="DF167" s="119"/>
      <c r="DG167" s="119"/>
      <c r="DH167" s="119"/>
      <c r="DI167" s="119"/>
      <c r="DJ167" s="119"/>
      <c r="DK167" s="119"/>
      <c r="DL167" s="119"/>
      <c r="DM167" s="119"/>
      <c r="DN167" s="119"/>
      <c r="DO167" s="119"/>
      <c r="DP167" s="119"/>
      <c r="DQ167" s="119"/>
      <c r="DR167" s="119"/>
      <c r="DS167" s="119"/>
      <c r="DT167" s="119"/>
      <c r="DU167" s="119"/>
      <c r="DV167" s="119"/>
      <c r="DW167" s="119"/>
      <c r="DX167" s="119"/>
      <c r="DY167" s="119"/>
      <c r="DZ167" s="119"/>
      <c r="EA167" s="119"/>
      <c r="EB167" s="119"/>
      <c r="EC167" s="119"/>
      <c r="ED167" s="119"/>
      <c r="EE167" s="119"/>
      <c r="EF167" s="119"/>
      <c r="EG167" s="119"/>
      <c r="EH167" s="119"/>
    </row>
    <row r="168" spans="1:138" s="107" customFormat="1" ht="131.25" customHeight="1" x14ac:dyDescent="0.2">
      <c r="A168" s="322" t="s">
        <v>872</v>
      </c>
      <c r="B168" s="321" t="s">
        <v>847</v>
      </c>
      <c r="C168" s="367">
        <v>159</v>
      </c>
      <c r="D168" s="368"/>
      <c r="E168" s="370"/>
      <c r="F168" s="370"/>
      <c r="G168" s="370"/>
      <c r="H168" s="370"/>
      <c r="I168" s="370"/>
      <c r="J168" s="371"/>
      <c r="K168" s="371"/>
      <c r="L168" s="371"/>
      <c r="M168" s="371"/>
      <c r="N168" s="371"/>
      <c r="O168" s="371"/>
      <c r="P168" s="371"/>
      <c r="Q168" s="371"/>
      <c r="R168" s="371"/>
      <c r="S168" s="371"/>
      <c r="T168" s="371"/>
      <c r="U168" s="371"/>
      <c r="V168" s="371"/>
      <c r="W168" s="371"/>
      <c r="X168" s="371"/>
      <c r="Y168" s="371"/>
      <c r="Z168" s="371"/>
      <c r="AA168" s="371"/>
      <c r="AB168" s="371"/>
      <c r="AC168" s="371"/>
      <c r="AD168" s="371"/>
      <c r="AE168" s="371"/>
      <c r="AF168" s="371"/>
      <c r="AG168" s="371"/>
      <c r="AH168" s="371"/>
      <c r="AI168" s="370"/>
      <c r="AJ168" s="370"/>
      <c r="AK168" s="370"/>
      <c r="AL168" s="372"/>
      <c r="AM168" s="370"/>
      <c r="AN168" s="371"/>
      <c r="AO168" s="119"/>
      <c r="AP168" s="119"/>
      <c r="AQ168" s="119"/>
      <c r="AR168" s="119"/>
      <c r="AS168" s="119"/>
      <c r="AT168" s="119"/>
      <c r="AU168" s="119"/>
      <c r="AV168" s="119"/>
      <c r="AW168" s="119"/>
      <c r="AX168" s="119"/>
      <c r="AY168" s="119"/>
      <c r="AZ168" s="119"/>
      <c r="BA168" s="119"/>
      <c r="BB168" s="119"/>
      <c r="BC168" s="119"/>
      <c r="BD168" s="119"/>
      <c r="BE168" s="119"/>
      <c r="BF168" s="119"/>
      <c r="BG168" s="119"/>
      <c r="BH168" s="119"/>
      <c r="BI168" s="119"/>
      <c r="BJ168" s="119"/>
      <c r="BK168" s="119"/>
      <c r="BL168" s="119"/>
      <c r="BM168" s="119"/>
      <c r="BN168" s="119"/>
      <c r="BO168" s="119"/>
      <c r="BP168" s="119"/>
      <c r="BQ168" s="119"/>
      <c r="BR168" s="119"/>
      <c r="BS168" s="119"/>
      <c r="BT168" s="119"/>
      <c r="BU168" s="119"/>
      <c r="BV168" s="119"/>
      <c r="BW168" s="119"/>
      <c r="BX168" s="119"/>
      <c r="BY168" s="119"/>
      <c r="BZ168" s="119"/>
      <c r="CA168" s="119"/>
      <c r="CB168" s="119"/>
      <c r="CC168" s="119"/>
      <c r="CD168" s="119"/>
      <c r="CE168" s="119"/>
      <c r="CF168" s="119"/>
      <c r="CG168" s="119"/>
      <c r="CH168" s="119"/>
      <c r="CI168" s="119"/>
      <c r="CJ168" s="119"/>
      <c r="CK168" s="119"/>
      <c r="CL168" s="119"/>
      <c r="CM168" s="119"/>
      <c r="CN168" s="119"/>
      <c r="CO168" s="119"/>
      <c r="CP168" s="119"/>
      <c r="CQ168" s="119"/>
      <c r="CR168" s="119"/>
      <c r="CS168" s="119"/>
      <c r="CT168" s="119"/>
      <c r="CU168" s="119"/>
      <c r="CV168" s="119"/>
      <c r="CW168" s="119"/>
      <c r="CX168" s="119"/>
      <c r="CY168" s="119"/>
      <c r="CZ168" s="119"/>
      <c r="DA168" s="119"/>
      <c r="DB168" s="119"/>
      <c r="DC168" s="119"/>
      <c r="DD168" s="119"/>
      <c r="DE168" s="119"/>
      <c r="DF168" s="119"/>
      <c r="DG168" s="119"/>
      <c r="DH168" s="119"/>
      <c r="DI168" s="119"/>
      <c r="DJ168" s="119"/>
      <c r="DK168" s="119"/>
      <c r="DL168" s="119"/>
      <c r="DM168" s="119"/>
      <c r="DN168" s="119"/>
      <c r="DO168" s="119"/>
      <c r="DP168" s="119"/>
      <c r="DQ168" s="119"/>
      <c r="DR168" s="119"/>
      <c r="DS168" s="119"/>
      <c r="DT168" s="119"/>
      <c r="DU168" s="119"/>
      <c r="DV168" s="119"/>
      <c r="DW168" s="119"/>
      <c r="DX168" s="119"/>
      <c r="DY168" s="119"/>
      <c r="DZ168" s="119"/>
      <c r="EA168" s="119"/>
      <c r="EB168" s="119"/>
      <c r="EC168" s="119"/>
      <c r="ED168" s="119"/>
      <c r="EE168" s="119"/>
      <c r="EF168" s="119"/>
      <c r="EG168" s="119"/>
      <c r="EH168" s="119"/>
    </row>
    <row r="169" spans="1:138" s="107" customFormat="1" ht="83.25" customHeight="1" x14ac:dyDescent="0.2">
      <c r="A169" s="322" t="s">
        <v>848</v>
      </c>
      <c r="B169" s="321" t="s">
        <v>849</v>
      </c>
      <c r="C169" s="367">
        <v>160</v>
      </c>
      <c r="D169" s="368"/>
      <c r="E169" s="370"/>
      <c r="F169" s="370"/>
      <c r="G169" s="370"/>
      <c r="H169" s="370"/>
      <c r="I169" s="370"/>
      <c r="J169" s="371"/>
      <c r="K169" s="371"/>
      <c r="L169" s="371"/>
      <c r="M169" s="371"/>
      <c r="N169" s="371"/>
      <c r="O169" s="371"/>
      <c r="P169" s="371"/>
      <c r="Q169" s="371"/>
      <c r="R169" s="371"/>
      <c r="S169" s="371"/>
      <c r="T169" s="371"/>
      <c r="U169" s="371"/>
      <c r="V169" s="371"/>
      <c r="W169" s="371"/>
      <c r="X169" s="371"/>
      <c r="Y169" s="371"/>
      <c r="Z169" s="371"/>
      <c r="AA169" s="371"/>
      <c r="AB169" s="371"/>
      <c r="AC169" s="371"/>
      <c r="AD169" s="371"/>
      <c r="AE169" s="371"/>
      <c r="AF169" s="371"/>
      <c r="AG169" s="371"/>
      <c r="AH169" s="371"/>
      <c r="AI169" s="370"/>
      <c r="AJ169" s="370"/>
      <c r="AK169" s="370"/>
      <c r="AL169" s="372"/>
      <c r="AM169" s="370"/>
      <c r="AN169" s="371"/>
      <c r="AO169" s="119"/>
      <c r="AP169" s="119"/>
      <c r="AQ169" s="119"/>
      <c r="AR169" s="119"/>
      <c r="AS169" s="119"/>
      <c r="AT169" s="119"/>
      <c r="AU169" s="119"/>
      <c r="AV169" s="119"/>
      <c r="AW169" s="119"/>
      <c r="AX169" s="119"/>
      <c r="AY169" s="119"/>
      <c r="AZ169" s="119"/>
      <c r="BA169" s="119"/>
      <c r="BB169" s="119"/>
      <c r="BC169" s="119"/>
      <c r="BD169" s="119"/>
      <c r="BE169" s="119"/>
      <c r="BF169" s="119"/>
      <c r="BG169" s="119"/>
      <c r="BH169" s="119"/>
      <c r="BI169" s="119"/>
      <c r="BJ169" s="119"/>
      <c r="BK169" s="119"/>
      <c r="BL169" s="119"/>
      <c r="BM169" s="119"/>
      <c r="BN169" s="119"/>
      <c r="BO169" s="119"/>
      <c r="BP169" s="119"/>
      <c r="BQ169" s="119"/>
      <c r="BR169" s="119"/>
      <c r="BS169" s="119"/>
      <c r="BT169" s="119"/>
      <c r="BU169" s="119"/>
      <c r="BV169" s="119"/>
      <c r="BW169" s="119"/>
      <c r="BX169" s="119"/>
      <c r="BY169" s="119"/>
      <c r="BZ169" s="119"/>
      <c r="CA169" s="119"/>
      <c r="CB169" s="119"/>
      <c r="CC169" s="119"/>
      <c r="CD169" s="119"/>
      <c r="CE169" s="119"/>
      <c r="CF169" s="119"/>
      <c r="CG169" s="119"/>
      <c r="CH169" s="119"/>
      <c r="CI169" s="119"/>
      <c r="CJ169" s="119"/>
      <c r="CK169" s="119"/>
      <c r="CL169" s="119"/>
      <c r="CM169" s="119"/>
      <c r="CN169" s="119"/>
      <c r="CO169" s="119"/>
      <c r="CP169" s="119"/>
      <c r="CQ169" s="119"/>
      <c r="CR169" s="119"/>
      <c r="CS169" s="119"/>
      <c r="CT169" s="119"/>
      <c r="CU169" s="119"/>
      <c r="CV169" s="119"/>
      <c r="CW169" s="119"/>
      <c r="CX169" s="119"/>
      <c r="CY169" s="119"/>
      <c r="CZ169" s="119"/>
      <c r="DA169" s="119"/>
      <c r="DB169" s="119"/>
      <c r="DC169" s="119"/>
      <c r="DD169" s="119"/>
      <c r="DE169" s="119"/>
      <c r="DF169" s="119"/>
      <c r="DG169" s="119"/>
      <c r="DH169" s="119"/>
      <c r="DI169" s="119"/>
      <c r="DJ169" s="119"/>
      <c r="DK169" s="119"/>
      <c r="DL169" s="119"/>
      <c r="DM169" s="119"/>
      <c r="DN169" s="119"/>
      <c r="DO169" s="119"/>
      <c r="DP169" s="119"/>
      <c r="DQ169" s="119"/>
      <c r="DR169" s="119"/>
      <c r="DS169" s="119"/>
      <c r="DT169" s="119"/>
      <c r="DU169" s="119"/>
      <c r="DV169" s="119"/>
      <c r="DW169" s="119"/>
      <c r="DX169" s="119"/>
      <c r="DY169" s="119"/>
      <c r="DZ169" s="119"/>
      <c r="EA169" s="119"/>
      <c r="EB169" s="119"/>
      <c r="EC169" s="119"/>
      <c r="ED169" s="119"/>
      <c r="EE169" s="119"/>
      <c r="EF169" s="119"/>
      <c r="EG169" s="119"/>
      <c r="EH169" s="119"/>
    </row>
    <row r="170" spans="1:138" s="107" customFormat="1" ht="272.25" customHeight="1" x14ac:dyDescent="0.2">
      <c r="A170" s="322" t="s">
        <v>873</v>
      </c>
      <c r="B170" s="321" t="s">
        <v>497</v>
      </c>
      <c r="C170" s="367">
        <v>161</v>
      </c>
      <c r="D170" s="368"/>
      <c r="E170" s="370"/>
      <c r="F170" s="370"/>
      <c r="G170" s="370"/>
      <c r="H170" s="370"/>
      <c r="I170" s="370"/>
      <c r="J170" s="371"/>
      <c r="K170" s="371"/>
      <c r="L170" s="371"/>
      <c r="M170" s="371"/>
      <c r="N170" s="371"/>
      <c r="O170" s="371"/>
      <c r="P170" s="371"/>
      <c r="Q170" s="371"/>
      <c r="R170" s="371"/>
      <c r="S170" s="371"/>
      <c r="T170" s="371"/>
      <c r="U170" s="371"/>
      <c r="V170" s="371"/>
      <c r="W170" s="371"/>
      <c r="X170" s="371"/>
      <c r="Y170" s="371"/>
      <c r="Z170" s="371"/>
      <c r="AA170" s="371"/>
      <c r="AB170" s="371"/>
      <c r="AC170" s="371"/>
      <c r="AD170" s="371"/>
      <c r="AE170" s="371"/>
      <c r="AF170" s="371"/>
      <c r="AG170" s="371"/>
      <c r="AH170" s="371"/>
      <c r="AI170" s="370"/>
      <c r="AJ170" s="370"/>
      <c r="AK170" s="370"/>
      <c r="AL170" s="372"/>
      <c r="AM170" s="370"/>
      <c r="AN170" s="371"/>
      <c r="AO170" s="119"/>
      <c r="AP170" s="119"/>
      <c r="AQ170" s="119"/>
      <c r="AR170" s="119"/>
      <c r="AS170" s="119"/>
      <c r="AT170" s="119"/>
      <c r="AU170" s="119"/>
      <c r="AV170" s="119"/>
      <c r="AW170" s="119"/>
      <c r="AX170" s="119"/>
      <c r="AY170" s="119"/>
      <c r="AZ170" s="119"/>
      <c r="BA170" s="119"/>
      <c r="BB170" s="119"/>
      <c r="BC170" s="119"/>
      <c r="BD170" s="119"/>
      <c r="BE170" s="119"/>
      <c r="BF170" s="119"/>
      <c r="BG170" s="119"/>
      <c r="BH170" s="119"/>
      <c r="BI170" s="119"/>
      <c r="BJ170" s="119"/>
      <c r="BK170" s="119"/>
      <c r="BL170" s="119"/>
      <c r="BM170" s="119"/>
      <c r="BN170" s="119"/>
      <c r="BO170" s="119"/>
      <c r="BP170" s="119"/>
      <c r="BQ170" s="119"/>
      <c r="BR170" s="119"/>
      <c r="BS170" s="119"/>
      <c r="BT170" s="119"/>
      <c r="BU170" s="119"/>
      <c r="BV170" s="119"/>
      <c r="BW170" s="119"/>
      <c r="BX170" s="119"/>
      <c r="BY170" s="119"/>
      <c r="BZ170" s="119"/>
      <c r="CA170" s="119"/>
      <c r="CB170" s="119"/>
      <c r="CC170" s="119"/>
      <c r="CD170" s="119"/>
      <c r="CE170" s="119"/>
      <c r="CF170" s="119"/>
      <c r="CG170" s="119"/>
      <c r="CH170" s="119"/>
      <c r="CI170" s="119"/>
      <c r="CJ170" s="119"/>
      <c r="CK170" s="119"/>
      <c r="CL170" s="119"/>
      <c r="CM170" s="119"/>
      <c r="CN170" s="119"/>
      <c r="CO170" s="119"/>
      <c r="CP170" s="119"/>
      <c r="CQ170" s="119"/>
      <c r="CR170" s="119"/>
      <c r="CS170" s="119"/>
      <c r="CT170" s="119"/>
      <c r="CU170" s="119"/>
      <c r="CV170" s="119"/>
      <c r="CW170" s="119"/>
      <c r="CX170" s="119"/>
      <c r="CY170" s="119"/>
      <c r="CZ170" s="119"/>
      <c r="DA170" s="119"/>
      <c r="DB170" s="119"/>
      <c r="DC170" s="119"/>
      <c r="DD170" s="119"/>
      <c r="DE170" s="119"/>
      <c r="DF170" s="119"/>
      <c r="DG170" s="119"/>
      <c r="DH170" s="119"/>
      <c r="DI170" s="119"/>
      <c r="DJ170" s="119"/>
      <c r="DK170" s="119"/>
      <c r="DL170" s="119"/>
      <c r="DM170" s="119"/>
      <c r="DN170" s="119"/>
      <c r="DO170" s="119"/>
      <c r="DP170" s="119"/>
      <c r="DQ170" s="119"/>
      <c r="DR170" s="119"/>
      <c r="DS170" s="119"/>
      <c r="DT170" s="119"/>
      <c r="DU170" s="119"/>
      <c r="DV170" s="119"/>
      <c r="DW170" s="119"/>
      <c r="DX170" s="119"/>
      <c r="DY170" s="119"/>
      <c r="DZ170" s="119"/>
      <c r="EA170" s="119"/>
      <c r="EB170" s="119"/>
      <c r="EC170" s="119"/>
      <c r="ED170" s="119"/>
      <c r="EE170" s="119"/>
      <c r="EF170" s="119"/>
      <c r="EG170" s="119"/>
      <c r="EH170" s="119"/>
    </row>
    <row r="171" spans="1:138" s="107" customFormat="1" ht="237" customHeight="1" x14ac:dyDescent="0.2">
      <c r="A171" s="322" t="s">
        <v>877</v>
      </c>
      <c r="B171" s="321" t="s">
        <v>2446</v>
      </c>
      <c r="C171" s="367">
        <v>162</v>
      </c>
      <c r="D171" s="368"/>
      <c r="E171" s="370"/>
      <c r="F171" s="370"/>
      <c r="G171" s="370"/>
      <c r="H171" s="370"/>
      <c r="I171" s="370"/>
      <c r="J171" s="370"/>
      <c r="K171" s="370"/>
      <c r="L171" s="370"/>
      <c r="M171" s="370"/>
      <c r="N171" s="371"/>
      <c r="O171" s="371"/>
      <c r="P171" s="371"/>
      <c r="Q171" s="371"/>
      <c r="R171" s="371"/>
      <c r="S171" s="371"/>
      <c r="T171" s="371"/>
      <c r="U171" s="371"/>
      <c r="V171" s="371"/>
      <c r="W171" s="371"/>
      <c r="X171" s="371"/>
      <c r="Y171" s="371"/>
      <c r="Z171" s="371"/>
      <c r="AA171" s="371"/>
      <c r="AB171" s="371"/>
      <c r="AC171" s="371"/>
      <c r="AD171" s="371"/>
      <c r="AE171" s="371"/>
      <c r="AF171" s="371"/>
      <c r="AG171" s="371"/>
      <c r="AH171" s="371"/>
      <c r="AI171" s="370"/>
      <c r="AJ171" s="370"/>
      <c r="AK171" s="370"/>
      <c r="AL171" s="372"/>
      <c r="AM171" s="370"/>
      <c r="AN171" s="371"/>
      <c r="AO171" s="119"/>
      <c r="AP171" s="119"/>
      <c r="AQ171" s="119"/>
      <c r="AR171" s="119"/>
      <c r="AS171" s="119"/>
      <c r="AT171" s="119"/>
      <c r="AU171" s="119"/>
      <c r="AV171" s="119"/>
      <c r="AW171" s="119"/>
      <c r="AX171" s="119"/>
      <c r="AY171" s="119"/>
      <c r="AZ171" s="119"/>
      <c r="BA171" s="119"/>
      <c r="BB171" s="119"/>
      <c r="BC171" s="119"/>
      <c r="BD171" s="119"/>
      <c r="BE171" s="119"/>
      <c r="BF171" s="119"/>
      <c r="BG171" s="119"/>
      <c r="BH171" s="119"/>
      <c r="BI171" s="119"/>
      <c r="BJ171" s="119"/>
      <c r="BK171" s="119"/>
      <c r="BL171" s="119"/>
      <c r="BM171" s="119"/>
      <c r="BN171" s="119"/>
      <c r="BO171" s="119"/>
      <c r="BP171" s="119"/>
      <c r="BQ171" s="119"/>
      <c r="BR171" s="119"/>
      <c r="BS171" s="119"/>
      <c r="BT171" s="119"/>
      <c r="BU171" s="119"/>
      <c r="BV171" s="119"/>
      <c r="BW171" s="119"/>
      <c r="BX171" s="119"/>
      <c r="BY171" s="119"/>
      <c r="BZ171" s="119"/>
      <c r="CA171" s="119"/>
      <c r="CB171" s="119"/>
      <c r="CC171" s="119"/>
      <c r="CD171" s="119"/>
      <c r="CE171" s="119"/>
      <c r="CF171" s="119"/>
      <c r="CG171" s="119"/>
      <c r="CH171" s="119"/>
      <c r="CI171" s="119"/>
      <c r="CJ171" s="119"/>
      <c r="CK171" s="119"/>
      <c r="CL171" s="119"/>
      <c r="CM171" s="119"/>
      <c r="CN171" s="119"/>
      <c r="CO171" s="119"/>
      <c r="CP171" s="119"/>
      <c r="CQ171" s="119"/>
      <c r="CR171" s="119"/>
      <c r="CS171" s="119"/>
      <c r="CT171" s="119"/>
      <c r="CU171" s="119"/>
      <c r="CV171" s="119"/>
      <c r="CW171" s="119"/>
      <c r="CX171" s="119"/>
      <c r="CY171" s="119"/>
      <c r="CZ171" s="119"/>
      <c r="DA171" s="119"/>
      <c r="DB171" s="119"/>
      <c r="DC171" s="119"/>
      <c r="DD171" s="119"/>
      <c r="DE171" s="119"/>
      <c r="DF171" s="119"/>
      <c r="DG171" s="119"/>
      <c r="DH171" s="119"/>
      <c r="DI171" s="119"/>
      <c r="DJ171" s="119"/>
      <c r="DK171" s="119"/>
      <c r="DL171" s="119"/>
      <c r="DM171" s="119"/>
      <c r="DN171" s="119"/>
      <c r="DO171" s="119"/>
      <c r="DP171" s="119"/>
      <c r="DQ171" s="119"/>
      <c r="DR171" s="119"/>
      <c r="DS171" s="119"/>
      <c r="DT171" s="119"/>
      <c r="DU171" s="119"/>
      <c r="DV171" s="119"/>
      <c r="DW171" s="119"/>
      <c r="DX171" s="119"/>
      <c r="DY171" s="119"/>
      <c r="DZ171" s="119"/>
      <c r="EA171" s="119"/>
      <c r="EB171" s="119"/>
      <c r="EC171" s="119"/>
      <c r="ED171" s="119"/>
      <c r="EE171" s="119"/>
      <c r="EF171" s="119"/>
      <c r="EG171" s="119"/>
      <c r="EH171" s="119"/>
    </row>
    <row r="172" spans="1:138" s="107" customFormat="1" ht="88.9" customHeight="1" x14ac:dyDescent="0.2">
      <c r="A172" s="322" t="s">
        <v>108</v>
      </c>
      <c r="B172" s="321" t="s">
        <v>261</v>
      </c>
      <c r="C172" s="367">
        <v>163</v>
      </c>
      <c r="D172" s="368"/>
      <c r="E172" s="370"/>
      <c r="F172" s="370"/>
      <c r="G172" s="370"/>
      <c r="H172" s="370"/>
      <c r="I172" s="370"/>
      <c r="J172" s="371"/>
      <c r="K172" s="371"/>
      <c r="L172" s="371"/>
      <c r="M172" s="371"/>
      <c r="N172" s="371"/>
      <c r="O172" s="371"/>
      <c r="P172" s="371"/>
      <c r="Q172" s="371"/>
      <c r="R172" s="371"/>
      <c r="S172" s="371"/>
      <c r="T172" s="371"/>
      <c r="U172" s="371"/>
      <c r="V172" s="371"/>
      <c r="W172" s="371"/>
      <c r="X172" s="371"/>
      <c r="Y172" s="371"/>
      <c r="Z172" s="371"/>
      <c r="AA172" s="371"/>
      <c r="AB172" s="371"/>
      <c r="AC172" s="371"/>
      <c r="AD172" s="371"/>
      <c r="AE172" s="371"/>
      <c r="AF172" s="371"/>
      <c r="AG172" s="371"/>
      <c r="AH172" s="371"/>
      <c r="AI172" s="370"/>
      <c r="AJ172" s="370"/>
      <c r="AK172" s="370"/>
      <c r="AL172" s="372"/>
      <c r="AM172" s="370"/>
      <c r="AN172" s="371"/>
      <c r="AO172" s="119"/>
      <c r="AP172" s="119"/>
      <c r="AQ172" s="119"/>
      <c r="AR172" s="119"/>
      <c r="AS172" s="119"/>
      <c r="AT172" s="119"/>
      <c r="AU172" s="119"/>
      <c r="AV172" s="119"/>
      <c r="AW172" s="119"/>
      <c r="AX172" s="119"/>
      <c r="AY172" s="119"/>
      <c r="AZ172" s="119"/>
      <c r="BA172" s="119"/>
      <c r="BB172" s="119"/>
      <c r="BC172" s="119"/>
      <c r="BD172" s="119"/>
      <c r="BE172" s="119"/>
      <c r="BF172" s="119"/>
      <c r="BG172" s="119"/>
      <c r="BH172" s="119"/>
      <c r="BI172" s="119"/>
      <c r="BJ172" s="119"/>
      <c r="BK172" s="119"/>
      <c r="BL172" s="119"/>
      <c r="BM172" s="119"/>
      <c r="BN172" s="119"/>
      <c r="BO172" s="119"/>
      <c r="BP172" s="119"/>
      <c r="BQ172" s="119"/>
      <c r="BR172" s="119"/>
      <c r="BS172" s="119"/>
      <c r="BT172" s="119"/>
      <c r="BU172" s="119"/>
      <c r="BV172" s="119"/>
      <c r="BW172" s="119"/>
      <c r="BX172" s="119"/>
      <c r="BY172" s="119"/>
      <c r="BZ172" s="119"/>
      <c r="CA172" s="119"/>
      <c r="CB172" s="119"/>
      <c r="CC172" s="119"/>
      <c r="CD172" s="119"/>
      <c r="CE172" s="119"/>
      <c r="CF172" s="119"/>
      <c r="CG172" s="119"/>
      <c r="CH172" s="119"/>
      <c r="CI172" s="119"/>
      <c r="CJ172" s="119"/>
      <c r="CK172" s="119"/>
      <c r="CL172" s="119"/>
      <c r="CM172" s="119"/>
      <c r="CN172" s="119"/>
      <c r="CO172" s="119"/>
      <c r="CP172" s="119"/>
      <c r="CQ172" s="119"/>
      <c r="CR172" s="119"/>
      <c r="CS172" s="119"/>
      <c r="CT172" s="119"/>
      <c r="CU172" s="119"/>
      <c r="CV172" s="119"/>
      <c r="CW172" s="119"/>
      <c r="CX172" s="119"/>
      <c r="CY172" s="119"/>
      <c r="CZ172" s="119"/>
      <c r="DA172" s="119"/>
      <c r="DB172" s="119"/>
      <c r="DC172" s="119"/>
      <c r="DD172" s="119"/>
      <c r="DE172" s="119"/>
      <c r="DF172" s="119"/>
      <c r="DG172" s="119"/>
      <c r="DH172" s="119"/>
      <c r="DI172" s="119"/>
      <c r="DJ172" s="119"/>
      <c r="DK172" s="119"/>
      <c r="DL172" s="119"/>
      <c r="DM172" s="119"/>
      <c r="DN172" s="119"/>
      <c r="DO172" s="119"/>
      <c r="DP172" s="119"/>
      <c r="DQ172" s="119"/>
      <c r="DR172" s="119"/>
      <c r="DS172" s="119"/>
      <c r="DT172" s="119"/>
      <c r="DU172" s="119"/>
      <c r="DV172" s="119"/>
      <c r="DW172" s="119"/>
      <c r="DX172" s="119"/>
      <c r="DY172" s="119"/>
      <c r="DZ172" s="119"/>
      <c r="EA172" s="119"/>
      <c r="EB172" s="119"/>
      <c r="EC172" s="119"/>
      <c r="ED172" s="119"/>
      <c r="EE172" s="119"/>
      <c r="EF172" s="119"/>
      <c r="EG172" s="119"/>
      <c r="EH172" s="119"/>
    </row>
    <row r="173" spans="1:138" s="107" customFormat="1" ht="72.599999999999994" customHeight="1" x14ac:dyDescent="0.2">
      <c r="A173" s="322" t="s">
        <v>498</v>
      </c>
      <c r="B173" s="321" t="s">
        <v>499</v>
      </c>
      <c r="C173" s="367">
        <v>164</v>
      </c>
      <c r="D173" s="368"/>
      <c r="E173" s="370"/>
      <c r="F173" s="370"/>
      <c r="G173" s="370"/>
      <c r="H173" s="370"/>
      <c r="I173" s="370"/>
      <c r="J173" s="371"/>
      <c r="K173" s="371"/>
      <c r="L173" s="371"/>
      <c r="M173" s="371"/>
      <c r="N173" s="371"/>
      <c r="O173" s="371"/>
      <c r="P173" s="371"/>
      <c r="Q173" s="371"/>
      <c r="R173" s="371"/>
      <c r="S173" s="371"/>
      <c r="T173" s="371"/>
      <c r="U173" s="371"/>
      <c r="V173" s="371"/>
      <c r="W173" s="371"/>
      <c r="X173" s="371"/>
      <c r="Y173" s="371"/>
      <c r="Z173" s="371"/>
      <c r="AA173" s="371"/>
      <c r="AB173" s="371"/>
      <c r="AC173" s="371"/>
      <c r="AD173" s="371"/>
      <c r="AE173" s="371"/>
      <c r="AF173" s="371"/>
      <c r="AG173" s="371"/>
      <c r="AH173" s="371"/>
      <c r="AI173" s="370"/>
      <c r="AJ173" s="370"/>
      <c r="AK173" s="370"/>
      <c r="AL173" s="372"/>
      <c r="AM173" s="370"/>
      <c r="AN173" s="371"/>
      <c r="AO173" s="119"/>
      <c r="AP173" s="119"/>
      <c r="AQ173" s="119"/>
      <c r="AR173" s="119"/>
      <c r="AS173" s="119"/>
      <c r="AT173" s="119"/>
      <c r="AU173" s="119"/>
      <c r="AV173" s="119"/>
      <c r="AW173" s="119"/>
      <c r="AX173" s="119"/>
      <c r="AY173" s="119"/>
      <c r="AZ173" s="119"/>
      <c r="BA173" s="119"/>
      <c r="BB173" s="119"/>
      <c r="BC173" s="119"/>
      <c r="BD173" s="119"/>
      <c r="BE173" s="119"/>
      <c r="BF173" s="119"/>
      <c r="BG173" s="119"/>
      <c r="BH173" s="119"/>
      <c r="BI173" s="119"/>
      <c r="BJ173" s="119"/>
      <c r="BK173" s="119"/>
      <c r="BL173" s="119"/>
      <c r="BM173" s="119"/>
      <c r="BN173" s="119"/>
      <c r="BO173" s="119"/>
      <c r="BP173" s="119"/>
      <c r="BQ173" s="119"/>
      <c r="BR173" s="119"/>
      <c r="BS173" s="119"/>
      <c r="BT173" s="119"/>
      <c r="BU173" s="119"/>
      <c r="BV173" s="119"/>
      <c r="BW173" s="119"/>
      <c r="BX173" s="119"/>
      <c r="BY173" s="119"/>
      <c r="BZ173" s="119"/>
      <c r="CA173" s="119"/>
      <c r="CB173" s="119"/>
      <c r="CC173" s="119"/>
      <c r="CD173" s="119"/>
      <c r="CE173" s="119"/>
      <c r="CF173" s="119"/>
      <c r="CG173" s="119"/>
      <c r="CH173" s="119"/>
      <c r="CI173" s="119"/>
      <c r="CJ173" s="119"/>
      <c r="CK173" s="119"/>
      <c r="CL173" s="119"/>
      <c r="CM173" s="119"/>
      <c r="CN173" s="119"/>
      <c r="CO173" s="119"/>
      <c r="CP173" s="119"/>
      <c r="CQ173" s="119"/>
      <c r="CR173" s="119"/>
      <c r="CS173" s="119"/>
      <c r="CT173" s="119"/>
      <c r="CU173" s="119"/>
      <c r="CV173" s="119"/>
      <c r="CW173" s="119"/>
      <c r="CX173" s="119"/>
      <c r="CY173" s="119"/>
      <c r="CZ173" s="119"/>
      <c r="DA173" s="119"/>
      <c r="DB173" s="119"/>
      <c r="DC173" s="119"/>
      <c r="DD173" s="119"/>
      <c r="DE173" s="119"/>
      <c r="DF173" s="119"/>
      <c r="DG173" s="119"/>
      <c r="DH173" s="119"/>
      <c r="DI173" s="119"/>
      <c r="DJ173" s="119"/>
      <c r="DK173" s="119"/>
      <c r="DL173" s="119"/>
      <c r="DM173" s="119"/>
      <c r="DN173" s="119"/>
      <c r="DO173" s="119"/>
      <c r="DP173" s="119"/>
      <c r="DQ173" s="119"/>
      <c r="DR173" s="119"/>
      <c r="DS173" s="119"/>
      <c r="DT173" s="119"/>
      <c r="DU173" s="119"/>
      <c r="DV173" s="119"/>
      <c r="DW173" s="119"/>
      <c r="DX173" s="119"/>
      <c r="DY173" s="119"/>
      <c r="DZ173" s="119"/>
      <c r="EA173" s="119"/>
      <c r="EB173" s="119"/>
      <c r="EC173" s="119"/>
      <c r="ED173" s="119"/>
      <c r="EE173" s="119"/>
      <c r="EF173" s="119"/>
      <c r="EG173" s="119"/>
      <c r="EH173" s="119"/>
    </row>
    <row r="174" spans="1:138" s="107" customFormat="1" ht="98.45" customHeight="1" x14ac:dyDescent="0.2">
      <c r="A174" s="322" t="s">
        <v>2447</v>
      </c>
      <c r="B174" s="321" t="s">
        <v>2448</v>
      </c>
      <c r="C174" s="367">
        <v>165</v>
      </c>
      <c r="D174" s="368"/>
      <c r="E174" s="370"/>
      <c r="F174" s="370"/>
      <c r="G174" s="370"/>
      <c r="H174" s="370"/>
      <c r="I174" s="370"/>
      <c r="J174" s="371"/>
      <c r="K174" s="371"/>
      <c r="L174" s="371"/>
      <c r="M174" s="371"/>
      <c r="N174" s="371"/>
      <c r="O174" s="371"/>
      <c r="P174" s="371"/>
      <c r="Q174" s="371"/>
      <c r="R174" s="371"/>
      <c r="S174" s="371"/>
      <c r="T174" s="371"/>
      <c r="U174" s="371"/>
      <c r="V174" s="371"/>
      <c r="W174" s="371"/>
      <c r="X174" s="371"/>
      <c r="Y174" s="371"/>
      <c r="Z174" s="371"/>
      <c r="AA174" s="371"/>
      <c r="AB174" s="371"/>
      <c r="AC174" s="371"/>
      <c r="AD174" s="371"/>
      <c r="AE174" s="371"/>
      <c r="AF174" s="371"/>
      <c r="AG174" s="371"/>
      <c r="AH174" s="371"/>
      <c r="AI174" s="370"/>
      <c r="AJ174" s="370"/>
      <c r="AK174" s="370"/>
      <c r="AL174" s="372"/>
      <c r="AM174" s="370"/>
      <c r="AN174" s="371"/>
      <c r="AO174" s="119"/>
      <c r="AP174" s="119"/>
      <c r="AQ174" s="119"/>
      <c r="AR174" s="119"/>
      <c r="AS174" s="119"/>
      <c r="AT174" s="119"/>
      <c r="AU174" s="119"/>
      <c r="AV174" s="119"/>
      <c r="AW174" s="119"/>
      <c r="AX174" s="119"/>
      <c r="AY174" s="119"/>
      <c r="AZ174" s="119"/>
      <c r="BA174" s="119"/>
      <c r="BB174" s="119"/>
      <c r="BC174" s="119"/>
      <c r="BD174" s="119"/>
      <c r="BE174" s="119"/>
      <c r="BF174" s="119"/>
      <c r="BG174" s="119"/>
      <c r="BH174" s="119"/>
      <c r="BI174" s="119"/>
      <c r="BJ174" s="119"/>
      <c r="BK174" s="119"/>
      <c r="BL174" s="119"/>
      <c r="BM174" s="119"/>
      <c r="BN174" s="119"/>
      <c r="BO174" s="119"/>
      <c r="BP174" s="119"/>
      <c r="BQ174" s="119"/>
      <c r="BR174" s="119"/>
      <c r="BS174" s="119"/>
      <c r="BT174" s="119"/>
      <c r="BU174" s="119"/>
      <c r="BV174" s="119"/>
      <c r="BW174" s="119"/>
      <c r="BX174" s="119"/>
      <c r="BY174" s="119"/>
      <c r="BZ174" s="119"/>
      <c r="CA174" s="119"/>
      <c r="CB174" s="119"/>
      <c r="CC174" s="119"/>
      <c r="CD174" s="119"/>
      <c r="CE174" s="119"/>
      <c r="CF174" s="119"/>
      <c r="CG174" s="119"/>
      <c r="CH174" s="119"/>
      <c r="CI174" s="119"/>
      <c r="CJ174" s="119"/>
      <c r="CK174" s="119"/>
      <c r="CL174" s="119"/>
      <c r="CM174" s="119"/>
      <c r="CN174" s="119"/>
      <c r="CO174" s="119"/>
      <c r="CP174" s="119"/>
      <c r="CQ174" s="119"/>
      <c r="CR174" s="119"/>
      <c r="CS174" s="119"/>
      <c r="CT174" s="119"/>
      <c r="CU174" s="119"/>
      <c r="CV174" s="119"/>
      <c r="CW174" s="119"/>
      <c r="CX174" s="119"/>
      <c r="CY174" s="119"/>
      <c r="CZ174" s="119"/>
      <c r="DA174" s="119"/>
      <c r="DB174" s="119"/>
      <c r="DC174" s="119"/>
      <c r="DD174" s="119"/>
      <c r="DE174" s="119"/>
      <c r="DF174" s="119"/>
      <c r="DG174" s="119"/>
      <c r="DH174" s="119"/>
      <c r="DI174" s="119"/>
      <c r="DJ174" s="119"/>
      <c r="DK174" s="119"/>
      <c r="DL174" s="119"/>
      <c r="DM174" s="119"/>
      <c r="DN174" s="119"/>
      <c r="DO174" s="119"/>
      <c r="DP174" s="119"/>
      <c r="DQ174" s="119"/>
      <c r="DR174" s="119"/>
      <c r="DS174" s="119"/>
      <c r="DT174" s="119"/>
      <c r="DU174" s="119"/>
      <c r="DV174" s="119"/>
      <c r="DW174" s="119"/>
      <c r="DX174" s="119"/>
      <c r="DY174" s="119"/>
      <c r="DZ174" s="119"/>
      <c r="EA174" s="119"/>
      <c r="EB174" s="119"/>
      <c r="EC174" s="119"/>
      <c r="ED174" s="119"/>
      <c r="EE174" s="119"/>
      <c r="EF174" s="119"/>
      <c r="EG174" s="119"/>
      <c r="EH174" s="119"/>
    </row>
    <row r="175" spans="1:138" s="107" customFormat="1" ht="286.89999999999998" customHeight="1" x14ac:dyDescent="0.2">
      <c r="A175" s="322" t="s">
        <v>742</v>
      </c>
      <c r="B175" s="321" t="s">
        <v>743</v>
      </c>
      <c r="C175" s="367">
        <v>166</v>
      </c>
      <c r="D175" s="368"/>
      <c r="E175" s="370"/>
      <c r="F175" s="370"/>
      <c r="G175" s="370"/>
      <c r="H175" s="370"/>
      <c r="I175" s="370"/>
      <c r="J175" s="370"/>
      <c r="K175" s="370"/>
      <c r="L175" s="370"/>
      <c r="M175" s="370"/>
      <c r="N175" s="371"/>
      <c r="O175" s="370"/>
      <c r="P175" s="370"/>
      <c r="Q175" s="371"/>
      <c r="R175" s="371"/>
      <c r="S175" s="371"/>
      <c r="T175" s="371"/>
      <c r="U175" s="371"/>
      <c r="V175" s="371"/>
      <c r="W175" s="371"/>
      <c r="X175" s="371"/>
      <c r="Y175" s="371"/>
      <c r="Z175" s="371"/>
      <c r="AA175" s="371"/>
      <c r="AB175" s="371"/>
      <c r="AC175" s="371"/>
      <c r="AD175" s="371"/>
      <c r="AE175" s="371"/>
      <c r="AF175" s="371"/>
      <c r="AG175" s="371"/>
      <c r="AH175" s="371"/>
      <c r="AI175" s="371"/>
      <c r="AJ175" s="371"/>
      <c r="AK175" s="370"/>
      <c r="AL175" s="371"/>
      <c r="AM175" s="371"/>
      <c r="AN175" s="371"/>
      <c r="AO175" s="119"/>
      <c r="AP175" s="119"/>
      <c r="AQ175" s="119"/>
      <c r="AR175" s="119"/>
      <c r="AS175" s="119"/>
      <c r="AT175" s="119"/>
      <c r="AU175" s="119"/>
      <c r="AV175" s="119"/>
      <c r="AW175" s="119"/>
      <c r="AX175" s="119"/>
      <c r="AY175" s="119"/>
      <c r="AZ175" s="119"/>
      <c r="BA175" s="119"/>
      <c r="BB175" s="119"/>
      <c r="BC175" s="119"/>
      <c r="BD175" s="119"/>
      <c r="BE175" s="119"/>
      <c r="BF175" s="119"/>
      <c r="BG175" s="119"/>
      <c r="BH175" s="119"/>
      <c r="BI175" s="119"/>
      <c r="BJ175" s="119"/>
      <c r="BK175" s="119"/>
      <c r="BL175" s="119"/>
      <c r="BM175" s="119"/>
      <c r="BN175" s="119"/>
      <c r="BO175" s="119"/>
      <c r="BP175" s="119"/>
      <c r="BQ175" s="119"/>
      <c r="BR175" s="119"/>
      <c r="BS175" s="119"/>
      <c r="BT175" s="119"/>
      <c r="BU175" s="119"/>
      <c r="BV175" s="119"/>
      <c r="BW175" s="119"/>
      <c r="BX175" s="119"/>
      <c r="BY175" s="119"/>
      <c r="BZ175" s="119"/>
      <c r="CA175" s="119"/>
      <c r="CB175" s="119"/>
      <c r="CC175" s="119"/>
      <c r="CD175" s="119"/>
      <c r="CE175" s="119"/>
      <c r="CF175" s="119"/>
      <c r="CG175" s="119"/>
      <c r="CH175" s="119"/>
      <c r="CI175" s="119"/>
      <c r="CJ175" s="119"/>
      <c r="CK175" s="119"/>
      <c r="CL175" s="119"/>
      <c r="CM175" s="119"/>
      <c r="CN175" s="119"/>
      <c r="CO175" s="119"/>
      <c r="CP175" s="119"/>
      <c r="CQ175" s="119"/>
      <c r="CR175" s="119"/>
      <c r="CS175" s="119"/>
      <c r="CT175" s="119"/>
      <c r="CU175" s="119"/>
      <c r="CV175" s="119"/>
      <c r="CW175" s="119"/>
      <c r="CX175" s="119"/>
      <c r="CY175" s="119"/>
      <c r="CZ175" s="119"/>
      <c r="DA175" s="119"/>
      <c r="DB175" s="119"/>
      <c r="DC175" s="119"/>
      <c r="DD175" s="119"/>
      <c r="DE175" s="119"/>
      <c r="DF175" s="119"/>
      <c r="DG175" s="119"/>
      <c r="DH175" s="119"/>
      <c r="DI175" s="119"/>
      <c r="DJ175" s="119"/>
      <c r="DK175" s="119"/>
      <c r="DL175" s="119"/>
      <c r="DM175" s="119"/>
      <c r="DN175" s="119"/>
      <c r="DO175" s="119"/>
      <c r="DP175" s="119"/>
      <c r="DQ175" s="119"/>
      <c r="DR175" s="119"/>
      <c r="DS175" s="119"/>
      <c r="DT175" s="119"/>
      <c r="DU175" s="119"/>
      <c r="DV175" s="119"/>
      <c r="DW175" s="119"/>
      <c r="DX175" s="119"/>
      <c r="DY175" s="119"/>
      <c r="DZ175" s="119"/>
      <c r="EA175" s="119"/>
      <c r="EB175" s="119"/>
      <c r="EC175" s="119"/>
      <c r="ED175" s="119"/>
      <c r="EE175" s="119"/>
      <c r="EF175" s="119"/>
      <c r="EG175" s="119"/>
      <c r="EH175" s="119"/>
    </row>
    <row r="176" spans="1:138" s="107" customFormat="1" ht="353.25" customHeight="1" x14ac:dyDescent="0.2">
      <c r="A176" s="322" t="s">
        <v>2584</v>
      </c>
      <c r="B176" s="321" t="s">
        <v>2585</v>
      </c>
      <c r="C176" s="367">
        <v>167</v>
      </c>
      <c r="D176" s="368"/>
      <c r="E176" s="370"/>
      <c r="F176" s="370"/>
      <c r="G176" s="370"/>
      <c r="H176" s="370"/>
      <c r="I176" s="370"/>
      <c r="J176" s="370"/>
      <c r="K176" s="370"/>
      <c r="L176" s="370"/>
      <c r="M176" s="370"/>
      <c r="N176" s="370"/>
      <c r="O176" s="370"/>
      <c r="P176" s="370"/>
      <c r="Q176" s="370"/>
      <c r="R176" s="371"/>
      <c r="S176" s="371"/>
      <c r="T176" s="371"/>
      <c r="U176" s="371"/>
      <c r="V176" s="371"/>
      <c r="W176" s="371"/>
      <c r="X176" s="371"/>
      <c r="Y176" s="371"/>
      <c r="Z176" s="371"/>
      <c r="AA176" s="371"/>
      <c r="AB176" s="371"/>
      <c r="AC176" s="371"/>
      <c r="AD176" s="371"/>
      <c r="AE176" s="371"/>
      <c r="AF176" s="371"/>
      <c r="AG176" s="371"/>
      <c r="AH176" s="371"/>
      <c r="AI176" s="371"/>
      <c r="AJ176" s="371"/>
      <c r="AK176" s="370"/>
      <c r="AL176" s="371"/>
      <c r="AM176" s="370"/>
      <c r="AN176" s="371"/>
      <c r="AO176" s="119"/>
      <c r="AP176" s="119"/>
      <c r="AQ176" s="119"/>
      <c r="AR176" s="119"/>
      <c r="AS176" s="119"/>
      <c r="AT176" s="119"/>
      <c r="AU176" s="119"/>
      <c r="AV176" s="119"/>
      <c r="AW176" s="119"/>
      <c r="AX176" s="119"/>
      <c r="AY176" s="119"/>
      <c r="AZ176" s="119"/>
      <c r="BA176" s="119"/>
      <c r="BB176" s="119"/>
      <c r="BC176" s="119"/>
      <c r="BD176" s="119"/>
      <c r="BE176" s="119"/>
      <c r="BF176" s="119"/>
      <c r="BG176" s="119"/>
      <c r="BH176" s="119"/>
      <c r="BI176" s="119"/>
      <c r="BJ176" s="119"/>
      <c r="BK176" s="119"/>
      <c r="BL176" s="119"/>
      <c r="BM176" s="119"/>
      <c r="BN176" s="119"/>
      <c r="BO176" s="119"/>
      <c r="BP176" s="119"/>
      <c r="BQ176" s="119"/>
      <c r="BR176" s="119"/>
      <c r="BS176" s="119"/>
      <c r="BT176" s="119"/>
      <c r="BU176" s="119"/>
      <c r="BV176" s="119"/>
      <c r="BW176" s="119"/>
      <c r="BX176" s="119"/>
      <c r="BY176" s="119"/>
      <c r="BZ176" s="119"/>
      <c r="CA176" s="119"/>
      <c r="CB176" s="119"/>
      <c r="CC176" s="119"/>
      <c r="CD176" s="119"/>
      <c r="CE176" s="119"/>
      <c r="CF176" s="119"/>
      <c r="CG176" s="119"/>
      <c r="CH176" s="119"/>
      <c r="CI176" s="119"/>
      <c r="CJ176" s="119"/>
      <c r="CK176" s="119"/>
      <c r="CL176" s="119"/>
      <c r="CM176" s="119"/>
      <c r="CN176" s="119"/>
      <c r="CO176" s="119"/>
      <c r="CP176" s="119"/>
      <c r="CQ176" s="119"/>
      <c r="CR176" s="119"/>
      <c r="CS176" s="119"/>
      <c r="CT176" s="119"/>
      <c r="CU176" s="119"/>
      <c r="CV176" s="119"/>
      <c r="CW176" s="119"/>
      <c r="CX176" s="119"/>
      <c r="CY176" s="119"/>
      <c r="CZ176" s="119"/>
      <c r="DA176" s="119"/>
      <c r="DB176" s="119"/>
      <c r="DC176" s="119"/>
      <c r="DD176" s="119"/>
      <c r="DE176" s="119"/>
      <c r="DF176" s="119"/>
      <c r="DG176" s="119"/>
      <c r="DH176" s="119"/>
      <c r="DI176" s="119"/>
      <c r="DJ176" s="119"/>
      <c r="DK176" s="119"/>
      <c r="DL176" s="119"/>
      <c r="DM176" s="119"/>
      <c r="DN176" s="119"/>
      <c r="DO176" s="119"/>
      <c r="DP176" s="119"/>
      <c r="DQ176" s="119"/>
      <c r="DR176" s="119"/>
      <c r="DS176" s="119"/>
      <c r="DT176" s="119"/>
      <c r="DU176" s="119"/>
      <c r="DV176" s="119"/>
      <c r="DW176" s="119"/>
      <c r="DX176" s="119"/>
      <c r="DY176" s="119"/>
      <c r="DZ176" s="119"/>
      <c r="EA176" s="119"/>
      <c r="EB176" s="119"/>
      <c r="EC176" s="119"/>
      <c r="ED176" s="119"/>
      <c r="EE176" s="119"/>
      <c r="EF176" s="119"/>
      <c r="EG176" s="119"/>
      <c r="EH176" s="119"/>
    </row>
    <row r="177" spans="1:138" s="107" customFormat="1" ht="87" customHeight="1" x14ac:dyDescent="0.2">
      <c r="A177" s="322" t="s">
        <v>2608</v>
      </c>
      <c r="B177" s="321" t="s">
        <v>2609</v>
      </c>
      <c r="C177" s="367">
        <v>168</v>
      </c>
      <c r="D177" s="368"/>
      <c r="E177" s="370"/>
      <c r="F177" s="370"/>
      <c r="G177" s="370"/>
      <c r="H177" s="370"/>
      <c r="I177" s="370"/>
      <c r="J177" s="370"/>
      <c r="K177" s="370"/>
      <c r="L177" s="370"/>
      <c r="M177" s="370"/>
      <c r="N177" s="370"/>
      <c r="O177" s="370"/>
      <c r="P177" s="370"/>
      <c r="Q177" s="370"/>
      <c r="R177" s="370"/>
      <c r="S177" s="371"/>
      <c r="T177" s="370"/>
      <c r="U177" s="371"/>
      <c r="V177" s="371"/>
      <c r="W177" s="371"/>
      <c r="X177" s="371"/>
      <c r="Y177" s="371"/>
      <c r="Z177" s="371"/>
      <c r="AA177" s="371"/>
      <c r="AB177" s="371"/>
      <c r="AC177" s="371"/>
      <c r="AD177" s="371"/>
      <c r="AE177" s="370"/>
      <c r="AF177" s="370"/>
      <c r="AG177" s="370"/>
      <c r="AH177" s="370"/>
      <c r="AI177" s="370"/>
      <c r="AJ177" s="370"/>
      <c r="AK177" s="371"/>
      <c r="AL177" s="370"/>
      <c r="AM177" s="370"/>
      <c r="AN177" s="370"/>
      <c r="AO177" s="119"/>
      <c r="AP177" s="119"/>
      <c r="AQ177" s="119"/>
      <c r="AR177" s="119"/>
      <c r="AS177" s="119"/>
      <c r="AT177" s="119"/>
      <c r="AU177" s="119"/>
      <c r="AV177" s="119"/>
      <c r="AW177" s="119"/>
      <c r="AX177" s="119"/>
      <c r="AY177" s="119"/>
      <c r="AZ177" s="119"/>
      <c r="BA177" s="119"/>
      <c r="BB177" s="119"/>
      <c r="BC177" s="119"/>
      <c r="BD177" s="119"/>
      <c r="BE177" s="119"/>
      <c r="BF177" s="119"/>
      <c r="BG177" s="119"/>
      <c r="BH177" s="119"/>
      <c r="BI177" s="119"/>
      <c r="BJ177" s="119"/>
      <c r="BK177" s="119"/>
      <c r="BL177" s="119"/>
      <c r="BM177" s="119"/>
      <c r="BN177" s="119"/>
      <c r="BO177" s="119"/>
      <c r="BP177" s="119"/>
      <c r="BQ177" s="119"/>
      <c r="BR177" s="119"/>
      <c r="BS177" s="119"/>
      <c r="BT177" s="119"/>
      <c r="BU177" s="119"/>
      <c r="BV177" s="119"/>
      <c r="BW177" s="119"/>
      <c r="BX177" s="119"/>
      <c r="BY177" s="119"/>
      <c r="BZ177" s="119"/>
      <c r="CA177" s="119"/>
      <c r="CB177" s="119"/>
      <c r="CC177" s="119"/>
      <c r="CD177" s="119"/>
      <c r="CE177" s="119"/>
      <c r="CF177" s="119"/>
      <c r="CG177" s="119"/>
      <c r="CH177" s="119"/>
      <c r="CI177" s="119"/>
      <c r="CJ177" s="119"/>
      <c r="CK177" s="119"/>
      <c r="CL177" s="119"/>
      <c r="CM177" s="119"/>
      <c r="CN177" s="119"/>
      <c r="CO177" s="119"/>
      <c r="CP177" s="119"/>
      <c r="CQ177" s="119"/>
      <c r="CR177" s="119"/>
      <c r="CS177" s="119"/>
      <c r="CT177" s="119"/>
      <c r="CU177" s="119"/>
      <c r="CV177" s="119"/>
      <c r="CW177" s="119"/>
      <c r="CX177" s="119"/>
      <c r="CY177" s="119"/>
      <c r="CZ177" s="119"/>
      <c r="DA177" s="119"/>
      <c r="DB177" s="119"/>
      <c r="DC177" s="119"/>
      <c r="DD177" s="119"/>
      <c r="DE177" s="119"/>
      <c r="DF177" s="119"/>
      <c r="DG177" s="119"/>
      <c r="DH177" s="119"/>
      <c r="DI177" s="119"/>
      <c r="DJ177" s="119"/>
      <c r="DK177" s="119"/>
      <c r="DL177" s="119"/>
      <c r="DM177" s="119"/>
      <c r="DN177" s="119"/>
      <c r="DO177" s="119"/>
      <c r="DP177" s="119"/>
      <c r="DQ177" s="119"/>
      <c r="DR177" s="119"/>
      <c r="DS177" s="119"/>
      <c r="DT177" s="119"/>
      <c r="DU177" s="119"/>
      <c r="DV177" s="119"/>
      <c r="DW177" s="119"/>
      <c r="DX177" s="119"/>
      <c r="DY177" s="119"/>
      <c r="DZ177" s="119"/>
      <c r="EA177" s="119"/>
      <c r="EB177" s="119"/>
      <c r="EC177" s="119"/>
      <c r="ED177" s="119"/>
      <c r="EE177" s="119"/>
      <c r="EF177" s="119"/>
      <c r="EG177" s="119"/>
      <c r="EH177" s="119"/>
    </row>
    <row r="178" spans="1:138" s="107" customFormat="1" ht="171.75" customHeight="1" x14ac:dyDescent="0.2">
      <c r="A178" s="322" t="s">
        <v>2586</v>
      </c>
      <c r="B178" s="321" t="s">
        <v>2587</v>
      </c>
      <c r="C178" s="367">
        <v>169</v>
      </c>
      <c r="D178" s="368"/>
      <c r="E178" s="370"/>
      <c r="F178" s="370"/>
      <c r="G178" s="370"/>
      <c r="H178" s="370"/>
      <c r="I178" s="370"/>
      <c r="J178" s="370"/>
      <c r="K178" s="370"/>
      <c r="L178" s="370"/>
      <c r="M178" s="370"/>
      <c r="N178" s="370"/>
      <c r="O178" s="370"/>
      <c r="P178" s="370"/>
      <c r="Q178" s="370"/>
      <c r="R178" s="370"/>
      <c r="S178" s="371"/>
      <c r="T178" s="371"/>
      <c r="U178" s="371"/>
      <c r="V178" s="371"/>
      <c r="W178" s="371"/>
      <c r="X178" s="371"/>
      <c r="Y178" s="371"/>
      <c r="Z178" s="371"/>
      <c r="AA178" s="371"/>
      <c r="AB178" s="371"/>
      <c r="AC178" s="371"/>
      <c r="AD178" s="371"/>
      <c r="AE178" s="371"/>
      <c r="AF178" s="371"/>
      <c r="AG178" s="371"/>
      <c r="AH178" s="371"/>
      <c r="AI178" s="371"/>
      <c r="AJ178" s="371"/>
      <c r="AK178" s="370"/>
      <c r="AL178" s="371"/>
      <c r="AM178" s="370"/>
      <c r="AN178" s="371"/>
      <c r="AO178" s="119"/>
      <c r="AP178" s="119"/>
      <c r="AQ178" s="119"/>
      <c r="AR178" s="119"/>
      <c r="AS178" s="119"/>
      <c r="AT178" s="119"/>
      <c r="AU178" s="119"/>
      <c r="AV178" s="119"/>
      <c r="AW178" s="119"/>
      <c r="AX178" s="119"/>
      <c r="AY178" s="119"/>
      <c r="AZ178" s="119"/>
      <c r="BA178" s="119"/>
      <c r="BB178" s="119"/>
      <c r="BC178" s="119"/>
      <c r="BD178" s="119"/>
      <c r="BE178" s="119"/>
      <c r="BF178" s="119"/>
      <c r="BG178" s="119"/>
      <c r="BH178" s="119"/>
      <c r="BI178" s="119"/>
      <c r="BJ178" s="119"/>
      <c r="BK178" s="119"/>
      <c r="BL178" s="119"/>
      <c r="BM178" s="119"/>
      <c r="BN178" s="119"/>
      <c r="BO178" s="119"/>
      <c r="BP178" s="119"/>
      <c r="BQ178" s="119"/>
      <c r="BR178" s="119"/>
      <c r="BS178" s="119"/>
      <c r="BT178" s="119"/>
      <c r="BU178" s="119"/>
      <c r="BV178" s="119"/>
      <c r="BW178" s="119"/>
      <c r="BX178" s="119"/>
      <c r="BY178" s="119"/>
      <c r="BZ178" s="119"/>
      <c r="CA178" s="119"/>
      <c r="CB178" s="119"/>
      <c r="CC178" s="119"/>
      <c r="CD178" s="119"/>
      <c r="CE178" s="119"/>
      <c r="CF178" s="119"/>
      <c r="CG178" s="119"/>
      <c r="CH178" s="119"/>
      <c r="CI178" s="119"/>
      <c r="CJ178" s="119"/>
      <c r="CK178" s="119"/>
      <c r="CL178" s="119"/>
      <c r="CM178" s="119"/>
      <c r="CN178" s="119"/>
      <c r="CO178" s="119"/>
      <c r="CP178" s="119"/>
      <c r="CQ178" s="119"/>
      <c r="CR178" s="119"/>
      <c r="CS178" s="119"/>
      <c r="CT178" s="119"/>
      <c r="CU178" s="119"/>
      <c r="CV178" s="119"/>
      <c r="CW178" s="119"/>
      <c r="CX178" s="119"/>
      <c r="CY178" s="119"/>
      <c r="CZ178" s="119"/>
      <c r="DA178" s="119"/>
      <c r="DB178" s="119"/>
      <c r="DC178" s="119"/>
      <c r="DD178" s="119"/>
      <c r="DE178" s="119"/>
      <c r="DF178" s="119"/>
      <c r="DG178" s="119"/>
      <c r="DH178" s="119"/>
      <c r="DI178" s="119"/>
      <c r="DJ178" s="119"/>
      <c r="DK178" s="119"/>
      <c r="DL178" s="119"/>
      <c r="DM178" s="119"/>
      <c r="DN178" s="119"/>
      <c r="DO178" s="119"/>
      <c r="DP178" s="119"/>
      <c r="DQ178" s="119"/>
      <c r="DR178" s="119"/>
      <c r="DS178" s="119"/>
      <c r="DT178" s="119"/>
      <c r="DU178" s="119"/>
      <c r="DV178" s="119"/>
      <c r="DW178" s="119"/>
      <c r="DX178" s="119"/>
      <c r="DY178" s="119"/>
      <c r="DZ178" s="119"/>
      <c r="EA178" s="119"/>
      <c r="EB178" s="119"/>
      <c r="EC178" s="119"/>
      <c r="ED178" s="119"/>
      <c r="EE178" s="119"/>
      <c r="EF178" s="119"/>
      <c r="EG178" s="119"/>
      <c r="EH178" s="119"/>
    </row>
    <row r="179" spans="1:138" s="107" customFormat="1" ht="409.6" customHeight="1" x14ac:dyDescent="0.2">
      <c r="A179" s="322" t="s">
        <v>2651</v>
      </c>
      <c r="B179" s="321" t="s">
        <v>2647</v>
      </c>
      <c r="C179" s="367">
        <v>170</v>
      </c>
      <c r="D179" s="368"/>
      <c r="E179" s="370"/>
      <c r="F179" s="370"/>
      <c r="G179" s="370"/>
      <c r="H179" s="370"/>
      <c r="I179" s="370"/>
      <c r="J179" s="370"/>
      <c r="K179" s="370"/>
      <c r="L179" s="370"/>
      <c r="M179" s="370"/>
      <c r="N179" s="370"/>
      <c r="O179" s="370"/>
      <c r="P179" s="370"/>
      <c r="Q179" s="370"/>
      <c r="R179" s="370"/>
      <c r="S179" s="371"/>
      <c r="T179" s="370"/>
      <c r="U179" s="371"/>
      <c r="V179" s="371"/>
      <c r="W179" s="371"/>
      <c r="X179" s="371"/>
      <c r="Y179" s="371"/>
      <c r="Z179" s="371"/>
      <c r="AA179" s="371"/>
      <c r="AB179" s="371"/>
      <c r="AC179" s="371"/>
      <c r="AD179" s="371"/>
      <c r="AE179" s="370"/>
      <c r="AF179" s="370"/>
      <c r="AG179" s="370"/>
      <c r="AH179" s="370"/>
      <c r="AI179" s="370"/>
      <c r="AJ179" s="370"/>
      <c r="AK179" s="371"/>
      <c r="AL179" s="370"/>
      <c r="AM179" s="370"/>
      <c r="AN179" s="370"/>
      <c r="AO179" s="119"/>
      <c r="AP179" s="119"/>
      <c r="AQ179" s="119"/>
      <c r="AR179" s="119"/>
      <c r="AS179" s="119"/>
      <c r="AT179" s="119"/>
      <c r="AU179" s="119"/>
      <c r="AV179" s="119"/>
      <c r="AW179" s="119"/>
      <c r="AX179" s="119"/>
      <c r="AY179" s="119"/>
      <c r="AZ179" s="119"/>
      <c r="BA179" s="119"/>
      <c r="BB179" s="119"/>
      <c r="BC179" s="119"/>
      <c r="BD179" s="119"/>
      <c r="BE179" s="119"/>
      <c r="BF179" s="119"/>
      <c r="BG179" s="119"/>
      <c r="BH179" s="119"/>
      <c r="BI179" s="119"/>
      <c r="BJ179" s="119"/>
      <c r="BK179" s="119"/>
      <c r="BL179" s="119"/>
      <c r="BM179" s="119"/>
      <c r="BN179" s="119"/>
      <c r="BO179" s="119"/>
      <c r="BP179" s="119"/>
      <c r="BQ179" s="119"/>
      <c r="BR179" s="119"/>
      <c r="BS179" s="119"/>
      <c r="BT179" s="119"/>
      <c r="BU179" s="119"/>
      <c r="BV179" s="119"/>
      <c r="BW179" s="119"/>
      <c r="BX179" s="119"/>
      <c r="BY179" s="119"/>
      <c r="BZ179" s="119"/>
      <c r="CA179" s="119"/>
      <c r="CB179" s="119"/>
      <c r="CC179" s="119"/>
      <c r="CD179" s="119"/>
      <c r="CE179" s="119"/>
      <c r="CF179" s="119"/>
      <c r="CG179" s="119"/>
      <c r="CH179" s="119"/>
      <c r="CI179" s="119"/>
      <c r="CJ179" s="119"/>
      <c r="CK179" s="119"/>
      <c r="CL179" s="119"/>
      <c r="CM179" s="119"/>
      <c r="CN179" s="119"/>
      <c r="CO179" s="119"/>
      <c r="CP179" s="119"/>
      <c r="CQ179" s="119"/>
      <c r="CR179" s="119"/>
      <c r="CS179" s="119"/>
      <c r="CT179" s="119"/>
      <c r="CU179" s="119"/>
      <c r="CV179" s="119"/>
      <c r="CW179" s="119"/>
      <c r="CX179" s="119"/>
      <c r="CY179" s="119"/>
      <c r="CZ179" s="119"/>
      <c r="DA179" s="119"/>
      <c r="DB179" s="119"/>
      <c r="DC179" s="119"/>
      <c r="DD179" s="119"/>
      <c r="DE179" s="119"/>
      <c r="DF179" s="119"/>
      <c r="DG179" s="119"/>
      <c r="DH179" s="119"/>
      <c r="DI179" s="119"/>
      <c r="DJ179" s="119"/>
      <c r="DK179" s="119"/>
      <c r="DL179" s="119"/>
      <c r="DM179" s="119"/>
      <c r="DN179" s="119"/>
      <c r="DO179" s="119"/>
      <c r="DP179" s="119"/>
      <c r="DQ179" s="119"/>
      <c r="DR179" s="119"/>
      <c r="DS179" s="119"/>
      <c r="DT179" s="119"/>
      <c r="DU179" s="119"/>
      <c r="DV179" s="119"/>
      <c r="DW179" s="119"/>
      <c r="DX179" s="119"/>
      <c r="DY179" s="119"/>
      <c r="DZ179" s="119"/>
      <c r="EA179" s="119"/>
      <c r="EB179" s="119"/>
      <c r="EC179" s="119"/>
      <c r="ED179" s="119"/>
      <c r="EE179" s="119"/>
      <c r="EF179" s="119"/>
      <c r="EG179" s="119"/>
      <c r="EH179" s="119"/>
    </row>
    <row r="180" spans="1:138" s="107" customFormat="1" ht="186" customHeight="1" x14ac:dyDescent="0.2">
      <c r="A180" s="322" t="s">
        <v>2610</v>
      </c>
      <c r="B180" s="321" t="s">
        <v>2611</v>
      </c>
      <c r="C180" s="367">
        <v>171</v>
      </c>
      <c r="D180" s="368"/>
      <c r="E180" s="370"/>
      <c r="F180" s="370"/>
      <c r="G180" s="370"/>
      <c r="H180" s="370"/>
      <c r="I180" s="370"/>
      <c r="J180" s="370"/>
      <c r="K180" s="370"/>
      <c r="L180" s="370"/>
      <c r="M180" s="370"/>
      <c r="N180" s="370"/>
      <c r="O180" s="370"/>
      <c r="P180" s="370"/>
      <c r="Q180" s="370"/>
      <c r="R180" s="370"/>
      <c r="S180" s="371"/>
      <c r="T180" s="370"/>
      <c r="U180" s="371"/>
      <c r="V180" s="371"/>
      <c r="W180" s="371"/>
      <c r="X180" s="370"/>
      <c r="Y180" s="371"/>
      <c r="Z180" s="371"/>
      <c r="AA180" s="371"/>
      <c r="AB180" s="371"/>
      <c r="AC180" s="371"/>
      <c r="AD180" s="371"/>
      <c r="AE180" s="370"/>
      <c r="AF180" s="370"/>
      <c r="AG180" s="370"/>
      <c r="AH180" s="370"/>
      <c r="AI180" s="370"/>
      <c r="AJ180" s="370"/>
      <c r="AK180" s="371"/>
      <c r="AL180" s="370"/>
      <c r="AM180" s="370"/>
      <c r="AN180" s="370"/>
      <c r="AO180" s="119"/>
      <c r="AP180" s="119"/>
      <c r="AQ180" s="119"/>
      <c r="AR180" s="119"/>
      <c r="AS180" s="119"/>
      <c r="AT180" s="119"/>
      <c r="AU180" s="119"/>
      <c r="AV180" s="119"/>
      <c r="AW180" s="119"/>
      <c r="AX180" s="119"/>
      <c r="AY180" s="119"/>
      <c r="AZ180" s="119"/>
      <c r="BA180" s="119"/>
      <c r="BB180" s="119"/>
      <c r="BC180" s="119"/>
      <c r="BD180" s="119"/>
      <c r="BE180" s="119"/>
      <c r="BF180" s="119"/>
      <c r="BG180" s="119"/>
      <c r="BH180" s="119"/>
      <c r="BI180" s="119"/>
      <c r="BJ180" s="119"/>
      <c r="BK180" s="119"/>
      <c r="BL180" s="119"/>
      <c r="BM180" s="119"/>
      <c r="BN180" s="119"/>
      <c r="BO180" s="119"/>
      <c r="BP180" s="119"/>
      <c r="BQ180" s="119"/>
      <c r="BR180" s="119"/>
      <c r="BS180" s="119"/>
      <c r="BT180" s="119"/>
      <c r="BU180" s="119"/>
      <c r="BV180" s="119"/>
      <c r="BW180" s="119"/>
      <c r="BX180" s="119"/>
      <c r="BY180" s="119"/>
      <c r="BZ180" s="119"/>
      <c r="CA180" s="119"/>
      <c r="CB180" s="119"/>
      <c r="CC180" s="119"/>
      <c r="CD180" s="119"/>
      <c r="CE180" s="119"/>
      <c r="CF180" s="119"/>
      <c r="CG180" s="119"/>
      <c r="CH180" s="119"/>
      <c r="CI180" s="119"/>
      <c r="CJ180" s="119"/>
      <c r="CK180" s="119"/>
      <c r="CL180" s="119"/>
      <c r="CM180" s="119"/>
      <c r="CN180" s="119"/>
      <c r="CO180" s="119"/>
      <c r="CP180" s="119"/>
      <c r="CQ180" s="119"/>
      <c r="CR180" s="119"/>
      <c r="CS180" s="119"/>
      <c r="CT180" s="119"/>
      <c r="CU180" s="119"/>
      <c r="CV180" s="119"/>
      <c r="CW180" s="119"/>
      <c r="CX180" s="119"/>
      <c r="CY180" s="119"/>
      <c r="CZ180" s="119"/>
      <c r="DA180" s="119"/>
      <c r="DB180" s="119"/>
      <c r="DC180" s="119"/>
      <c r="DD180" s="119"/>
      <c r="DE180" s="119"/>
      <c r="DF180" s="119"/>
      <c r="DG180" s="119"/>
      <c r="DH180" s="119"/>
      <c r="DI180" s="119"/>
      <c r="DJ180" s="119"/>
      <c r="DK180" s="119"/>
      <c r="DL180" s="119"/>
      <c r="DM180" s="119"/>
      <c r="DN180" s="119"/>
      <c r="DO180" s="119"/>
      <c r="DP180" s="119"/>
      <c r="DQ180" s="119"/>
      <c r="DR180" s="119"/>
      <c r="DS180" s="119"/>
      <c r="DT180" s="119"/>
      <c r="DU180" s="119"/>
      <c r="DV180" s="119"/>
      <c r="DW180" s="119"/>
      <c r="DX180" s="119"/>
      <c r="DY180" s="119"/>
      <c r="DZ180" s="119"/>
      <c r="EA180" s="119"/>
      <c r="EB180" s="119"/>
      <c r="EC180" s="119"/>
      <c r="ED180" s="119"/>
      <c r="EE180" s="119"/>
      <c r="EF180" s="119"/>
      <c r="EG180" s="119"/>
      <c r="EH180" s="119"/>
    </row>
    <row r="181" spans="1:138" s="107" customFormat="1" ht="97.9" customHeight="1" x14ac:dyDescent="0.2">
      <c r="A181" s="322" t="s">
        <v>2612</v>
      </c>
      <c r="B181" s="321" t="s">
        <v>2613</v>
      </c>
      <c r="C181" s="367">
        <v>172</v>
      </c>
      <c r="D181" s="368"/>
      <c r="E181" s="370"/>
      <c r="F181" s="370"/>
      <c r="G181" s="370"/>
      <c r="H181" s="370"/>
      <c r="I181" s="370"/>
      <c r="J181" s="370"/>
      <c r="K181" s="370"/>
      <c r="L181" s="370"/>
      <c r="M181" s="370"/>
      <c r="N181" s="370"/>
      <c r="O181" s="370"/>
      <c r="P181" s="370"/>
      <c r="Q181" s="370"/>
      <c r="R181" s="370"/>
      <c r="S181" s="371"/>
      <c r="T181" s="370"/>
      <c r="U181" s="371"/>
      <c r="V181" s="371"/>
      <c r="W181" s="371"/>
      <c r="X181" s="371"/>
      <c r="Y181" s="371"/>
      <c r="Z181" s="371"/>
      <c r="AA181" s="371"/>
      <c r="AB181" s="371"/>
      <c r="AC181" s="371"/>
      <c r="AD181" s="371"/>
      <c r="AE181" s="370"/>
      <c r="AF181" s="370"/>
      <c r="AG181" s="370"/>
      <c r="AH181" s="370"/>
      <c r="AI181" s="370"/>
      <c r="AJ181" s="370"/>
      <c r="AK181" s="371"/>
      <c r="AL181" s="370"/>
      <c r="AM181" s="370"/>
      <c r="AN181" s="370"/>
      <c r="AO181" s="119"/>
      <c r="AP181" s="119"/>
      <c r="AQ181" s="119"/>
      <c r="AR181" s="119"/>
      <c r="AS181" s="119"/>
      <c r="AT181" s="119"/>
      <c r="AU181" s="119"/>
      <c r="AV181" s="119"/>
      <c r="AW181" s="119"/>
      <c r="AX181" s="119"/>
      <c r="AY181" s="119"/>
      <c r="AZ181" s="119"/>
      <c r="BA181" s="119"/>
      <c r="BB181" s="119"/>
      <c r="BC181" s="119"/>
      <c r="BD181" s="119"/>
      <c r="BE181" s="119"/>
      <c r="BF181" s="119"/>
      <c r="BG181" s="119"/>
      <c r="BH181" s="119"/>
      <c r="BI181" s="119"/>
      <c r="BJ181" s="119"/>
      <c r="BK181" s="119"/>
      <c r="BL181" s="119"/>
      <c r="BM181" s="119"/>
      <c r="BN181" s="119"/>
      <c r="BO181" s="119"/>
      <c r="BP181" s="119"/>
      <c r="BQ181" s="119"/>
      <c r="BR181" s="119"/>
      <c r="BS181" s="119"/>
      <c r="BT181" s="119"/>
      <c r="BU181" s="119"/>
      <c r="BV181" s="119"/>
      <c r="BW181" s="119"/>
      <c r="BX181" s="119"/>
      <c r="BY181" s="119"/>
      <c r="BZ181" s="119"/>
      <c r="CA181" s="119"/>
      <c r="CB181" s="119"/>
      <c r="CC181" s="119"/>
      <c r="CD181" s="119"/>
      <c r="CE181" s="119"/>
      <c r="CF181" s="119"/>
      <c r="CG181" s="119"/>
      <c r="CH181" s="119"/>
      <c r="CI181" s="119"/>
      <c r="CJ181" s="119"/>
      <c r="CK181" s="119"/>
      <c r="CL181" s="119"/>
      <c r="CM181" s="119"/>
      <c r="CN181" s="119"/>
      <c r="CO181" s="119"/>
      <c r="CP181" s="119"/>
      <c r="CQ181" s="119"/>
      <c r="CR181" s="119"/>
      <c r="CS181" s="119"/>
      <c r="CT181" s="119"/>
      <c r="CU181" s="119"/>
      <c r="CV181" s="119"/>
      <c r="CW181" s="119"/>
      <c r="CX181" s="119"/>
      <c r="CY181" s="119"/>
      <c r="CZ181" s="119"/>
      <c r="DA181" s="119"/>
      <c r="DB181" s="119"/>
      <c r="DC181" s="119"/>
      <c r="DD181" s="119"/>
      <c r="DE181" s="119"/>
      <c r="DF181" s="119"/>
      <c r="DG181" s="119"/>
      <c r="DH181" s="119"/>
      <c r="DI181" s="119"/>
      <c r="DJ181" s="119"/>
      <c r="DK181" s="119"/>
      <c r="DL181" s="119"/>
      <c r="DM181" s="119"/>
      <c r="DN181" s="119"/>
      <c r="DO181" s="119"/>
      <c r="DP181" s="119"/>
      <c r="DQ181" s="119"/>
      <c r="DR181" s="119"/>
      <c r="DS181" s="119"/>
      <c r="DT181" s="119"/>
      <c r="DU181" s="119"/>
      <c r="DV181" s="119"/>
      <c r="DW181" s="119"/>
      <c r="DX181" s="119"/>
      <c r="DY181" s="119"/>
      <c r="DZ181" s="119"/>
      <c r="EA181" s="119"/>
      <c r="EB181" s="119"/>
      <c r="EC181" s="119"/>
      <c r="ED181" s="119"/>
      <c r="EE181" s="119"/>
      <c r="EF181" s="119"/>
      <c r="EG181" s="119"/>
      <c r="EH181" s="119"/>
    </row>
    <row r="182" spans="1:138" s="107" customFormat="1" ht="111" customHeight="1" x14ac:dyDescent="0.2">
      <c r="A182" s="322" t="s">
        <v>2614</v>
      </c>
      <c r="B182" s="321" t="s">
        <v>2615</v>
      </c>
      <c r="C182" s="367">
        <v>173</v>
      </c>
      <c r="D182" s="368"/>
      <c r="E182" s="370"/>
      <c r="F182" s="370"/>
      <c r="G182" s="370"/>
      <c r="H182" s="370"/>
      <c r="I182" s="370"/>
      <c r="J182" s="370"/>
      <c r="K182" s="370"/>
      <c r="L182" s="370"/>
      <c r="M182" s="370"/>
      <c r="N182" s="370"/>
      <c r="O182" s="370"/>
      <c r="P182" s="370"/>
      <c r="Q182" s="370"/>
      <c r="R182" s="371"/>
      <c r="S182" s="371"/>
      <c r="T182" s="370"/>
      <c r="U182" s="371"/>
      <c r="V182" s="371"/>
      <c r="W182" s="371"/>
      <c r="X182" s="371"/>
      <c r="Y182" s="371"/>
      <c r="Z182" s="371"/>
      <c r="AA182" s="371"/>
      <c r="AB182" s="371"/>
      <c r="AC182" s="371"/>
      <c r="AD182" s="371"/>
      <c r="AE182" s="370"/>
      <c r="AF182" s="370"/>
      <c r="AG182" s="370"/>
      <c r="AH182" s="370"/>
      <c r="AI182" s="370"/>
      <c r="AJ182" s="370"/>
      <c r="AK182" s="371"/>
      <c r="AL182" s="370"/>
      <c r="AM182" s="370"/>
      <c r="AN182" s="370"/>
      <c r="AO182" s="119"/>
      <c r="AP182" s="119"/>
      <c r="AQ182" s="119"/>
      <c r="AR182" s="119"/>
      <c r="AS182" s="119"/>
      <c r="AT182" s="119"/>
      <c r="AU182" s="119"/>
      <c r="AV182" s="119"/>
      <c r="AW182" s="119"/>
      <c r="AX182" s="119"/>
      <c r="AY182" s="119"/>
      <c r="AZ182" s="119"/>
      <c r="BA182" s="119"/>
      <c r="BB182" s="119"/>
      <c r="BC182" s="119"/>
      <c r="BD182" s="119"/>
      <c r="BE182" s="119"/>
      <c r="BF182" s="119"/>
      <c r="BG182" s="119"/>
      <c r="BH182" s="119"/>
      <c r="BI182" s="119"/>
      <c r="BJ182" s="119"/>
      <c r="BK182" s="119"/>
      <c r="BL182" s="119"/>
      <c r="BM182" s="119"/>
      <c r="BN182" s="119"/>
      <c r="BO182" s="119"/>
      <c r="BP182" s="119"/>
      <c r="BQ182" s="119"/>
      <c r="BR182" s="119"/>
      <c r="BS182" s="119"/>
      <c r="BT182" s="119"/>
      <c r="BU182" s="119"/>
      <c r="BV182" s="119"/>
      <c r="BW182" s="119"/>
      <c r="BX182" s="119"/>
      <c r="BY182" s="119"/>
      <c r="BZ182" s="119"/>
      <c r="CA182" s="119"/>
      <c r="CB182" s="119"/>
      <c r="CC182" s="119"/>
      <c r="CD182" s="119"/>
      <c r="CE182" s="119"/>
      <c r="CF182" s="119"/>
      <c r="CG182" s="119"/>
      <c r="CH182" s="119"/>
      <c r="CI182" s="119"/>
      <c r="CJ182" s="119"/>
      <c r="CK182" s="119"/>
      <c r="CL182" s="119"/>
      <c r="CM182" s="119"/>
      <c r="CN182" s="119"/>
      <c r="CO182" s="119"/>
      <c r="CP182" s="119"/>
      <c r="CQ182" s="119"/>
      <c r="CR182" s="119"/>
      <c r="CS182" s="119"/>
      <c r="CT182" s="119"/>
      <c r="CU182" s="119"/>
      <c r="CV182" s="119"/>
      <c r="CW182" s="119"/>
      <c r="CX182" s="119"/>
      <c r="CY182" s="119"/>
      <c r="CZ182" s="119"/>
      <c r="DA182" s="119"/>
      <c r="DB182" s="119"/>
      <c r="DC182" s="119"/>
      <c r="DD182" s="119"/>
      <c r="DE182" s="119"/>
      <c r="DF182" s="119"/>
      <c r="DG182" s="119"/>
      <c r="DH182" s="119"/>
      <c r="DI182" s="119"/>
      <c r="DJ182" s="119"/>
      <c r="DK182" s="119"/>
      <c r="DL182" s="119"/>
      <c r="DM182" s="119"/>
      <c r="DN182" s="119"/>
      <c r="DO182" s="119"/>
      <c r="DP182" s="119"/>
      <c r="DQ182" s="119"/>
      <c r="DR182" s="119"/>
      <c r="DS182" s="119"/>
      <c r="DT182" s="119"/>
      <c r="DU182" s="119"/>
      <c r="DV182" s="119"/>
      <c r="DW182" s="119"/>
      <c r="DX182" s="119"/>
      <c r="DY182" s="119"/>
      <c r="DZ182" s="119"/>
      <c r="EA182" s="119"/>
      <c r="EB182" s="119"/>
      <c r="EC182" s="119"/>
      <c r="ED182" s="119"/>
      <c r="EE182" s="119"/>
      <c r="EF182" s="119"/>
      <c r="EG182" s="119"/>
      <c r="EH182" s="119"/>
    </row>
    <row r="183" spans="1:138" s="107" customFormat="1" ht="229.5" customHeight="1" x14ac:dyDescent="0.2">
      <c r="A183" s="322" t="s">
        <v>2616</v>
      </c>
      <c r="B183" s="321" t="s">
        <v>2617</v>
      </c>
      <c r="C183" s="367">
        <v>174</v>
      </c>
      <c r="D183" s="368"/>
      <c r="E183" s="370"/>
      <c r="F183" s="370"/>
      <c r="G183" s="370"/>
      <c r="H183" s="370"/>
      <c r="I183" s="370"/>
      <c r="J183" s="370"/>
      <c r="K183" s="370"/>
      <c r="L183" s="370"/>
      <c r="M183" s="370"/>
      <c r="N183" s="370"/>
      <c r="O183" s="370"/>
      <c r="P183" s="370"/>
      <c r="Q183" s="370"/>
      <c r="R183" s="370"/>
      <c r="S183" s="371"/>
      <c r="T183" s="370"/>
      <c r="U183" s="370"/>
      <c r="V183" s="371"/>
      <c r="W183" s="370"/>
      <c r="X183" s="370"/>
      <c r="Y183" s="371"/>
      <c r="Z183" s="371"/>
      <c r="AA183" s="371"/>
      <c r="AB183" s="371"/>
      <c r="AC183" s="371"/>
      <c r="AD183" s="371"/>
      <c r="AE183" s="370"/>
      <c r="AF183" s="370"/>
      <c r="AG183" s="370"/>
      <c r="AH183" s="370"/>
      <c r="AI183" s="370"/>
      <c r="AJ183" s="370"/>
      <c r="AK183" s="371"/>
      <c r="AL183" s="370"/>
      <c r="AM183" s="370"/>
      <c r="AN183" s="370"/>
      <c r="AO183" s="119"/>
      <c r="AP183" s="119"/>
      <c r="AQ183" s="119"/>
      <c r="AR183" s="119"/>
      <c r="AS183" s="119"/>
      <c r="AT183" s="119"/>
      <c r="AU183" s="119"/>
      <c r="AV183" s="119"/>
      <c r="AW183" s="119"/>
      <c r="AX183" s="119"/>
      <c r="AY183" s="119"/>
      <c r="AZ183" s="119"/>
      <c r="BA183" s="119"/>
      <c r="BB183" s="119"/>
      <c r="BC183" s="119"/>
      <c r="BD183" s="119"/>
      <c r="BE183" s="119"/>
      <c r="BF183" s="119"/>
      <c r="BG183" s="119"/>
      <c r="BH183" s="119"/>
      <c r="BI183" s="119"/>
      <c r="BJ183" s="119"/>
      <c r="BK183" s="119"/>
      <c r="BL183" s="119"/>
      <c r="BM183" s="119"/>
      <c r="BN183" s="119"/>
      <c r="BO183" s="119"/>
      <c r="BP183" s="119"/>
      <c r="BQ183" s="119"/>
      <c r="BR183" s="119"/>
      <c r="BS183" s="119"/>
      <c r="BT183" s="119"/>
      <c r="BU183" s="119"/>
      <c r="BV183" s="119"/>
      <c r="BW183" s="119"/>
      <c r="BX183" s="119"/>
      <c r="BY183" s="119"/>
      <c r="BZ183" s="119"/>
      <c r="CA183" s="119"/>
      <c r="CB183" s="119"/>
      <c r="CC183" s="119"/>
      <c r="CD183" s="119"/>
      <c r="CE183" s="119"/>
      <c r="CF183" s="119"/>
      <c r="CG183" s="119"/>
      <c r="CH183" s="119"/>
      <c r="CI183" s="119"/>
      <c r="CJ183" s="119"/>
      <c r="CK183" s="119"/>
      <c r="CL183" s="119"/>
      <c r="CM183" s="119"/>
      <c r="CN183" s="119"/>
      <c r="CO183" s="119"/>
      <c r="CP183" s="119"/>
      <c r="CQ183" s="119"/>
      <c r="CR183" s="119"/>
      <c r="CS183" s="119"/>
      <c r="CT183" s="119"/>
      <c r="CU183" s="119"/>
      <c r="CV183" s="119"/>
      <c r="CW183" s="119"/>
      <c r="CX183" s="119"/>
      <c r="CY183" s="119"/>
      <c r="CZ183" s="119"/>
      <c r="DA183" s="119"/>
      <c r="DB183" s="119"/>
      <c r="DC183" s="119"/>
      <c r="DD183" s="119"/>
      <c r="DE183" s="119"/>
      <c r="DF183" s="119"/>
      <c r="DG183" s="119"/>
      <c r="DH183" s="119"/>
      <c r="DI183" s="119"/>
      <c r="DJ183" s="119"/>
      <c r="DK183" s="119"/>
      <c r="DL183" s="119"/>
      <c r="DM183" s="119"/>
      <c r="DN183" s="119"/>
      <c r="DO183" s="119"/>
      <c r="DP183" s="119"/>
      <c r="DQ183" s="119"/>
      <c r="DR183" s="119"/>
      <c r="DS183" s="119"/>
      <c r="DT183" s="119"/>
      <c r="DU183" s="119"/>
      <c r="DV183" s="119"/>
      <c r="DW183" s="119"/>
      <c r="DX183" s="119"/>
      <c r="DY183" s="119"/>
      <c r="DZ183" s="119"/>
      <c r="EA183" s="119"/>
      <c r="EB183" s="119"/>
      <c r="EC183" s="119"/>
      <c r="ED183" s="119"/>
      <c r="EE183" s="119"/>
      <c r="EF183" s="119"/>
      <c r="EG183" s="119"/>
      <c r="EH183" s="119"/>
    </row>
    <row r="184" spans="1:138" s="107" customFormat="1" ht="150" customHeight="1" x14ac:dyDescent="0.2">
      <c r="A184" s="322" t="s">
        <v>2618</v>
      </c>
      <c r="B184" s="321" t="s">
        <v>2619</v>
      </c>
      <c r="C184" s="367">
        <v>175</v>
      </c>
      <c r="D184" s="368"/>
      <c r="E184" s="370"/>
      <c r="F184" s="370"/>
      <c r="G184" s="370"/>
      <c r="H184" s="370"/>
      <c r="I184" s="370"/>
      <c r="J184" s="370"/>
      <c r="K184" s="370"/>
      <c r="L184" s="370"/>
      <c r="M184" s="370"/>
      <c r="N184" s="370"/>
      <c r="O184" s="370"/>
      <c r="P184" s="370"/>
      <c r="Q184" s="370"/>
      <c r="R184" s="370"/>
      <c r="S184" s="371"/>
      <c r="T184" s="370"/>
      <c r="U184" s="371"/>
      <c r="V184" s="371"/>
      <c r="W184" s="371"/>
      <c r="X184" s="371"/>
      <c r="Y184" s="371"/>
      <c r="Z184" s="371"/>
      <c r="AA184" s="371"/>
      <c r="AB184" s="371"/>
      <c r="AC184" s="371"/>
      <c r="AD184" s="371"/>
      <c r="AE184" s="370"/>
      <c r="AF184" s="370"/>
      <c r="AG184" s="370"/>
      <c r="AH184" s="370"/>
      <c r="AI184" s="370"/>
      <c r="AJ184" s="370"/>
      <c r="AK184" s="371"/>
      <c r="AL184" s="370"/>
      <c r="AM184" s="370"/>
      <c r="AN184" s="370"/>
      <c r="AO184" s="119"/>
      <c r="AP184" s="119"/>
      <c r="AQ184" s="119"/>
      <c r="AR184" s="119"/>
      <c r="AS184" s="119"/>
      <c r="AT184" s="119"/>
      <c r="AU184" s="119"/>
      <c r="AV184" s="119"/>
      <c r="AW184" s="119"/>
      <c r="AX184" s="119"/>
      <c r="AY184" s="119"/>
      <c r="AZ184" s="119"/>
      <c r="BA184" s="119"/>
      <c r="BB184" s="119"/>
      <c r="BC184" s="119"/>
      <c r="BD184" s="119"/>
      <c r="BE184" s="119"/>
      <c r="BF184" s="119"/>
      <c r="BG184" s="119"/>
      <c r="BH184" s="119"/>
      <c r="BI184" s="119"/>
      <c r="BJ184" s="119"/>
      <c r="BK184" s="119"/>
      <c r="BL184" s="119"/>
      <c r="BM184" s="119"/>
      <c r="BN184" s="119"/>
      <c r="BO184" s="119"/>
      <c r="BP184" s="119"/>
      <c r="BQ184" s="119"/>
      <c r="BR184" s="119"/>
      <c r="BS184" s="119"/>
      <c r="BT184" s="119"/>
      <c r="BU184" s="119"/>
      <c r="BV184" s="119"/>
      <c r="BW184" s="119"/>
      <c r="BX184" s="119"/>
      <c r="BY184" s="119"/>
      <c r="BZ184" s="119"/>
      <c r="CA184" s="119"/>
      <c r="CB184" s="119"/>
      <c r="CC184" s="119"/>
      <c r="CD184" s="119"/>
      <c r="CE184" s="119"/>
      <c r="CF184" s="119"/>
      <c r="CG184" s="119"/>
      <c r="CH184" s="119"/>
      <c r="CI184" s="119"/>
      <c r="CJ184" s="119"/>
      <c r="CK184" s="119"/>
      <c r="CL184" s="119"/>
      <c r="CM184" s="119"/>
      <c r="CN184" s="119"/>
      <c r="CO184" s="119"/>
      <c r="CP184" s="119"/>
      <c r="CQ184" s="119"/>
      <c r="CR184" s="119"/>
      <c r="CS184" s="119"/>
      <c r="CT184" s="119"/>
      <c r="CU184" s="119"/>
      <c r="CV184" s="119"/>
      <c r="CW184" s="119"/>
      <c r="CX184" s="119"/>
      <c r="CY184" s="119"/>
      <c r="CZ184" s="119"/>
      <c r="DA184" s="119"/>
      <c r="DB184" s="119"/>
      <c r="DC184" s="119"/>
      <c r="DD184" s="119"/>
      <c r="DE184" s="119"/>
      <c r="DF184" s="119"/>
      <c r="DG184" s="119"/>
      <c r="DH184" s="119"/>
      <c r="DI184" s="119"/>
      <c r="DJ184" s="119"/>
      <c r="DK184" s="119"/>
      <c r="DL184" s="119"/>
      <c r="DM184" s="119"/>
      <c r="DN184" s="119"/>
      <c r="DO184" s="119"/>
      <c r="DP184" s="119"/>
      <c r="DQ184" s="119"/>
      <c r="DR184" s="119"/>
      <c r="DS184" s="119"/>
      <c r="DT184" s="119"/>
      <c r="DU184" s="119"/>
      <c r="DV184" s="119"/>
      <c r="DW184" s="119"/>
      <c r="DX184" s="119"/>
      <c r="DY184" s="119"/>
      <c r="DZ184" s="119"/>
      <c r="EA184" s="119"/>
      <c r="EB184" s="119"/>
      <c r="EC184" s="119"/>
      <c r="ED184" s="119"/>
      <c r="EE184" s="119"/>
      <c r="EF184" s="119"/>
      <c r="EG184" s="119"/>
      <c r="EH184" s="119"/>
    </row>
    <row r="185" spans="1:138" s="107" customFormat="1" ht="60.75" customHeight="1" x14ac:dyDescent="0.2">
      <c r="A185" s="322" t="s">
        <v>2772</v>
      </c>
      <c r="B185" s="321" t="s">
        <v>2773</v>
      </c>
      <c r="C185" s="367">
        <v>176</v>
      </c>
      <c r="D185" s="368"/>
      <c r="E185" s="370"/>
      <c r="F185" s="370"/>
      <c r="G185" s="370"/>
      <c r="H185" s="370"/>
      <c r="I185" s="370"/>
      <c r="J185" s="370"/>
      <c r="K185" s="370"/>
      <c r="L185" s="370"/>
      <c r="M185" s="370"/>
      <c r="N185" s="370"/>
      <c r="O185" s="370"/>
      <c r="P185" s="370"/>
      <c r="Q185" s="370"/>
      <c r="R185" s="370"/>
      <c r="S185" s="371"/>
      <c r="T185" s="370"/>
      <c r="U185" s="371"/>
      <c r="V185" s="371"/>
      <c r="W185" s="371"/>
      <c r="X185" s="371"/>
      <c r="Y185" s="371"/>
      <c r="Z185" s="371"/>
      <c r="AA185" s="371"/>
      <c r="AB185" s="371"/>
      <c r="AC185" s="371"/>
      <c r="AD185" s="371"/>
      <c r="AE185" s="370"/>
      <c r="AF185" s="370"/>
      <c r="AG185" s="370"/>
      <c r="AH185" s="370"/>
      <c r="AI185" s="370"/>
      <c r="AJ185" s="370"/>
      <c r="AK185" s="371"/>
      <c r="AL185" s="370"/>
      <c r="AM185" s="370"/>
      <c r="AN185" s="370"/>
      <c r="AO185" s="119"/>
      <c r="AP185" s="119"/>
      <c r="AQ185" s="119"/>
      <c r="AR185" s="119"/>
      <c r="AS185" s="119"/>
      <c r="AT185" s="119"/>
      <c r="AU185" s="119"/>
      <c r="AV185" s="119"/>
      <c r="AW185" s="119"/>
      <c r="AX185" s="119"/>
      <c r="AY185" s="119"/>
      <c r="AZ185" s="119"/>
      <c r="BA185" s="119"/>
      <c r="BB185" s="119"/>
      <c r="BC185" s="119"/>
      <c r="BD185" s="119"/>
      <c r="BE185" s="119"/>
      <c r="BF185" s="119"/>
      <c r="BG185" s="119"/>
      <c r="BH185" s="119"/>
      <c r="BI185" s="119"/>
      <c r="BJ185" s="119"/>
      <c r="BK185" s="119"/>
      <c r="BL185" s="119"/>
      <c r="BM185" s="119"/>
      <c r="BN185" s="119"/>
      <c r="BO185" s="119"/>
      <c r="BP185" s="119"/>
      <c r="BQ185" s="119"/>
      <c r="BR185" s="119"/>
      <c r="BS185" s="119"/>
      <c r="BT185" s="119"/>
      <c r="BU185" s="119"/>
      <c r="BV185" s="119"/>
      <c r="BW185" s="119"/>
      <c r="BX185" s="119"/>
      <c r="BY185" s="119"/>
      <c r="BZ185" s="119"/>
      <c r="CA185" s="119"/>
      <c r="CB185" s="119"/>
      <c r="CC185" s="119"/>
      <c r="CD185" s="119"/>
      <c r="CE185" s="119"/>
      <c r="CF185" s="119"/>
      <c r="CG185" s="119"/>
      <c r="CH185" s="119"/>
      <c r="CI185" s="119"/>
      <c r="CJ185" s="119"/>
      <c r="CK185" s="119"/>
      <c r="CL185" s="119"/>
      <c r="CM185" s="119"/>
      <c r="CN185" s="119"/>
      <c r="CO185" s="119"/>
      <c r="CP185" s="119"/>
      <c r="CQ185" s="119"/>
      <c r="CR185" s="119"/>
      <c r="CS185" s="119"/>
      <c r="CT185" s="119"/>
      <c r="CU185" s="119"/>
      <c r="CV185" s="119"/>
      <c r="CW185" s="119"/>
      <c r="CX185" s="119"/>
      <c r="CY185" s="119"/>
      <c r="CZ185" s="119"/>
      <c r="DA185" s="119"/>
      <c r="DB185" s="119"/>
      <c r="DC185" s="119"/>
      <c r="DD185" s="119"/>
      <c r="DE185" s="119"/>
      <c r="DF185" s="119"/>
      <c r="DG185" s="119"/>
      <c r="DH185" s="119"/>
      <c r="DI185" s="119"/>
      <c r="DJ185" s="119"/>
      <c r="DK185" s="119"/>
      <c r="DL185" s="119"/>
      <c r="DM185" s="119"/>
      <c r="DN185" s="119"/>
      <c r="DO185" s="119"/>
      <c r="DP185" s="119"/>
      <c r="DQ185" s="119"/>
      <c r="DR185" s="119"/>
      <c r="DS185" s="119"/>
      <c r="DT185" s="119"/>
      <c r="DU185" s="119"/>
      <c r="DV185" s="119"/>
      <c r="DW185" s="119"/>
      <c r="DX185" s="119"/>
      <c r="DY185" s="119"/>
      <c r="DZ185" s="119"/>
      <c r="EA185" s="119"/>
      <c r="EB185" s="119"/>
      <c r="EC185" s="119"/>
      <c r="ED185" s="119"/>
      <c r="EE185" s="119"/>
      <c r="EF185" s="119"/>
      <c r="EG185" s="119"/>
      <c r="EH185" s="119"/>
    </row>
    <row r="186" spans="1:138" s="107" customFormat="1" ht="89.25" customHeight="1" x14ac:dyDescent="0.2">
      <c r="A186" s="322" t="s">
        <v>2449</v>
      </c>
      <c r="B186" s="321" t="s">
        <v>54</v>
      </c>
      <c r="C186" s="367">
        <v>177</v>
      </c>
      <c r="D186" s="368"/>
      <c r="E186" s="370"/>
      <c r="F186" s="370"/>
      <c r="G186" s="370"/>
      <c r="H186" s="370"/>
      <c r="I186" s="370"/>
      <c r="J186" s="371"/>
      <c r="K186" s="371"/>
      <c r="L186" s="371"/>
      <c r="M186" s="371"/>
      <c r="N186" s="371"/>
      <c r="O186" s="371"/>
      <c r="P186" s="371"/>
      <c r="Q186" s="371"/>
      <c r="R186" s="371"/>
      <c r="S186" s="371"/>
      <c r="T186" s="371"/>
      <c r="U186" s="371"/>
      <c r="V186" s="371"/>
      <c r="W186" s="371"/>
      <c r="X186" s="371"/>
      <c r="Y186" s="371"/>
      <c r="Z186" s="371"/>
      <c r="AA186" s="371"/>
      <c r="AB186" s="371"/>
      <c r="AC186" s="371"/>
      <c r="AD186" s="371"/>
      <c r="AE186" s="371"/>
      <c r="AF186" s="371"/>
      <c r="AG186" s="371"/>
      <c r="AH186" s="371"/>
      <c r="AI186" s="370"/>
      <c r="AJ186" s="370"/>
      <c r="AK186" s="370"/>
      <c r="AL186" s="372"/>
      <c r="AM186" s="370"/>
      <c r="AN186" s="371"/>
      <c r="AO186" s="119"/>
      <c r="AP186" s="119"/>
      <c r="AQ186" s="119"/>
      <c r="AR186" s="119"/>
      <c r="AS186" s="119"/>
      <c r="AT186" s="119"/>
      <c r="AU186" s="119"/>
      <c r="AV186" s="119"/>
      <c r="AW186" s="119"/>
      <c r="AX186" s="119"/>
      <c r="AY186" s="119"/>
      <c r="AZ186" s="119"/>
      <c r="BA186" s="119"/>
      <c r="BB186" s="119"/>
      <c r="BC186" s="119"/>
      <c r="BD186" s="119"/>
      <c r="BE186" s="119"/>
      <c r="BF186" s="119"/>
      <c r="BG186" s="119"/>
      <c r="BH186" s="119"/>
      <c r="BI186" s="119"/>
      <c r="BJ186" s="119"/>
      <c r="BK186" s="119"/>
      <c r="BL186" s="119"/>
      <c r="BM186" s="119"/>
      <c r="BN186" s="119"/>
      <c r="BO186" s="119"/>
      <c r="BP186" s="119"/>
      <c r="BQ186" s="119"/>
      <c r="BR186" s="119"/>
      <c r="BS186" s="119"/>
      <c r="BT186" s="119"/>
      <c r="BU186" s="119"/>
      <c r="BV186" s="119"/>
      <c r="BW186" s="119"/>
      <c r="BX186" s="119"/>
      <c r="BY186" s="119"/>
      <c r="BZ186" s="119"/>
      <c r="CA186" s="119"/>
      <c r="CB186" s="119"/>
      <c r="CC186" s="119"/>
      <c r="CD186" s="119"/>
      <c r="CE186" s="119"/>
      <c r="CF186" s="119"/>
      <c r="CG186" s="119"/>
      <c r="CH186" s="119"/>
      <c r="CI186" s="119"/>
      <c r="CJ186" s="119"/>
      <c r="CK186" s="119"/>
      <c r="CL186" s="119"/>
      <c r="CM186" s="119"/>
      <c r="CN186" s="119"/>
      <c r="CO186" s="119"/>
      <c r="CP186" s="119"/>
      <c r="CQ186" s="119"/>
      <c r="CR186" s="119"/>
      <c r="CS186" s="119"/>
      <c r="CT186" s="119"/>
      <c r="CU186" s="119"/>
      <c r="CV186" s="119"/>
      <c r="CW186" s="119"/>
      <c r="CX186" s="119"/>
      <c r="CY186" s="119"/>
      <c r="CZ186" s="119"/>
      <c r="DA186" s="119"/>
      <c r="DB186" s="119"/>
      <c r="DC186" s="119"/>
      <c r="DD186" s="119"/>
      <c r="DE186" s="119"/>
      <c r="DF186" s="119"/>
      <c r="DG186" s="119"/>
      <c r="DH186" s="119"/>
      <c r="DI186" s="119"/>
      <c r="DJ186" s="119"/>
      <c r="DK186" s="119"/>
      <c r="DL186" s="119"/>
      <c r="DM186" s="119"/>
      <c r="DN186" s="119"/>
      <c r="DO186" s="119"/>
      <c r="DP186" s="119"/>
      <c r="DQ186" s="119"/>
      <c r="DR186" s="119"/>
      <c r="DS186" s="119"/>
      <c r="DT186" s="119"/>
      <c r="DU186" s="119"/>
      <c r="DV186" s="119"/>
      <c r="DW186" s="119"/>
      <c r="DX186" s="119"/>
      <c r="DY186" s="119"/>
      <c r="DZ186" s="119"/>
      <c r="EA186" s="119"/>
      <c r="EB186" s="119"/>
      <c r="EC186" s="119"/>
      <c r="ED186" s="119"/>
      <c r="EE186" s="119"/>
      <c r="EF186" s="119"/>
      <c r="EG186" s="119"/>
      <c r="EH186" s="119"/>
    </row>
    <row r="187" spans="1:138" s="107" customFormat="1" ht="78" customHeight="1" x14ac:dyDescent="0.2">
      <c r="A187" s="322" t="s">
        <v>92</v>
      </c>
      <c r="B187" s="321" t="s">
        <v>262</v>
      </c>
      <c r="C187" s="367">
        <v>178</v>
      </c>
      <c r="D187" s="368"/>
      <c r="E187" s="370"/>
      <c r="F187" s="370"/>
      <c r="G187" s="370"/>
      <c r="H187" s="370"/>
      <c r="I187" s="370"/>
      <c r="J187" s="371"/>
      <c r="K187" s="371"/>
      <c r="L187" s="371"/>
      <c r="M187" s="371"/>
      <c r="N187" s="371"/>
      <c r="O187" s="371"/>
      <c r="P187" s="371"/>
      <c r="Q187" s="371"/>
      <c r="R187" s="371"/>
      <c r="S187" s="371"/>
      <c r="T187" s="371"/>
      <c r="U187" s="371"/>
      <c r="V187" s="371"/>
      <c r="W187" s="371"/>
      <c r="X187" s="371"/>
      <c r="Y187" s="371"/>
      <c r="Z187" s="371"/>
      <c r="AA187" s="371"/>
      <c r="AB187" s="371"/>
      <c r="AC187" s="371"/>
      <c r="AD187" s="371"/>
      <c r="AE187" s="371"/>
      <c r="AF187" s="371"/>
      <c r="AG187" s="371"/>
      <c r="AH187" s="371"/>
      <c r="AI187" s="370"/>
      <c r="AJ187" s="370"/>
      <c r="AK187" s="370"/>
      <c r="AL187" s="372"/>
      <c r="AM187" s="370"/>
      <c r="AN187" s="371"/>
      <c r="AO187" s="119"/>
      <c r="AP187" s="119"/>
      <c r="AQ187" s="119"/>
      <c r="AR187" s="119"/>
      <c r="AS187" s="119"/>
      <c r="AT187" s="119"/>
      <c r="AU187" s="119"/>
      <c r="AV187" s="119"/>
      <c r="AW187" s="119"/>
      <c r="AX187" s="119"/>
      <c r="AY187" s="119"/>
      <c r="AZ187" s="119"/>
      <c r="BA187" s="119"/>
      <c r="BB187" s="119"/>
      <c r="BC187" s="119"/>
      <c r="BD187" s="119"/>
      <c r="BE187" s="119"/>
      <c r="BF187" s="119"/>
      <c r="BG187" s="119"/>
      <c r="BH187" s="119"/>
      <c r="BI187" s="119"/>
      <c r="BJ187" s="119"/>
      <c r="BK187" s="119"/>
      <c r="BL187" s="119"/>
      <c r="BM187" s="119"/>
      <c r="BN187" s="119"/>
      <c r="BO187" s="119"/>
      <c r="BP187" s="119"/>
      <c r="BQ187" s="119"/>
      <c r="BR187" s="119"/>
      <c r="BS187" s="119"/>
      <c r="BT187" s="119"/>
      <c r="BU187" s="119"/>
      <c r="BV187" s="119"/>
      <c r="BW187" s="119"/>
      <c r="BX187" s="119"/>
      <c r="BY187" s="119"/>
      <c r="BZ187" s="119"/>
      <c r="CA187" s="119"/>
      <c r="CB187" s="119"/>
      <c r="CC187" s="119"/>
      <c r="CD187" s="119"/>
      <c r="CE187" s="119"/>
      <c r="CF187" s="119"/>
      <c r="CG187" s="119"/>
      <c r="CH187" s="119"/>
      <c r="CI187" s="119"/>
      <c r="CJ187" s="119"/>
      <c r="CK187" s="119"/>
      <c r="CL187" s="119"/>
      <c r="CM187" s="119"/>
      <c r="CN187" s="119"/>
      <c r="CO187" s="119"/>
      <c r="CP187" s="119"/>
      <c r="CQ187" s="119"/>
      <c r="CR187" s="119"/>
      <c r="CS187" s="119"/>
      <c r="CT187" s="119"/>
      <c r="CU187" s="119"/>
      <c r="CV187" s="119"/>
      <c r="CW187" s="119"/>
      <c r="CX187" s="119"/>
      <c r="CY187" s="119"/>
      <c r="CZ187" s="119"/>
      <c r="DA187" s="119"/>
      <c r="DB187" s="119"/>
      <c r="DC187" s="119"/>
      <c r="DD187" s="119"/>
      <c r="DE187" s="119"/>
      <c r="DF187" s="119"/>
      <c r="DG187" s="119"/>
      <c r="DH187" s="119"/>
      <c r="DI187" s="119"/>
      <c r="DJ187" s="119"/>
      <c r="DK187" s="119"/>
      <c r="DL187" s="119"/>
      <c r="DM187" s="119"/>
      <c r="DN187" s="119"/>
      <c r="DO187" s="119"/>
      <c r="DP187" s="119"/>
      <c r="DQ187" s="119"/>
      <c r="DR187" s="119"/>
      <c r="DS187" s="119"/>
      <c r="DT187" s="119"/>
      <c r="DU187" s="119"/>
      <c r="DV187" s="119"/>
      <c r="DW187" s="119"/>
      <c r="DX187" s="119"/>
      <c r="DY187" s="119"/>
      <c r="DZ187" s="119"/>
      <c r="EA187" s="119"/>
      <c r="EB187" s="119"/>
      <c r="EC187" s="119"/>
      <c r="ED187" s="119"/>
      <c r="EE187" s="119"/>
      <c r="EF187" s="119"/>
      <c r="EG187" s="119"/>
      <c r="EH187" s="119"/>
    </row>
    <row r="188" spans="1:138" s="107" customFormat="1" ht="141" customHeight="1" x14ac:dyDescent="0.2">
      <c r="A188" s="322" t="s">
        <v>850</v>
      </c>
      <c r="B188" s="321" t="s">
        <v>2450</v>
      </c>
      <c r="C188" s="367">
        <v>179</v>
      </c>
      <c r="D188" s="368"/>
      <c r="E188" s="370"/>
      <c r="F188" s="370"/>
      <c r="G188" s="370"/>
      <c r="H188" s="370"/>
      <c r="I188" s="370"/>
      <c r="J188" s="371"/>
      <c r="K188" s="371"/>
      <c r="L188" s="371"/>
      <c r="M188" s="371"/>
      <c r="N188" s="371"/>
      <c r="O188" s="371"/>
      <c r="P188" s="371"/>
      <c r="Q188" s="371"/>
      <c r="R188" s="371"/>
      <c r="S188" s="371"/>
      <c r="T188" s="371"/>
      <c r="U188" s="371"/>
      <c r="V188" s="371"/>
      <c r="W188" s="371"/>
      <c r="X188" s="371"/>
      <c r="Y188" s="371"/>
      <c r="Z188" s="371"/>
      <c r="AA188" s="371"/>
      <c r="AB188" s="371"/>
      <c r="AC188" s="371"/>
      <c r="AD188" s="371"/>
      <c r="AE188" s="371"/>
      <c r="AF188" s="371"/>
      <c r="AG188" s="371"/>
      <c r="AH188" s="371"/>
      <c r="AI188" s="370"/>
      <c r="AJ188" s="370"/>
      <c r="AK188" s="370"/>
      <c r="AL188" s="372"/>
      <c r="AM188" s="370"/>
      <c r="AN188" s="371"/>
      <c r="AO188" s="119"/>
      <c r="AP188" s="119"/>
      <c r="AQ188" s="119"/>
      <c r="AR188" s="119"/>
      <c r="AS188" s="119"/>
      <c r="AT188" s="119"/>
      <c r="AU188" s="119"/>
      <c r="AV188" s="119"/>
      <c r="AW188" s="119"/>
      <c r="AX188" s="119"/>
      <c r="AY188" s="119"/>
      <c r="AZ188" s="119"/>
      <c r="BA188" s="119"/>
      <c r="BB188" s="119"/>
      <c r="BC188" s="119"/>
      <c r="BD188" s="119"/>
      <c r="BE188" s="119"/>
      <c r="BF188" s="119"/>
      <c r="BG188" s="119"/>
      <c r="BH188" s="119"/>
      <c r="BI188" s="119"/>
      <c r="BJ188" s="119"/>
      <c r="BK188" s="119"/>
      <c r="BL188" s="119"/>
      <c r="BM188" s="119"/>
      <c r="BN188" s="119"/>
      <c r="BO188" s="119"/>
      <c r="BP188" s="119"/>
      <c r="BQ188" s="119"/>
      <c r="BR188" s="119"/>
      <c r="BS188" s="119"/>
      <c r="BT188" s="119"/>
      <c r="BU188" s="119"/>
      <c r="BV188" s="119"/>
      <c r="BW188" s="119"/>
      <c r="BX188" s="119"/>
      <c r="BY188" s="119"/>
      <c r="BZ188" s="119"/>
      <c r="CA188" s="119"/>
      <c r="CB188" s="119"/>
      <c r="CC188" s="119"/>
      <c r="CD188" s="119"/>
      <c r="CE188" s="119"/>
      <c r="CF188" s="119"/>
      <c r="CG188" s="119"/>
      <c r="CH188" s="119"/>
      <c r="CI188" s="119"/>
      <c r="CJ188" s="119"/>
      <c r="CK188" s="119"/>
      <c r="CL188" s="119"/>
      <c r="CM188" s="119"/>
      <c r="CN188" s="119"/>
      <c r="CO188" s="119"/>
      <c r="CP188" s="119"/>
      <c r="CQ188" s="119"/>
      <c r="CR188" s="119"/>
      <c r="CS188" s="119"/>
      <c r="CT188" s="119"/>
      <c r="CU188" s="119"/>
      <c r="CV188" s="119"/>
      <c r="CW188" s="119"/>
      <c r="CX188" s="119"/>
      <c r="CY188" s="119"/>
      <c r="CZ188" s="119"/>
      <c r="DA188" s="119"/>
      <c r="DB188" s="119"/>
      <c r="DC188" s="119"/>
      <c r="DD188" s="119"/>
      <c r="DE188" s="119"/>
      <c r="DF188" s="119"/>
      <c r="DG188" s="119"/>
      <c r="DH188" s="119"/>
      <c r="DI188" s="119"/>
      <c r="DJ188" s="119"/>
      <c r="DK188" s="119"/>
      <c r="DL188" s="119"/>
      <c r="DM188" s="119"/>
      <c r="DN188" s="119"/>
      <c r="DO188" s="119"/>
      <c r="DP188" s="119"/>
      <c r="DQ188" s="119"/>
      <c r="DR188" s="119"/>
      <c r="DS188" s="119"/>
      <c r="DT188" s="119"/>
      <c r="DU188" s="119"/>
      <c r="DV188" s="119"/>
      <c r="DW188" s="119"/>
      <c r="DX188" s="119"/>
      <c r="DY188" s="119"/>
      <c r="DZ188" s="119"/>
      <c r="EA188" s="119"/>
      <c r="EB188" s="119"/>
      <c r="EC188" s="119"/>
      <c r="ED188" s="119"/>
      <c r="EE188" s="119"/>
      <c r="EF188" s="119"/>
      <c r="EG188" s="119"/>
      <c r="EH188" s="119"/>
    </row>
    <row r="189" spans="1:138" s="107" customFormat="1" ht="85.9" customHeight="1" x14ac:dyDescent="0.2">
      <c r="A189" s="322" t="s">
        <v>2451</v>
      </c>
      <c r="B189" s="321" t="s">
        <v>2452</v>
      </c>
      <c r="C189" s="367">
        <v>180</v>
      </c>
      <c r="D189" s="368"/>
      <c r="E189" s="370"/>
      <c r="F189" s="370"/>
      <c r="G189" s="370"/>
      <c r="H189" s="370"/>
      <c r="I189" s="370"/>
      <c r="J189" s="371"/>
      <c r="K189" s="371"/>
      <c r="L189" s="371"/>
      <c r="M189" s="371"/>
      <c r="N189" s="371"/>
      <c r="O189" s="371"/>
      <c r="P189" s="371"/>
      <c r="Q189" s="371"/>
      <c r="R189" s="371"/>
      <c r="S189" s="371"/>
      <c r="T189" s="371"/>
      <c r="U189" s="371"/>
      <c r="V189" s="371"/>
      <c r="W189" s="371"/>
      <c r="X189" s="371"/>
      <c r="Y189" s="371"/>
      <c r="Z189" s="371"/>
      <c r="AA189" s="371"/>
      <c r="AB189" s="371"/>
      <c r="AC189" s="371"/>
      <c r="AD189" s="371"/>
      <c r="AE189" s="371"/>
      <c r="AF189" s="371"/>
      <c r="AG189" s="371"/>
      <c r="AH189" s="371"/>
      <c r="AI189" s="370"/>
      <c r="AJ189" s="370"/>
      <c r="AK189" s="370"/>
      <c r="AL189" s="372"/>
      <c r="AM189" s="370"/>
      <c r="AN189" s="371"/>
      <c r="AO189" s="119"/>
      <c r="AP189" s="119"/>
      <c r="AQ189" s="119"/>
      <c r="AR189" s="119"/>
      <c r="AS189" s="119"/>
      <c r="AT189" s="119"/>
      <c r="AU189" s="119"/>
      <c r="AV189" s="119"/>
      <c r="AW189" s="119"/>
      <c r="AX189" s="119"/>
      <c r="AY189" s="119"/>
      <c r="AZ189" s="119"/>
      <c r="BA189" s="119"/>
      <c r="BB189" s="119"/>
      <c r="BC189" s="119"/>
      <c r="BD189" s="119"/>
      <c r="BE189" s="119"/>
      <c r="BF189" s="119"/>
      <c r="BG189" s="119"/>
      <c r="BH189" s="119"/>
      <c r="BI189" s="119"/>
      <c r="BJ189" s="119"/>
      <c r="BK189" s="119"/>
      <c r="BL189" s="119"/>
      <c r="BM189" s="119"/>
      <c r="BN189" s="119"/>
      <c r="BO189" s="119"/>
      <c r="BP189" s="119"/>
      <c r="BQ189" s="119"/>
      <c r="BR189" s="119"/>
      <c r="BS189" s="119"/>
      <c r="BT189" s="119"/>
      <c r="BU189" s="119"/>
      <c r="BV189" s="119"/>
      <c r="BW189" s="119"/>
      <c r="BX189" s="119"/>
      <c r="BY189" s="119"/>
      <c r="BZ189" s="119"/>
      <c r="CA189" s="119"/>
      <c r="CB189" s="119"/>
      <c r="CC189" s="119"/>
      <c r="CD189" s="119"/>
      <c r="CE189" s="119"/>
      <c r="CF189" s="119"/>
      <c r="CG189" s="119"/>
      <c r="CH189" s="119"/>
      <c r="CI189" s="119"/>
      <c r="CJ189" s="119"/>
      <c r="CK189" s="119"/>
      <c r="CL189" s="119"/>
      <c r="CM189" s="119"/>
      <c r="CN189" s="119"/>
      <c r="CO189" s="119"/>
      <c r="CP189" s="119"/>
      <c r="CQ189" s="119"/>
      <c r="CR189" s="119"/>
      <c r="CS189" s="119"/>
      <c r="CT189" s="119"/>
      <c r="CU189" s="119"/>
      <c r="CV189" s="119"/>
      <c r="CW189" s="119"/>
      <c r="CX189" s="119"/>
      <c r="CY189" s="119"/>
      <c r="CZ189" s="119"/>
      <c r="DA189" s="119"/>
      <c r="DB189" s="119"/>
      <c r="DC189" s="119"/>
      <c r="DD189" s="119"/>
      <c r="DE189" s="119"/>
      <c r="DF189" s="119"/>
      <c r="DG189" s="119"/>
      <c r="DH189" s="119"/>
      <c r="DI189" s="119"/>
      <c r="DJ189" s="119"/>
      <c r="DK189" s="119"/>
      <c r="DL189" s="119"/>
      <c r="DM189" s="119"/>
      <c r="DN189" s="119"/>
      <c r="DO189" s="119"/>
      <c r="DP189" s="119"/>
      <c r="DQ189" s="119"/>
      <c r="DR189" s="119"/>
      <c r="DS189" s="119"/>
      <c r="DT189" s="119"/>
      <c r="DU189" s="119"/>
      <c r="DV189" s="119"/>
      <c r="DW189" s="119"/>
      <c r="DX189" s="119"/>
      <c r="DY189" s="119"/>
      <c r="DZ189" s="119"/>
      <c r="EA189" s="119"/>
      <c r="EB189" s="119"/>
      <c r="EC189" s="119"/>
      <c r="ED189" s="119"/>
      <c r="EE189" s="119"/>
      <c r="EF189" s="119"/>
      <c r="EG189" s="119"/>
      <c r="EH189" s="119"/>
    </row>
    <row r="190" spans="1:138" s="107" customFormat="1" ht="96.6" customHeight="1" x14ac:dyDescent="0.2">
      <c r="A190" s="322" t="s">
        <v>55</v>
      </c>
      <c r="B190" s="321" t="s">
        <v>56</v>
      </c>
      <c r="C190" s="367">
        <v>181</v>
      </c>
      <c r="D190" s="368"/>
      <c r="E190" s="370"/>
      <c r="F190" s="370"/>
      <c r="G190" s="370"/>
      <c r="H190" s="370"/>
      <c r="I190" s="370"/>
      <c r="J190" s="371"/>
      <c r="K190" s="371"/>
      <c r="L190" s="371"/>
      <c r="M190" s="371"/>
      <c r="N190" s="371"/>
      <c r="O190" s="371"/>
      <c r="P190" s="371"/>
      <c r="Q190" s="371"/>
      <c r="R190" s="371"/>
      <c r="S190" s="371"/>
      <c r="T190" s="371"/>
      <c r="U190" s="371"/>
      <c r="V190" s="371"/>
      <c r="W190" s="371"/>
      <c r="X190" s="371"/>
      <c r="Y190" s="371"/>
      <c r="Z190" s="371"/>
      <c r="AA190" s="371"/>
      <c r="AB190" s="371"/>
      <c r="AC190" s="371"/>
      <c r="AD190" s="371"/>
      <c r="AE190" s="371"/>
      <c r="AF190" s="371"/>
      <c r="AG190" s="371"/>
      <c r="AH190" s="371"/>
      <c r="AI190" s="370"/>
      <c r="AJ190" s="370"/>
      <c r="AK190" s="370"/>
      <c r="AL190" s="372"/>
      <c r="AM190" s="370"/>
      <c r="AN190" s="371"/>
      <c r="AO190" s="119"/>
      <c r="AP190" s="119"/>
      <c r="AQ190" s="119"/>
      <c r="AR190" s="119"/>
      <c r="AS190" s="119"/>
      <c r="AT190" s="119"/>
      <c r="AU190" s="119"/>
      <c r="AV190" s="119"/>
      <c r="AW190" s="119"/>
      <c r="AX190" s="119"/>
      <c r="AY190" s="119"/>
      <c r="AZ190" s="119"/>
      <c r="BA190" s="119"/>
      <c r="BB190" s="119"/>
      <c r="BC190" s="119"/>
      <c r="BD190" s="119"/>
      <c r="BE190" s="119"/>
      <c r="BF190" s="119"/>
      <c r="BG190" s="119"/>
      <c r="BH190" s="119"/>
      <c r="BI190" s="119"/>
      <c r="BJ190" s="119"/>
      <c r="BK190" s="119"/>
      <c r="BL190" s="119"/>
      <c r="BM190" s="119"/>
      <c r="BN190" s="119"/>
      <c r="BO190" s="119"/>
      <c r="BP190" s="119"/>
      <c r="BQ190" s="119"/>
      <c r="BR190" s="119"/>
      <c r="BS190" s="119"/>
      <c r="BT190" s="119"/>
      <c r="BU190" s="119"/>
      <c r="BV190" s="119"/>
      <c r="BW190" s="119"/>
      <c r="BX190" s="119"/>
      <c r="BY190" s="119"/>
      <c r="BZ190" s="119"/>
      <c r="CA190" s="119"/>
      <c r="CB190" s="119"/>
      <c r="CC190" s="119"/>
      <c r="CD190" s="119"/>
      <c r="CE190" s="119"/>
      <c r="CF190" s="119"/>
      <c r="CG190" s="119"/>
      <c r="CH190" s="119"/>
      <c r="CI190" s="119"/>
      <c r="CJ190" s="119"/>
      <c r="CK190" s="119"/>
      <c r="CL190" s="119"/>
      <c r="CM190" s="119"/>
      <c r="CN190" s="119"/>
      <c r="CO190" s="119"/>
      <c r="CP190" s="119"/>
      <c r="CQ190" s="119"/>
      <c r="CR190" s="119"/>
      <c r="CS190" s="119"/>
      <c r="CT190" s="119"/>
      <c r="CU190" s="119"/>
      <c r="CV190" s="119"/>
      <c r="CW190" s="119"/>
      <c r="CX190" s="119"/>
      <c r="CY190" s="119"/>
      <c r="CZ190" s="119"/>
      <c r="DA190" s="119"/>
      <c r="DB190" s="119"/>
      <c r="DC190" s="119"/>
      <c r="DD190" s="119"/>
      <c r="DE190" s="119"/>
      <c r="DF190" s="119"/>
      <c r="DG190" s="119"/>
      <c r="DH190" s="119"/>
      <c r="DI190" s="119"/>
      <c r="DJ190" s="119"/>
      <c r="DK190" s="119"/>
      <c r="DL190" s="119"/>
      <c r="DM190" s="119"/>
      <c r="DN190" s="119"/>
      <c r="DO190" s="119"/>
      <c r="DP190" s="119"/>
      <c r="DQ190" s="119"/>
      <c r="DR190" s="119"/>
      <c r="DS190" s="119"/>
      <c r="DT190" s="119"/>
      <c r="DU190" s="119"/>
      <c r="DV190" s="119"/>
      <c r="DW190" s="119"/>
      <c r="DX190" s="119"/>
      <c r="DY190" s="119"/>
      <c r="DZ190" s="119"/>
      <c r="EA190" s="119"/>
      <c r="EB190" s="119"/>
      <c r="EC190" s="119"/>
      <c r="ED190" s="119"/>
      <c r="EE190" s="119"/>
      <c r="EF190" s="119"/>
      <c r="EG190" s="119"/>
      <c r="EH190" s="119"/>
    </row>
    <row r="191" spans="1:138" s="107" customFormat="1" ht="127.5" customHeight="1" x14ac:dyDescent="0.2">
      <c r="A191" s="322" t="s">
        <v>878</v>
      </c>
      <c r="B191" s="321" t="s">
        <v>327</v>
      </c>
      <c r="C191" s="367">
        <v>182</v>
      </c>
      <c r="D191" s="368"/>
      <c r="E191" s="370"/>
      <c r="F191" s="370"/>
      <c r="G191" s="370"/>
      <c r="H191" s="370"/>
      <c r="I191" s="370"/>
      <c r="J191" s="371"/>
      <c r="K191" s="371"/>
      <c r="L191" s="371"/>
      <c r="M191" s="371"/>
      <c r="N191" s="371"/>
      <c r="O191" s="371"/>
      <c r="P191" s="371"/>
      <c r="Q191" s="371"/>
      <c r="R191" s="371"/>
      <c r="S191" s="371"/>
      <c r="T191" s="371"/>
      <c r="U191" s="371"/>
      <c r="V191" s="371"/>
      <c r="W191" s="371"/>
      <c r="X191" s="371"/>
      <c r="Y191" s="371"/>
      <c r="Z191" s="371"/>
      <c r="AA191" s="371"/>
      <c r="AB191" s="371"/>
      <c r="AC191" s="371"/>
      <c r="AD191" s="371"/>
      <c r="AE191" s="371"/>
      <c r="AF191" s="371"/>
      <c r="AG191" s="371"/>
      <c r="AH191" s="371"/>
      <c r="AI191" s="370"/>
      <c r="AJ191" s="370"/>
      <c r="AK191" s="370"/>
      <c r="AL191" s="372"/>
      <c r="AM191" s="370"/>
      <c r="AN191" s="371"/>
      <c r="AO191" s="119"/>
      <c r="AP191" s="119"/>
      <c r="AQ191" s="119"/>
      <c r="AR191" s="119"/>
      <c r="AS191" s="119"/>
      <c r="AT191" s="119"/>
      <c r="AU191" s="119"/>
      <c r="AV191" s="119"/>
      <c r="AW191" s="119"/>
      <c r="AX191" s="119"/>
      <c r="AY191" s="119"/>
      <c r="AZ191" s="119"/>
      <c r="BA191" s="119"/>
      <c r="BB191" s="119"/>
      <c r="BC191" s="119"/>
      <c r="BD191" s="119"/>
      <c r="BE191" s="119"/>
      <c r="BF191" s="119"/>
      <c r="BG191" s="119"/>
      <c r="BH191" s="119"/>
      <c r="BI191" s="119"/>
      <c r="BJ191" s="119"/>
      <c r="BK191" s="119"/>
      <c r="BL191" s="119"/>
      <c r="BM191" s="119"/>
      <c r="BN191" s="119"/>
      <c r="BO191" s="119"/>
      <c r="BP191" s="119"/>
      <c r="BQ191" s="119"/>
      <c r="BR191" s="119"/>
      <c r="BS191" s="119"/>
      <c r="BT191" s="119"/>
      <c r="BU191" s="119"/>
      <c r="BV191" s="119"/>
      <c r="BW191" s="119"/>
      <c r="BX191" s="119"/>
      <c r="BY191" s="119"/>
      <c r="BZ191" s="119"/>
      <c r="CA191" s="119"/>
      <c r="CB191" s="119"/>
      <c r="CC191" s="119"/>
      <c r="CD191" s="119"/>
      <c r="CE191" s="119"/>
      <c r="CF191" s="119"/>
      <c r="CG191" s="119"/>
      <c r="CH191" s="119"/>
      <c r="CI191" s="119"/>
      <c r="CJ191" s="119"/>
      <c r="CK191" s="119"/>
      <c r="CL191" s="119"/>
      <c r="CM191" s="119"/>
      <c r="CN191" s="119"/>
      <c r="CO191" s="119"/>
      <c r="CP191" s="119"/>
      <c r="CQ191" s="119"/>
      <c r="CR191" s="119"/>
      <c r="CS191" s="119"/>
      <c r="CT191" s="119"/>
      <c r="CU191" s="119"/>
      <c r="CV191" s="119"/>
      <c r="CW191" s="119"/>
      <c r="CX191" s="119"/>
      <c r="CY191" s="119"/>
      <c r="CZ191" s="119"/>
      <c r="DA191" s="119"/>
      <c r="DB191" s="119"/>
      <c r="DC191" s="119"/>
      <c r="DD191" s="119"/>
      <c r="DE191" s="119"/>
      <c r="DF191" s="119"/>
      <c r="DG191" s="119"/>
      <c r="DH191" s="119"/>
      <c r="DI191" s="119"/>
      <c r="DJ191" s="119"/>
      <c r="DK191" s="119"/>
      <c r="DL191" s="119"/>
      <c r="DM191" s="119"/>
      <c r="DN191" s="119"/>
      <c r="DO191" s="119"/>
      <c r="DP191" s="119"/>
      <c r="DQ191" s="119"/>
      <c r="DR191" s="119"/>
      <c r="DS191" s="119"/>
      <c r="DT191" s="119"/>
      <c r="DU191" s="119"/>
      <c r="DV191" s="119"/>
      <c r="DW191" s="119"/>
      <c r="DX191" s="119"/>
      <c r="DY191" s="119"/>
      <c r="DZ191" s="119"/>
      <c r="EA191" s="119"/>
      <c r="EB191" s="119"/>
      <c r="EC191" s="119"/>
      <c r="ED191" s="119"/>
      <c r="EE191" s="119"/>
      <c r="EF191" s="119"/>
      <c r="EG191" s="119"/>
      <c r="EH191" s="119"/>
    </row>
    <row r="192" spans="1:138" s="107" customFormat="1" ht="114.75" customHeight="1" x14ac:dyDescent="0.2">
      <c r="A192" s="322" t="s">
        <v>286</v>
      </c>
      <c r="B192" s="321" t="s">
        <v>2453</v>
      </c>
      <c r="C192" s="367">
        <v>183</v>
      </c>
      <c r="D192" s="368"/>
      <c r="E192" s="370"/>
      <c r="F192" s="370"/>
      <c r="G192" s="370"/>
      <c r="H192" s="370"/>
      <c r="I192" s="370"/>
      <c r="J192" s="371"/>
      <c r="K192" s="371"/>
      <c r="L192" s="371"/>
      <c r="M192" s="371"/>
      <c r="N192" s="371"/>
      <c r="O192" s="371"/>
      <c r="P192" s="371"/>
      <c r="Q192" s="371"/>
      <c r="R192" s="371"/>
      <c r="S192" s="371"/>
      <c r="T192" s="371"/>
      <c r="U192" s="371"/>
      <c r="V192" s="371"/>
      <c r="W192" s="371"/>
      <c r="X192" s="371"/>
      <c r="Y192" s="371"/>
      <c r="Z192" s="371"/>
      <c r="AA192" s="371"/>
      <c r="AB192" s="371"/>
      <c r="AC192" s="371"/>
      <c r="AD192" s="371"/>
      <c r="AE192" s="371"/>
      <c r="AF192" s="371"/>
      <c r="AG192" s="371"/>
      <c r="AH192" s="371"/>
      <c r="AI192" s="370"/>
      <c r="AJ192" s="370"/>
      <c r="AK192" s="370"/>
      <c r="AL192" s="372"/>
      <c r="AM192" s="370"/>
      <c r="AN192" s="371"/>
      <c r="AO192" s="119"/>
      <c r="AP192" s="119"/>
      <c r="AQ192" s="119"/>
      <c r="AR192" s="119"/>
      <c r="AS192" s="119"/>
      <c r="AT192" s="119"/>
      <c r="AU192" s="119"/>
      <c r="AV192" s="119"/>
      <c r="AW192" s="119"/>
      <c r="AX192" s="119"/>
      <c r="AY192" s="119"/>
      <c r="AZ192" s="119"/>
      <c r="BA192" s="119"/>
      <c r="BB192" s="119"/>
      <c r="BC192" s="119"/>
      <c r="BD192" s="119"/>
      <c r="BE192" s="119"/>
      <c r="BF192" s="119"/>
      <c r="BG192" s="119"/>
      <c r="BH192" s="119"/>
      <c r="BI192" s="119"/>
      <c r="BJ192" s="119"/>
      <c r="BK192" s="119"/>
      <c r="BL192" s="119"/>
      <c r="BM192" s="119"/>
      <c r="BN192" s="119"/>
      <c r="BO192" s="119"/>
      <c r="BP192" s="119"/>
      <c r="BQ192" s="119"/>
      <c r="BR192" s="119"/>
      <c r="BS192" s="119"/>
      <c r="BT192" s="119"/>
      <c r="BU192" s="119"/>
      <c r="BV192" s="119"/>
      <c r="BW192" s="119"/>
      <c r="BX192" s="119"/>
      <c r="BY192" s="119"/>
      <c r="BZ192" s="119"/>
      <c r="CA192" s="119"/>
      <c r="CB192" s="119"/>
      <c r="CC192" s="119"/>
      <c r="CD192" s="119"/>
      <c r="CE192" s="119"/>
      <c r="CF192" s="119"/>
      <c r="CG192" s="119"/>
      <c r="CH192" s="119"/>
      <c r="CI192" s="119"/>
      <c r="CJ192" s="119"/>
      <c r="CK192" s="119"/>
      <c r="CL192" s="119"/>
      <c r="CM192" s="119"/>
      <c r="CN192" s="119"/>
      <c r="CO192" s="119"/>
      <c r="CP192" s="119"/>
      <c r="CQ192" s="119"/>
      <c r="CR192" s="119"/>
      <c r="CS192" s="119"/>
      <c r="CT192" s="119"/>
      <c r="CU192" s="119"/>
      <c r="CV192" s="119"/>
      <c r="CW192" s="119"/>
      <c r="CX192" s="119"/>
      <c r="CY192" s="119"/>
      <c r="CZ192" s="119"/>
      <c r="DA192" s="119"/>
      <c r="DB192" s="119"/>
      <c r="DC192" s="119"/>
      <c r="DD192" s="119"/>
      <c r="DE192" s="119"/>
      <c r="DF192" s="119"/>
      <c r="DG192" s="119"/>
      <c r="DH192" s="119"/>
      <c r="DI192" s="119"/>
      <c r="DJ192" s="119"/>
      <c r="DK192" s="119"/>
      <c r="DL192" s="119"/>
      <c r="DM192" s="119"/>
      <c r="DN192" s="119"/>
      <c r="DO192" s="119"/>
      <c r="DP192" s="119"/>
      <c r="DQ192" s="119"/>
      <c r="DR192" s="119"/>
      <c r="DS192" s="119"/>
      <c r="DT192" s="119"/>
      <c r="DU192" s="119"/>
      <c r="DV192" s="119"/>
      <c r="DW192" s="119"/>
      <c r="DX192" s="119"/>
      <c r="DY192" s="119"/>
      <c r="DZ192" s="119"/>
      <c r="EA192" s="119"/>
      <c r="EB192" s="119"/>
      <c r="EC192" s="119"/>
      <c r="ED192" s="119"/>
      <c r="EE192" s="119"/>
      <c r="EF192" s="119"/>
      <c r="EG192" s="119"/>
      <c r="EH192" s="119"/>
    </row>
    <row r="193" spans="1:138" s="107" customFormat="1" ht="67.900000000000006" customHeight="1" x14ac:dyDescent="0.2">
      <c r="A193" s="322" t="s">
        <v>98</v>
      </c>
      <c r="B193" s="321" t="s">
        <v>2454</v>
      </c>
      <c r="C193" s="367">
        <v>184</v>
      </c>
      <c r="D193" s="368"/>
      <c r="E193" s="370"/>
      <c r="F193" s="370"/>
      <c r="G193" s="370"/>
      <c r="H193" s="370"/>
      <c r="I193" s="370"/>
      <c r="J193" s="371"/>
      <c r="K193" s="371"/>
      <c r="L193" s="371"/>
      <c r="M193" s="371"/>
      <c r="N193" s="371"/>
      <c r="O193" s="371"/>
      <c r="P193" s="371"/>
      <c r="Q193" s="371"/>
      <c r="R193" s="371"/>
      <c r="S193" s="371"/>
      <c r="T193" s="371"/>
      <c r="U193" s="371"/>
      <c r="V193" s="371"/>
      <c r="W193" s="371"/>
      <c r="X193" s="371"/>
      <c r="Y193" s="371"/>
      <c r="Z193" s="371"/>
      <c r="AA193" s="371"/>
      <c r="AB193" s="371"/>
      <c r="AC193" s="371"/>
      <c r="AD193" s="371"/>
      <c r="AE193" s="371"/>
      <c r="AF193" s="371"/>
      <c r="AG193" s="371"/>
      <c r="AH193" s="371"/>
      <c r="AI193" s="370"/>
      <c r="AJ193" s="370"/>
      <c r="AK193" s="370"/>
      <c r="AL193" s="372"/>
      <c r="AM193" s="370"/>
      <c r="AN193" s="371"/>
      <c r="AO193" s="119"/>
      <c r="AP193" s="119"/>
      <c r="AQ193" s="119"/>
      <c r="AR193" s="119"/>
      <c r="AS193" s="119"/>
      <c r="AT193" s="119"/>
      <c r="AU193" s="119"/>
      <c r="AV193" s="119"/>
      <c r="AW193" s="119"/>
      <c r="AX193" s="119"/>
      <c r="AY193" s="119"/>
      <c r="AZ193" s="119"/>
      <c r="BA193" s="119"/>
      <c r="BB193" s="119"/>
      <c r="BC193" s="119"/>
      <c r="BD193" s="119"/>
      <c r="BE193" s="119"/>
      <c r="BF193" s="119"/>
      <c r="BG193" s="119"/>
      <c r="BH193" s="119"/>
      <c r="BI193" s="119"/>
      <c r="BJ193" s="119"/>
      <c r="BK193" s="119"/>
      <c r="BL193" s="119"/>
      <c r="BM193" s="119"/>
      <c r="BN193" s="119"/>
      <c r="BO193" s="119"/>
      <c r="BP193" s="119"/>
      <c r="BQ193" s="119"/>
      <c r="BR193" s="119"/>
      <c r="BS193" s="119"/>
      <c r="BT193" s="119"/>
      <c r="BU193" s="119"/>
      <c r="BV193" s="119"/>
      <c r="BW193" s="119"/>
      <c r="BX193" s="119"/>
      <c r="BY193" s="119"/>
      <c r="BZ193" s="119"/>
      <c r="CA193" s="119"/>
      <c r="CB193" s="119"/>
      <c r="CC193" s="119"/>
      <c r="CD193" s="119"/>
      <c r="CE193" s="119"/>
      <c r="CF193" s="119"/>
      <c r="CG193" s="119"/>
      <c r="CH193" s="119"/>
      <c r="CI193" s="119"/>
      <c r="CJ193" s="119"/>
      <c r="CK193" s="119"/>
      <c r="CL193" s="119"/>
      <c r="CM193" s="119"/>
      <c r="CN193" s="119"/>
      <c r="CO193" s="119"/>
      <c r="CP193" s="119"/>
      <c r="CQ193" s="119"/>
      <c r="CR193" s="119"/>
      <c r="CS193" s="119"/>
      <c r="CT193" s="119"/>
      <c r="CU193" s="119"/>
      <c r="CV193" s="119"/>
      <c r="CW193" s="119"/>
      <c r="CX193" s="119"/>
      <c r="CY193" s="119"/>
      <c r="CZ193" s="119"/>
      <c r="DA193" s="119"/>
      <c r="DB193" s="119"/>
      <c r="DC193" s="119"/>
      <c r="DD193" s="119"/>
      <c r="DE193" s="119"/>
      <c r="DF193" s="119"/>
      <c r="DG193" s="119"/>
      <c r="DH193" s="119"/>
      <c r="DI193" s="119"/>
      <c r="DJ193" s="119"/>
      <c r="DK193" s="119"/>
      <c r="DL193" s="119"/>
      <c r="DM193" s="119"/>
      <c r="DN193" s="119"/>
      <c r="DO193" s="119"/>
      <c r="DP193" s="119"/>
      <c r="DQ193" s="119"/>
      <c r="DR193" s="119"/>
      <c r="DS193" s="119"/>
      <c r="DT193" s="119"/>
      <c r="DU193" s="119"/>
      <c r="DV193" s="119"/>
      <c r="DW193" s="119"/>
      <c r="DX193" s="119"/>
      <c r="DY193" s="119"/>
      <c r="DZ193" s="119"/>
      <c r="EA193" s="119"/>
      <c r="EB193" s="119"/>
      <c r="EC193" s="119"/>
      <c r="ED193" s="119"/>
      <c r="EE193" s="119"/>
      <c r="EF193" s="119"/>
      <c r="EG193" s="119"/>
      <c r="EH193" s="119"/>
    </row>
    <row r="194" spans="1:138" s="107" customFormat="1" ht="55.5" customHeight="1" x14ac:dyDescent="0.2">
      <c r="A194" s="322" t="s">
        <v>59</v>
      </c>
      <c r="B194" s="321" t="s">
        <v>2455</v>
      </c>
      <c r="C194" s="367">
        <v>185</v>
      </c>
      <c r="D194" s="368"/>
      <c r="E194" s="370"/>
      <c r="F194" s="370"/>
      <c r="G194" s="370"/>
      <c r="H194" s="370"/>
      <c r="I194" s="370"/>
      <c r="J194" s="371"/>
      <c r="K194" s="371"/>
      <c r="L194" s="371"/>
      <c r="M194" s="371"/>
      <c r="N194" s="371"/>
      <c r="O194" s="371"/>
      <c r="P194" s="371"/>
      <c r="Q194" s="371"/>
      <c r="R194" s="371"/>
      <c r="S194" s="371"/>
      <c r="T194" s="371"/>
      <c r="U194" s="371"/>
      <c r="V194" s="371"/>
      <c r="W194" s="371"/>
      <c r="X194" s="371"/>
      <c r="Y194" s="371"/>
      <c r="Z194" s="371"/>
      <c r="AA194" s="371"/>
      <c r="AB194" s="371"/>
      <c r="AC194" s="371"/>
      <c r="AD194" s="371"/>
      <c r="AE194" s="371"/>
      <c r="AF194" s="371"/>
      <c r="AG194" s="371"/>
      <c r="AH194" s="371"/>
      <c r="AI194" s="370"/>
      <c r="AJ194" s="370"/>
      <c r="AK194" s="370"/>
      <c r="AL194" s="372"/>
      <c r="AM194" s="370"/>
      <c r="AN194" s="371"/>
      <c r="AO194" s="119"/>
      <c r="AP194" s="119"/>
      <c r="AQ194" s="119"/>
      <c r="AR194" s="119"/>
      <c r="AS194" s="119"/>
      <c r="AT194" s="119"/>
      <c r="AU194" s="119"/>
      <c r="AV194" s="119"/>
      <c r="AW194" s="119"/>
      <c r="AX194" s="119"/>
      <c r="AY194" s="119"/>
      <c r="AZ194" s="119"/>
      <c r="BA194" s="119"/>
      <c r="BB194" s="119"/>
      <c r="BC194" s="119"/>
      <c r="BD194" s="119"/>
      <c r="BE194" s="119"/>
      <c r="BF194" s="119"/>
      <c r="BG194" s="119"/>
      <c r="BH194" s="119"/>
      <c r="BI194" s="119"/>
      <c r="BJ194" s="119"/>
      <c r="BK194" s="119"/>
      <c r="BL194" s="119"/>
      <c r="BM194" s="119"/>
      <c r="BN194" s="119"/>
      <c r="BO194" s="119"/>
      <c r="BP194" s="119"/>
      <c r="BQ194" s="119"/>
      <c r="BR194" s="119"/>
      <c r="BS194" s="119"/>
      <c r="BT194" s="119"/>
      <c r="BU194" s="119"/>
      <c r="BV194" s="119"/>
      <c r="BW194" s="119"/>
      <c r="BX194" s="119"/>
      <c r="BY194" s="119"/>
      <c r="BZ194" s="119"/>
      <c r="CA194" s="119"/>
      <c r="CB194" s="119"/>
      <c r="CC194" s="119"/>
      <c r="CD194" s="119"/>
      <c r="CE194" s="119"/>
      <c r="CF194" s="119"/>
      <c r="CG194" s="119"/>
      <c r="CH194" s="119"/>
      <c r="CI194" s="119"/>
      <c r="CJ194" s="119"/>
      <c r="CK194" s="119"/>
      <c r="CL194" s="119"/>
      <c r="CM194" s="119"/>
      <c r="CN194" s="119"/>
      <c r="CO194" s="119"/>
      <c r="CP194" s="119"/>
      <c r="CQ194" s="119"/>
      <c r="CR194" s="119"/>
      <c r="CS194" s="119"/>
      <c r="CT194" s="119"/>
      <c r="CU194" s="119"/>
      <c r="CV194" s="119"/>
      <c r="CW194" s="119"/>
      <c r="CX194" s="119"/>
      <c r="CY194" s="119"/>
      <c r="CZ194" s="119"/>
      <c r="DA194" s="119"/>
      <c r="DB194" s="119"/>
      <c r="DC194" s="119"/>
      <c r="DD194" s="119"/>
      <c r="DE194" s="119"/>
      <c r="DF194" s="119"/>
      <c r="DG194" s="119"/>
      <c r="DH194" s="119"/>
      <c r="DI194" s="119"/>
      <c r="DJ194" s="119"/>
      <c r="DK194" s="119"/>
      <c r="DL194" s="119"/>
      <c r="DM194" s="119"/>
      <c r="DN194" s="119"/>
      <c r="DO194" s="119"/>
      <c r="DP194" s="119"/>
      <c r="DQ194" s="119"/>
      <c r="DR194" s="119"/>
      <c r="DS194" s="119"/>
      <c r="DT194" s="119"/>
      <c r="DU194" s="119"/>
      <c r="DV194" s="119"/>
      <c r="DW194" s="119"/>
      <c r="DX194" s="119"/>
      <c r="DY194" s="119"/>
      <c r="DZ194" s="119"/>
      <c r="EA194" s="119"/>
      <c r="EB194" s="119"/>
      <c r="EC194" s="119"/>
      <c r="ED194" s="119"/>
      <c r="EE194" s="119"/>
      <c r="EF194" s="119"/>
      <c r="EG194" s="119"/>
      <c r="EH194" s="119"/>
    </row>
    <row r="195" spans="1:138" s="107" customFormat="1" ht="76.150000000000006" customHeight="1" x14ac:dyDescent="0.2">
      <c r="A195" s="322" t="s">
        <v>851</v>
      </c>
      <c r="B195" s="321" t="s">
        <v>2456</v>
      </c>
      <c r="C195" s="367">
        <v>186</v>
      </c>
      <c r="D195" s="368"/>
      <c r="E195" s="370"/>
      <c r="F195" s="370"/>
      <c r="G195" s="370"/>
      <c r="H195" s="370"/>
      <c r="I195" s="370"/>
      <c r="J195" s="371"/>
      <c r="K195" s="371"/>
      <c r="L195" s="371"/>
      <c r="M195" s="371"/>
      <c r="N195" s="371"/>
      <c r="O195" s="371"/>
      <c r="P195" s="371"/>
      <c r="Q195" s="371"/>
      <c r="R195" s="371"/>
      <c r="S195" s="371"/>
      <c r="T195" s="371"/>
      <c r="U195" s="371"/>
      <c r="V195" s="371"/>
      <c r="W195" s="371"/>
      <c r="X195" s="371"/>
      <c r="Y195" s="371"/>
      <c r="Z195" s="371"/>
      <c r="AA195" s="371"/>
      <c r="AB195" s="371"/>
      <c r="AC195" s="371"/>
      <c r="AD195" s="371"/>
      <c r="AE195" s="371"/>
      <c r="AF195" s="371"/>
      <c r="AG195" s="371"/>
      <c r="AH195" s="371"/>
      <c r="AI195" s="370"/>
      <c r="AJ195" s="370"/>
      <c r="AK195" s="370"/>
      <c r="AL195" s="370"/>
      <c r="AM195" s="370"/>
      <c r="AN195" s="371"/>
      <c r="AO195" s="119"/>
      <c r="AP195" s="119"/>
      <c r="AQ195" s="119"/>
      <c r="AR195" s="119"/>
      <c r="AS195" s="119"/>
      <c r="AT195" s="119"/>
      <c r="AU195" s="119"/>
      <c r="AV195" s="119"/>
      <c r="AW195" s="119"/>
      <c r="AX195" s="119"/>
      <c r="AY195" s="119"/>
      <c r="AZ195" s="119"/>
      <c r="BA195" s="119"/>
      <c r="BB195" s="119"/>
      <c r="BC195" s="119"/>
      <c r="BD195" s="119"/>
      <c r="BE195" s="119"/>
      <c r="BF195" s="119"/>
      <c r="BG195" s="119"/>
      <c r="BH195" s="119"/>
      <c r="BI195" s="119"/>
      <c r="BJ195" s="119"/>
      <c r="BK195" s="119"/>
      <c r="BL195" s="119"/>
      <c r="BM195" s="119"/>
      <c r="BN195" s="119"/>
      <c r="BO195" s="119"/>
      <c r="BP195" s="119"/>
      <c r="BQ195" s="119"/>
      <c r="BR195" s="119"/>
      <c r="BS195" s="119"/>
      <c r="BT195" s="119"/>
      <c r="BU195" s="119"/>
      <c r="BV195" s="119"/>
      <c r="BW195" s="119"/>
      <c r="BX195" s="119"/>
      <c r="BY195" s="119"/>
      <c r="BZ195" s="119"/>
      <c r="CA195" s="119"/>
      <c r="CB195" s="119"/>
      <c r="CC195" s="119"/>
      <c r="CD195" s="119"/>
      <c r="CE195" s="119"/>
      <c r="CF195" s="119"/>
      <c r="CG195" s="119"/>
      <c r="CH195" s="119"/>
      <c r="CI195" s="119"/>
      <c r="CJ195" s="119"/>
      <c r="CK195" s="119"/>
      <c r="CL195" s="119"/>
      <c r="CM195" s="119"/>
      <c r="CN195" s="119"/>
      <c r="CO195" s="119"/>
      <c r="CP195" s="119"/>
      <c r="CQ195" s="119"/>
      <c r="CR195" s="119"/>
      <c r="CS195" s="119"/>
      <c r="CT195" s="119"/>
      <c r="CU195" s="119"/>
      <c r="CV195" s="119"/>
      <c r="CW195" s="119"/>
      <c r="CX195" s="119"/>
      <c r="CY195" s="119"/>
      <c r="CZ195" s="119"/>
      <c r="DA195" s="119"/>
      <c r="DB195" s="119"/>
      <c r="DC195" s="119"/>
      <c r="DD195" s="119"/>
      <c r="DE195" s="119"/>
      <c r="DF195" s="119"/>
      <c r="DG195" s="119"/>
      <c r="DH195" s="119"/>
      <c r="DI195" s="119"/>
      <c r="DJ195" s="119"/>
      <c r="DK195" s="119"/>
      <c r="DL195" s="119"/>
      <c r="DM195" s="119"/>
      <c r="DN195" s="119"/>
      <c r="DO195" s="119"/>
      <c r="DP195" s="119"/>
      <c r="DQ195" s="119"/>
      <c r="DR195" s="119"/>
      <c r="DS195" s="119"/>
      <c r="DT195" s="119"/>
      <c r="DU195" s="119"/>
      <c r="DV195" s="119"/>
      <c r="DW195" s="119"/>
      <c r="DX195" s="119"/>
      <c r="DY195" s="119"/>
      <c r="DZ195" s="119"/>
      <c r="EA195" s="119"/>
      <c r="EB195" s="119"/>
      <c r="EC195" s="119"/>
      <c r="ED195" s="119"/>
      <c r="EE195" s="119"/>
      <c r="EF195" s="119"/>
      <c r="EG195" s="119"/>
      <c r="EH195" s="119"/>
    </row>
    <row r="196" spans="1:138" s="107" customFormat="1" ht="66.599999999999994" customHeight="1" x14ac:dyDescent="0.2">
      <c r="A196" s="322" t="s">
        <v>500</v>
      </c>
      <c r="B196" s="321" t="s">
        <v>501</v>
      </c>
      <c r="C196" s="367">
        <v>187</v>
      </c>
      <c r="D196" s="368"/>
      <c r="E196" s="370"/>
      <c r="F196" s="370"/>
      <c r="G196" s="370"/>
      <c r="H196" s="370"/>
      <c r="I196" s="370"/>
      <c r="J196" s="371"/>
      <c r="K196" s="371"/>
      <c r="L196" s="371"/>
      <c r="M196" s="371"/>
      <c r="N196" s="371"/>
      <c r="O196" s="371"/>
      <c r="P196" s="371"/>
      <c r="Q196" s="371"/>
      <c r="R196" s="371"/>
      <c r="S196" s="371"/>
      <c r="T196" s="371"/>
      <c r="U196" s="371"/>
      <c r="V196" s="371"/>
      <c r="W196" s="371"/>
      <c r="X196" s="371"/>
      <c r="Y196" s="371"/>
      <c r="Z196" s="371"/>
      <c r="AA196" s="371"/>
      <c r="AB196" s="371"/>
      <c r="AC196" s="371"/>
      <c r="AD196" s="371"/>
      <c r="AE196" s="371"/>
      <c r="AF196" s="371"/>
      <c r="AG196" s="371"/>
      <c r="AH196" s="371"/>
      <c r="AI196" s="370"/>
      <c r="AJ196" s="370"/>
      <c r="AK196" s="370"/>
      <c r="AL196" s="370"/>
      <c r="AM196" s="370"/>
      <c r="AN196" s="371"/>
      <c r="AO196" s="119"/>
      <c r="AP196" s="119"/>
      <c r="AQ196" s="119"/>
      <c r="AR196" s="119"/>
      <c r="AS196" s="119"/>
      <c r="AT196" s="119"/>
      <c r="AU196" s="119"/>
      <c r="AV196" s="119"/>
      <c r="AW196" s="119"/>
      <c r="AX196" s="119"/>
      <c r="AY196" s="119"/>
      <c r="AZ196" s="119"/>
      <c r="BA196" s="119"/>
      <c r="BB196" s="119"/>
      <c r="BC196" s="119"/>
      <c r="BD196" s="119"/>
      <c r="BE196" s="119"/>
      <c r="BF196" s="119"/>
      <c r="BG196" s="119"/>
      <c r="BH196" s="119"/>
      <c r="BI196" s="119"/>
      <c r="BJ196" s="119"/>
      <c r="BK196" s="119"/>
      <c r="BL196" s="119"/>
      <c r="BM196" s="119"/>
      <c r="BN196" s="119"/>
      <c r="BO196" s="119"/>
      <c r="BP196" s="119"/>
      <c r="BQ196" s="119"/>
      <c r="BR196" s="119"/>
      <c r="BS196" s="119"/>
      <c r="BT196" s="119"/>
      <c r="BU196" s="119"/>
      <c r="BV196" s="119"/>
      <c r="BW196" s="119"/>
      <c r="BX196" s="119"/>
      <c r="BY196" s="119"/>
      <c r="BZ196" s="119"/>
      <c r="CA196" s="119"/>
      <c r="CB196" s="119"/>
      <c r="CC196" s="119"/>
      <c r="CD196" s="119"/>
      <c r="CE196" s="119"/>
      <c r="CF196" s="119"/>
      <c r="CG196" s="119"/>
      <c r="CH196" s="119"/>
      <c r="CI196" s="119"/>
      <c r="CJ196" s="119"/>
      <c r="CK196" s="119"/>
      <c r="CL196" s="119"/>
      <c r="CM196" s="119"/>
      <c r="CN196" s="119"/>
      <c r="CO196" s="119"/>
      <c r="CP196" s="119"/>
      <c r="CQ196" s="119"/>
      <c r="CR196" s="119"/>
      <c r="CS196" s="119"/>
      <c r="CT196" s="119"/>
      <c r="CU196" s="119"/>
      <c r="CV196" s="119"/>
      <c r="CW196" s="119"/>
      <c r="CX196" s="119"/>
      <c r="CY196" s="119"/>
      <c r="CZ196" s="119"/>
      <c r="DA196" s="119"/>
      <c r="DB196" s="119"/>
      <c r="DC196" s="119"/>
      <c r="DD196" s="119"/>
      <c r="DE196" s="119"/>
      <c r="DF196" s="119"/>
      <c r="DG196" s="119"/>
      <c r="DH196" s="119"/>
      <c r="DI196" s="119"/>
      <c r="DJ196" s="119"/>
      <c r="DK196" s="119"/>
      <c r="DL196" s="119"/>
      <c r="DM196" s="119"/>
      <c r="DN196" s="119"/>
      <c r="DO196" s="119"/>
      <c r="DP196" s="119"/>
      <c r="DQ196" s="119"/>
      <c r="DR196" s="119"/>
      <c r="DS196" s="119"/>
      <c r="DT196" s="119"/>
      <c r="DU196" s="119"/>
      <c r="DV196" s="119"/>
      <c r="DW196" s="119"/>
      <c r="DX196" s="119"/>
      <c r="DY196" s="119"/>
      <c r="DZ196" s="119"/>
      <c r="EA196" s="119"/>
      <c r="EB196" s="119"/>
      <c r="EC196" s="119"/>
      <c r="ED196" s="119"/>
      <c r="EE196" s="119"/>
      <c r="EF196" s="119"/>
      <c r="EG196" s="119"/>
      <c r="EH196" s="119"/>
    </row>
    <row r="197" spans="1:138" s="107" customFormat="1" ht="58.9" customHeight="1" x14ac:dyDescent="0.2">
      <c r="A197" s="322" t="s">
        <v>879</v>
      </c>
      <c r="B197" s="321" t="s">
        <v>270</v>
      </c>
      <c r="C197" s="367">
        <v>188</v>
      </c>
      <c r="D197" s="368"/>
      <c r="E197" s="370"/>
      <c r="F197" s="370"/>
      <c r="G197" s="370"/>
      <c r="H197" s="370"/>
      <c r="I197" s="370"/>
      <c r="J197" s="371"/>
      <c r="K197" s="371"/>
      <c r="L197" s="371"/>
      <c r="M197" s="371"/>
      <c r="N197" s="371"/>
      <c r="O197" s="371"/>
      <c r="P197" s="371"/>
      <c r="Q197" s="371"/>
      <c r="R197" s="371"/>
      <c r="S197" s="371"/>
      <c r="T197" s="371"/>
      <c r="U197" s="371"/>
      <c r="V197" s="371"/>
      <c r="W197" s="371"/>
      <c r="X197" s="371"/>
      <c r="Y197" s="371"/>
      <c r="Z197" s="371"/>
      <c r="AA197" s="371"/>
      <c r="AB197" s="371"/>
      <c r="AC197" s="371"/>
      <c r="AD197" s="371"/>
      <c r="AE197" s="371"/>
      <c r="AF197" s="371"/>
      <c r="AG197" s="371"/>
      <c r="AH197" s="371"/>
      <c r="AI197" s="370"/>
      <c r="AJ197" s="370"/>
      <c r="AK197" s="370"/>
      <c r="AL197" s="372"/>
      <c r="AM197" s="370"/>
      <c r="AN197" s="371"/>
      <c r="AO197" s="119"/>
      <c r="AP197" s="119"/>
      <c r="AQ197" s="119"/>
      <c r="AR197" s="119"/>
      <c r="AS197" s="119"/>
      <c r="AT197" s="119"/>
      <c r="AU197" s="119"/>
      <c r="AV197" s="119"/>
      <c r="AW197" s="119"/>
      <c r="AX197" s="119"/>
      <c r="AY197" s="119"/>
      <c r="AZ197" s="119"/>
      <c r="BA197" s="119"/>
      <c r="BB197" s="119"/>
      <c r="BC197" s="119"/>
      <c r="BD197" s="119"/>
      <c r="BE197" s="119"/>
      <c r="BF197" s="119"/>
      <c r="BG197" s="119"/>
      <c r="BH197" s="119"/>
      <c r="BI197" s="119"/>
      <c r="BJ197" s="119"/>
      <c r="BK197" s="119"/>
      <c r="BL197" s="119"/>
      <c r="BM197" s="119"/>
      <c r="BN197" s="119"/>
      <c r="BO197" s="119"/>
      <c r="BP197" s="119"/>
      <c r="BQ197" s="119"/>
      <c r="BR197" s="119"/>
      <c r="BS197" s="119"/>
      <c r="BT197" s="119"/>
      <c r="BU197" s="119"/>
      <c r="BV197" s="119"/>
      <c r="BW197" s="119"/>
      <c r="BX197" s="119"/>
      <c r="BY197" s="119"/>
      <c r="BZ197" s="119"/>
      <c r="CA197" s="119"/>
      <c r="CB197" s="119"/>
      <c r="CC197" s="119"/>
      <c r="CD197" s="119"/>
      <c r="CE197" s="119"/>
      <c r="CF197" s="119"/>
      <c r="CG197" s="119"/>
      <c r="CH197" s="119"/>
      <c r="CI197" s="119"/>
      <c r="CJ197" s="119"/>
      <c r="CK197" s="119"/>
      <c r="CL197" s="119"/>
      <c r="CM197" s="119"/>
      <c r="CN197" s="119"/>
      <c r="CO197" s="119"/>
      <c r="CP197" s="119"/>
      <c r="CQ197" s="119"/>
      <c r="CR197" s="119"/>
      <c r="CS197" s="119"/>
      <c r="CT197" s="119"/>
      <c r="CU197" s="119"/>
      <c r="CV197" s="119"/>
      <c r="CW197" s="119"/>
      <c r="CX197" s="119"/>
      <c r="CY197" s="119"/>
      <c r="CZ197" s="119"/>
      <c r="DA197" s="119"/>
      <c r="DB197" s="119"/>
      <c r="DC197" s="119"/>
      <c r="DD197" s="119"/>
      <c r="DE197" s="119"/>
      <c r="DF197" s="119"/>
      <c r="DG197" s="119"/>
      <c r="DH197" s="119"/>
      <c r="DI197" s="119"/>
      <c r="DJ197" s="119"/>
      <c r="DK197" s="119"/>
      <c r="DL197" s="119"/>
      <c r="DM197" s="119"/>
      <c r="DN197" s="119"/>
      <c r="DO197" s="119"/>
      <c r="DP197" s="119"/>
      <c r="DQ197" s="119"/>
      <c r="DR197" s="119"/>
      <c r="DS197" s="119"/>
      <c r="DT197" s="119"/>
      <c r="DU197" s="119"/>
      <c r="DV197" s="119"/>
      <c r="DW197" s="119"/>
      <c r="DX197" s="119"/>
      <c r="DY197" s="119"/>
      <c r="DZ197" s="119"/>
      <c r="EA197" s="119"/>
      <c r="EB197" s="119"/>
      <c r="EC197" s="119"/>
      <c r="ED197" s="119"/>
      <c r="EE197" s="119"/>
      <c r="EF197" s="119"/>
      <c r="EG197" s="119"/>
      <c r="EH197" s="119"/>
    </row>
    <row r="198" spans="1:138" s="107" customFormat="1" ht="52.15" customHeight="1" x14ac:dyDescent="0.2">
      <c r="A198" s="322" t="s">
        <v>2457</v>
      </c>
      <c r="B198" s="321" t="s">
        <v>271</v>
      </c>
      <c r="C198" s="367">
        <v>189</v>
      </c>
      <c r="D198" s="368"/>
      <c r="E198" s="370"/>
      <c r="F198" s="370"/>
      <c r="G198" s="370"/>
      <c r="H198" s="370"/>
      <c r="I198" s="370"/>
      <c r="J198" s="371"/>
      <c r="K198" s="371"/>
      <c r="L198" s="371"/>
      <c r="M198" s="371"/>
      <c r="N198" s="371"/>
      <c r="O198" s="371"/>
      <c r="P198" s="371"/>
      <c r="Q198" s="371"/>
      <c r="R198" s="371"/>
      <c r="S198" s="371"/>
      <c r="T198" s="371"/>
      <c r="U198" s="371"/>
      <c r="V198" s="371"/>
      <c r="W198" s="371"/>
      <c r="X198" s="371"/>
      <c r="Y198" s="371"/>
      <c r="Z198" s="371"/>
      <c r="AA198" s="371"/>
      <c r="AB198" s="371"/>
      <c r="AC198" s="371"/>
      <c r="AD198" s="371"/>
      <c r="AE198" s="371"/>
      <c r="AF198" s="371"/>
      <c r="AG198" s="371"/>
      <c r="AH198" s="371"/>
      <c r="AI198" s="370"/>
      <c r="AJ198" s="370"/>
      <c r="AK198" s="370"/>
      <c r="AL198" s="372"/>
      <c r="AM198" s="370"/>
      <c r="AN198" s="371"/>
      <c r="AO198" s="119"/>
      <c r="AP198" s="119"/>
      <c r="AQ198" s="119"/>
      <c r="AR198" s="119"/>
      <c r="AS198" s="119"/>
      <c r="AT198" s="119"/>
      <c r="AU198" s="119"/>
      <c r="AV198" s="119"/>
      <c r="AW198" s="119"/>
      <c r="AX198" s="119"/>
      <c r="AY198" s="119"/>
      <c r="AZ198" s="119"/>
      <c r="BA198" s="119"/>
      <c r="BB198" s="119"/>
      <c r="BC198" s="119"/>
      <c r="BD198" s="119"/>
      <c r="BE198" s="119"/>
      <c r="BF198" s="119"/>
      <c r="BG198" s="119"/>
      <c r="BH198" s="119"/>
      <c r="BI198" s="119"/>
      <c r="BJ198" s="119"/>
      <c r="BK198" s="119"/>
      <c r="BL198" s="119"/>
      <c r="BM198" s="119"/>
      <c r="BN198" s="119"/>
      <c r="BO198" s="119"/>
      <c r="BP198" s="119"/>
      <c r="BQ198" s="119"/>
      <c r="BR198" s="119"/>
      <c r="BS198" s="119"/>
      <c r="BT198" s="119"/>
      <c r="BU198" s="119"/>
      <c r="BV198" s="119"/>
      <c r="BW198" s="119"/>
      <c r="BX198" s="119"/>
      <c r="BY198" s="119"/>
      <c r="BZ198" s="119"/>
      <c r="CA198" s="119"/>
      <c r="CB198" s="119"/>
      <c r="CC198" s="119"/>
      <c r="CD198" s="119"/>
      <c r="CE198" s="119"/>
      <c r="CF198" s="119"/>
      <c r="CG198" s="119"/>
      <c r="CH198" s="119"/>
      <c r="CI198" s="119"/>
      <c r="CJ198" s="119"/>
      <c r="CK198" s="119"/>
      <c r="CL198" s="119"/>
      <c r="CM198" s="119"/>
      <c r="CN198" s="119"/>
      <c r="CO198" s="119"/>
      <c r="CP198" s="119"/>
      <c r="CQ198" s="119"/>
      <c r="CR198" s="119"/>
      <c r="CS198" s="119"/>
      <c r="CT198" s="119"/>
      <c r="CU198" s="119"/>
      <c r="CV198" s="119"/>
      <c r="CW198" s="119"/>
      <c r="CX198" s="119"/>
      <c r="CY198" s="119"/>
      <c r="CZ198" s="119"/>
      <c r="DA198" s="119"/>
      <c r="DB198" s="119"/>
      <c r="DC198" s="119"/>
      <c r="DD198" s="119"/>
      <c r="DE198" s="119"/>
      <c r="DF198" s="119"/>
      <c r="DG198" s="119"/>
      <c r="DH198" s="119"/>
      <c r="DI198" s="119"/>
      <c r="DJ198" s="119"/>
      <c r="DK198" s="119"/>
      <c r="DL198" s="119"/>
      <c r="DM198" s="119"/>
      <c r="DN198" s="119"/>
      <c r="DO198" s="119"/>
      <c r="DP198" s="119"/>
      <c r="DQ198" s="119"/>
      <c r="DR198" s="119"/>
      <c r="DS198" s="119"/>
      <c r="DT198" s="119"/>
      <c r="DU198" s="119"/>
      <c r="DV198" s="119"/>
      <c r="DW198" s="119"/>
      <c r="DX198" s="119"/>
      <c r="DY198" s="119"/>
      <c r="DZ198" s="119"/>
      <c r="EA198" s="119"/>
      <c r="EB198" s="119"/>
      <c r="EC198" s="119"/>
      <c r="ED198" s="119"/>
      <c r="EE198" s="119"/>
      <c r="EF198" s="119"/>
      <c r="EG198" s="119"/>
      <c r="EH198" s="119"/>
    </row>
    <row r="199" spans="1:138" s="107" customFormat="1" ht="67.900000000000006" customHeight="1" x14ac:dyDescent="0.2">
      <c r="A199" s="322" t="s">
        <v>207</v>
      </c>
      <c r="B199" s="321" t="s">
        <v>419</v>
      </c>
      <c r="C199" s="367">
        <v>190</v>
      </c>
      <c r="D199" s="368"/>
      <c r="E199" s="370"/>
      <c r="F199" s="370"/>
      <c r="G199" s="370"/>
      <c r="H199" s="370"/>
      <c r="I199" s="370"/>
      <c r="J199" s="371"/>
      <c r="K199" s="371"/>
      <c r="L199" s="371"/>
      <c r="M199" s="371"/>
      <c r="N199" s="371"/>
      <c r="O199" s="371"/>
      <c r="P199" s="371"/>
      <c r="Q199" s="371"/>
      <c r="R199" s="371"/>
      <c r="S199" s="371"/>
      <c r="T199" s="371"/>
      <c r="U199" s="371"/>
      <c r="V199" s="371"/>
      <c r="W199" s="371"/>
      <c r="X199" s="371"/>
      <c r="Y199" s="371"/>
      <c r="Z199" s="371"/>
      <c r="AA199" s="371"/>
      <c r="AB199" s="371"/>
      <c r="AC199" s="371"/>
      <c r="AD199" s="371"/>
      <c r="AE199" s="371"/>
      <c r="AF199" s="371"/>
      <c r="AG199" s="371"/>
      <c r="AH199" s="371"/>
      <c r="AI199" s="370"/>
      <c r="AJ199" s="370"/>
      <c r="AK199" s="370"/>
      <c r="AL199" s="370"/>
      <c r="AM199" s="370"/>
      <c r="AN199" s="371"/>
      <c r="AO199" s="119"/>
      <c r="AP199" s="119"/>
      <c r="AQ199" s="119"/>
      <c r="AR199" s="119"/>
      <c r="AS199" s="119"/>
      <c r="AT199" s="119"/>
      <c r="AU199" s="119"/>
      <c r="AV199" s="119"/>
      <c r="AW199" s="119"/>
      <c r="AX199" s="119"/>
      <c r="AY199" s="119"/>
      <c r="AZ199" s="119"/>
      <c r="BA199" s="119"/>
      <c r="BB199" s="119"/>
      <c r="BC199" s="119"/>
      <c r="BD199" s="119"/>
      <c r="BE199" s="119"/>
      <c r="BF199" s="119"/>
      <c r="BG199" s="119"/>
      <c r="BH199" s="119"/>
      <c r="BI199" s="119"/>
      <c r="BJ199" s="119"/>
      <c r="BK199" s="119"/>
      <c r="BL199" s="119"/>
      <c r="BM199" s="119"/>
      <c r="BN199" s="119"/>
      <c r="BO199" s="119"/>
      <c r="BP199" s="119"/>
      <c r="BQ199" s="119"/>
      <c r="BR199" s="119"/>
      <c r="BS199" s="119"/>
      <c r="BT199" s="119"/>
      <c r="BU199" s="119"/>
      <c r="BV199" s="119"/>
      <c r="BW199" s="119"/>
      <c r="BX199" s="119"/>
      <c r="BY199" s="119"/>
      <c r="BZ199" s="119"/>
      <c r="CA199" s="119"/>
      <c r="CB199" s="119"/>
      <c r="CC199" s="119"/>
      <c r="CD199" s="119"/>
      <c r="CE199" s="119"/>
      <c r="CF199" s="119"/>
      <c r="CG199" s="119"/>
      <c r="CH199" s="119"/>
      <c r="CI199" s="119"/>
      <c r="CJ199" s="119"/>
      <c r="CK199" s="119"/>
      <c r="CL199" s="119"/>
      <c r="CM199" s="119"/>
      <c r="CN199" s="119"/>
      <c r="CO199" s="119"/>
      <c r="CP199" s="119"/>
      <c r="CQ199" s="119"/>
      <c r="CR199" s="119"/>
      <c r="CS199" s="119"/>
      <c r="CT199" s="119"/>
      <c r="CU199" s="119"/>
      <c r="CV199" s="119"/>
      <c r="CW199" s="119"/>
      <c r="CX199" s="119"/>
      <c r="CY199" s="119"/>
      <c r="CZ199" s="119"/>
      <c r="DA199" s="119"/>
      <c r="DB199" s="119"/>
      <c r="DC199" s="119"/>
      <c r="DD199" s="119"/>
      <c r="DE199" s="119"/>
      <c r="DF199" s="119"/>
      <c r="DG199" s="119"/>
      <c r="DH199" s="119"/>
      <c r="DI199" s="119"/>
      <c r="DJ199" s="119"/>
      <c r="DK199" s="119"/>
      <c r="DL199" s="119"/>
      <c r="DM199" s="119"/>
      <c r="DN199" s="119"/>
      <c r="DO199" s="119"/>
      <c r="DP199" s="119"/>
      <c r="DQ199" s="119"/>
      <c r="DR199" s="119"/>
      <c r="DS199" s="119"/>
      <c r="DT199" s="119"/>
      <c r="DU199" s="119"/>
      <c r="DV199" s="119"/>
      <c r="DW199" s="119"/>
      <c r="DX199" s="119"/>
      <c r="DY199" s="119"/>
      <c r="DZ199" s="119"/>
      <c r="EA199" s="119"/>
      <c r="EB199" s="119"/>
      <c r="EC199" s="119"/>
      <c r="ED199" s="119"/>
      <c r="EE199" s="119"/>
      <c r="EF199" s="119"/>
      <c r="EG199" s="119"/>
      <c r="EH199" s="119"/>
    </row>
    <row r="200" spans="1:138" s="107" customFormat="1" ht="62.25" customHeight="1" x14ac:dyDescent="0.2">
      <c r="A200" s="322" t="s">
        <v>273</v>
      </c>
      <c r="B200" s="321" t="s">
        <v>386</v>
      </c>
      <c r="C200" s="367">
        <v>191</v>
      </c>
      <c r="D200" s="368"/>
      <c r="E200" s="370"/>
      <c r="F200" s="370"/>
      <c r="G200" s="370"/>
      <c r="H200" s="370"/>
      <c r="I200" s="370"/>
      <c r="J200" s="371"/>
      <c r="K200" s="371"/>
      <c r="L200" s="371"/>
      <c r="M200" s="371"/>
      <c r="N200" s="371"/>
      <c r="O200" s="371"/>
      <c r="P200" s="371"/>
      <c r="Q200" s="371"/>
      <c r="R200" s="371"/>
      <c r="S200" s="371"/>
      <c r="T200" s="371"/>
      <c r="U200" s="371"/>
      <c r="V200" s="371"/>
      <c r="W200" s="371"/>
      <c r="X200" s="371"/>
      <c r="Y200" s="371"/>
      <c r="Z200" s="371"/>
      <c r="AA200" s="371"/>
      <c r="AB200" s="371"/>
      <c r="AC200" s="371"/>
      <c r="AD200" s="371"/>
      <c r="AE200" s="371"/>
      <c r="AF200" s="371"/>
      <c r="AG200" s="371"/>
      <c r="AH200" s="371"/>
      <c r="AI200" s="370"/>
      <c r="AJ200" s="370"/>
      <c r="AK200" s="370"/>
      <c r="AL200" s="370"/>
      <c r="AM200" s="370"/>
      <c r="AN200" s="371"/>
      <c r="AO200" s="119"/>
      <c r="AP200" s="119"/>
      <c r="AQ200" s="119"/>
      <c r="AR200" s="119"/>
      <c r="AS200" s="119"/>
      <c r="AT200" s="119"/>
      <c r="AU200" s="119"/>
      <c r="AV200" s="119"/>
      <c r="AW200" s="119"/>
      <c r="AX200" s="119"/>
      <c r="AY200" s="119"/>
      <c r="AZ200" s="119"/>
      <c r="BA200" s="119"/>
      <c r="BB200" s="119"/>
      <c r="BC200" s="119"/>
      <c r="BD200" s="119"/>
      <c r="BE200" s="119"/>
      <c r="BF200" s="119"/>
      <c r="BG200" s="119"/>
      <c r="BH200" s="119"/>
      <c r="BI200" s="119"/>
      <c r="BJ200" s="119"/>
      <c r="BK200" s="119"/>
      <c r="BL200" s="119"/>
      <c r="BM200" s="119"/>
      <c r="BN200" s="119"/>
      <c r="BO200" s="119"/>
      <c r="BP200" s="119"/>
      <c r="BQ200" s="119"/>
      <c r="BR200" s="119"/>
      <c r="BS200" s="119"/>
      <c r="BT200" s="119"/>
      <c r="BU200" s="119"/>
      <c r="BV200" s="119"/>
      <c r="BW200" s="119"/>
      <c r="BX200" s="119"/>
      <c r="BY200" s="119"/>
      <c r="BZ200" s="119"/>
      <c r="CA200" s="119"/>
      <c r="CB200" s="119"/>
      <c r="CC200" s="119"/>
      <c r="CD200" s="119"/>
      <c r="CE200" s="119"/>
      <c r="CF200" s="119"/>
      <c r="CG200" s="119"/>
      <c r="CH200" s="119"/>
      <c r="CI200" s="119"/>
      <c r="CJ200" s="119"/>
      <c r="CK200" s="119"/>
      <c r="CL200" s="119"/>
      <c r="CM200" s="119"/>
      <c r="CN200" s="119"/>
      <c r="CO200" s="119"/>
      <c r="CP200" s="119"/>
      <c r="CQ200" s="119"/>
      <c r="CR200" s="119"/>
      <c r="CS200" s="119"/>
      <c r="CT200" s="119"/>
      <c r="CU200" s="119"/>
      <c r="CV200" s="119"/>
      <c r="CW200" s="119"/>
      <c r="CX200" s="119"/>
      <c r="CY200" s="119"/>
      <c r="CZ200" s="119"/>
      <c r="DA200" s="119"/>
      <c r="DB200" s="119"/>
      <c r="DC200" s="119"/>
      <c r="DD200" s="119"/>
      <c r="DE200" s="119"/>
      <c r="DF200" s="119"/>
      <c r="DG200" s="119"/>
      <c r="DH200" s="119"/>
      <c r="DI200" s="119"/>
      <c r="DJ200" s="119"/>
      <c r="DK200" s="119"/>
      <c r="DL200" s="119"/>
      <c r="DM200" s="119"/>
      <c r="DN200" s="119"/>
      <c r="DO200" s="119"/>
      <c r="DP200" s="119"/>
      <c r="DQ200" s="119"/>
      <c r="DR200" s="119"/>
      <c r="DS200" s="119"/>
      <c r="DT200" s="119"/>
      <c r="DU200" s="119"/>
      <c r="DV200" s="119"/>
      <c r="DW200" s="119"/>
      <c r="DX200" s="119"/>
      <c r="DY200" s="119"/>
      <c r="DZ200" s="119"/>
      <c r="EA200" s="119"/>
      <c r="EB200" s="119"/>
      <c r="EC200" s="119"/>
      <c r="ED200" s="119"/>
      <c r="EE200" s="119"/>
      <c r="EF200" s="119"/>
      <c r="EG200" s="119"/>
      <c r="EH200" s="119"/>
    </row>
    <row r="201" spans="1:138" s="107" customFormat="1" ht="74.45" customHeight="1" x14ac:dyDescent="0.2">
      <c r="A201" s="322" t="s">
        <v>208</v>
      </c>
      <c r="B201" s="321" t="s">
        <v>209</v>
      </c>
      <c r="C201" s="367">
        <v>192</v>
      </c>
      <c r="D201" s="368"/>
      <c r="E201" s="370"/>
      <c r="F201" s="370"/>
      <c r="G201" s="370"/>
      <c r="H201" s="370"/>
      <c r="I201" s="370"/>
      <c r="J201" s="371"/>
      <c r="K201" s="371"/>
      <c r="L201" s="371"/>
      <c r="M201" s="371"/>
      <c r="N201" s="371"/>
      <c r="O201" s="371"/>
      <c r="P201" s="371"/>
      <c r="Q201" s="371"/>
      <c r="R201" s="371"/>
      <c r="S201" s="371"/>
      <c r="T201" s="371"/>
      <c r="U201" s="371"/>
      <c r="V201" s="371"/>
      <c r="W201" s="371"/>
      <c r="X201" s="371"/>
      <c r="Y201" s="371"/>
      <c r="Z201" s="371"/>
      <c r="AA201" s="371"/>
      <c r="AB201" s="371"/>
      <c r="AC201" s="371"/>
      <c r="AD201" s="371"/>
      <c r="AE201" s="371"/>
      <c r="AF201" s="371"/>
      <c r="AG201" s="371"/>
      <c r="AH201" s="371"/>
      <c r="AI201" s="370"/>
      <c r="AJ201" s="370"/>
      <c r="AK201" s="370"/>
      <c r="AL201" s="370"/>
      <c r="AM201" s="370"/>
      <c r="AN201" s="371"/>
      <c r="AO201" s="119"/>
      <c r="AP201" s="119"/>
      <c r="AQ201" s="119"/>
      <c r="AR201" s="119"/>
      <c r="AS201" s="119"/>
      <c r="AT201" s="119"/>
      <c r="AU201" s="119"/>
      <c r="AV201" s="119"/>
      <c r="AW201" s="119"/>
      <c r="AX201" s="119"/>
      <c r="AY201" s="119"/>
      <c r="AZ201" s="119"/>
      <c r="BA201" s="119"/>
      <c r="BB201" s="119"/>
      <c r="BC201" s="119"/>
      <c r="BD201" s="119"/>
      <c r="BE201" s="119"/>
      <c r="BF201" s="119"/>
      <c r="BG201" s="119"/>
      <c r="BH201" s="119"/>
      <c r="BI201" s="119"/>
      <c r="BJ201" s="119"/>
      <c r="BK201" s="119"/>
      <c r="BL201" s="119"/>
      <c r="BM201" s="119"/>
      <c r="BN201" s="119"/>
      <c r="BO201" s="119"/>
      <c r="BP201" s="119"/>
      <c r="BQ201" s="119"/>
      <c r="BR201" s="119"/>
      <c r="BS201" s="119"/>
      <c r="BT201" s="119"/>
      <c r="BU201" s="119"/>
      <c r="BV201" s="119"/>
      <c r="BW201" s="119"/>
      <c r="BX201" s="119"/>
      <c r="BY201" s="119"/>
      <c r="BZ201" s="119"/>
      <c r="CA201" s="119"/>
      <c r="CB201" s="119"/>
      <c r="CC201" s="119"/>
      <c r="CD201" s="119"/>
      <c r="CE201" s="119"/>
      <c r="CF201" s="119"/>
      <c r="CG201" s="119"/>
      <c r="CH201" s="119"/>
      <c r="CI201" s="119"/>
      <c r="CJ201" s="119"/>
      <c r="CK201" s="119"/>
      <c r="CL201" s="119"/>
      <c r="CM201" s="119"/>
      <c r="CN201" s="119"/>
      <c r="CO201" s="119"/>
      <c r="CP201" s="119"/>
      <c r="CQ201" s="119"/>
      <c r="CR201" s="119"/>
      <c r="CS201" s="119"/>
      <c r="CT201" s="119"/>
      <c r="CU201" s="119"/>
      <c r="CV201" s="119"/>
      <c r="CW201" s="119"/>
      <c r="CX201" s="119"/>
      <c r="CY201" s="119"/>
      <c r="CZ201" s="119"/>
      <c r="DA201" s="119"/>
      <c r="DB201" s="119"/>
      <c r="DC201" s="119"/>
      <c r="DD201" s="119"/>
      <c r="DE201" s="119"/>
      <c r="DF201" s="119"/>
      <c r="DG201" s="119"/>
      <c r="DH201" s="119"/>
      <c r="DI201" s="119"/>
      <c r="DJ201" s="119"/>
      <c r="DK201" s="119"/>
      <c r="DL201" s="119"/>
      <c r="DM201" s="119"/>
      <c r="DN201" s="119"/>
      <c r="DO201" s="119"/>
      <c r="DP201" s="119"/>
      <c r="DQ201" s="119"/>
      <c r="DR201" s="119"/>
      <c r="DS201" s="119"/>
      <c r="DT201" s="119"/>
      <c r="DU201" s="119"/>
      <c r="DV201" s="119"/>
      <c r="DW201" s="119"/>
      <c r="DX201" s="119"/>
      <c r="DY201" s="119"/>
      <c r="DZ201" s="119"/>
      <c r="EA201" s="119"/>
      <c r="EB201" s="119"/>
      <c r="EC201" s="119"/>
      <c r="ED201" s="119"/>
      <c r="EE201" s="119"/>
      <c r="EF201" s="119"/>
      <c r="EG201" s="119"/>
      <c r="EH201" s="119"/>
    </row>
    <row r="202" spans="1:138" s="107" customFormat="1" ht="70.900000000000006" customHeight="1" x14ac:dyDescent="0.2">
      <c r="A202" s="322" t="s">
        <v>122</v>
      </c>
      <c r="B202" s="321" t="s">
        <v>123</v>
      </c>
      <c r="C202" s="367">
        <v>193</v>
      </c>
      <c r="D202" s="368"/>
      <c r="E202" s="370"/>
      <c r="F202" s="370"/>
      <c r="G202" s="370"/>
      <c r="H202" s="370"/>
      <c r="I202" s="370"/>
      <c r="J202" s="371"/>
      <c r="K202" s="371"/>
      <c r="L202" s="371"/>
      <c r="M202" s="371"/>
      <c r="N202" s="371"/>
      <c r="O202" s="371"/>
      <c r="P202" s="371"/>
      <c r="Q202" s="371"/>
      <c r="R202" s="371"/>
      <c r="S202" s="371"/>
      <c r="T202" s="371"/>
      <c r="U202" s="371"/>
      <c r="V202" s="371"/>
      <c r="W202" s="371"/>
      <c r="X202" s="371"/>
      <c r="Y202" s="371"/>
      <c r="Z202" s="371"/>
      <c r="AA202" s="371"/>
      <c r="AB202" s="371"/>
      <c r="AC202" s="371"/>
      <c r="AD202" s="371"/>
      <c r="AE202" s="371"/>
      <c r="AF202" s="371"/>
      <c r="AG202" s="371"/>
      <c r="AH202" s="371"/>
      <c r="AI202" s="370"/>
      <c r="AJ202" s="370"/>
      <c r="AK202" s="370"/>
      <c r="AL202" s="372"/>
      <c r="AM202" s="370"/>
      <c r="AN202" s="371"/>
      <c r="AO202" s="119"/>
      <c r="AP202" s="119"/>
      <c r="AQ202" s="119"/>
      <c r="AR202" s="119"/>
      <c r="AS202" s="119"/>
      <c r="AT202" s="119"/>
      <c r="AU202" s="119"/>
      <c r="AV202" s="119"/>
      <c r="AW202" s="119"/>
      <c r="AX202" s="119"/>
      <c r="AY202" s="119"/>
      <c r="AZ202" s="119"/>
      <c r="BA202" s="119"/>
      <c r="BB202" s="119"/>
      <c r="BC202" s="119"/>
      <c r="BD202" s="119"/>
      <c r="BE202" s="119"/>
      <c r="BF202" s="119"/>
      <c r="BG202" s="119"/>
      <c r="BH202" s="119"/>
      <c r="BI202" s="119"/>
      <c r="BJ202" s="119"/>
      <c r="BK202" s="119"/>
      <c r="BL202" s="119"/>
      <c r="BM202" s="119"/>
      <c r="BN202" s="119"/>
      <c r="BO202" s="119"/>
      <c r="BP202" s="119"/>
      <c r="BQ202" s="119"/>
      <c r="BR202" s="119"/>
      <c r="BS202" s="119"/>
      <c r="BT202" s="119"/>
      <c r="BU202" s="119"/>
      <c r="BV202" s="119"/>
      <c r="BW202" s="119"/>
      <c r="BX202" s="119"/>
      <c r="BY202" s="119"/>
      <c r="BZ202" s="119"/>
      <c r="CA202" s="119"/>
      <c r="CB202" s="119"/>
      <c r="CC202" s="119"/>
      <c r="CD202" s="119"/>
      <c r="CE202" s="119"/>
      <c r="CF202" s="119"/>
      <c r="CG202" s="119"/>
      <c r="CH202" s="119"/>
      <c r="CI202" s="119"/>
      <c r="CJ202" s="119"/>
      <c r="CK202" s="119"/>
      <c r="CL202" s="119"/>
      <c r="CM202" s="119"/>
      <c r="CN202" s="119"/>
      <c r="CO202" s="119"/>
      <c r="CP202" s="119"/>
      <c r="CQ202" s="119"/>
      <c r="CR202" s="119"/>
      <c r="CS202" s="119"/>
      <c r="CT202" s="119"/>
      <c r="CU202" s="119"/>
      <c r="CV202" s="119"/>
      <c r="CW202" s="119"/>
      <c r="CX202" s="119"/>
      <c r="CY202" s="119"/>
      <c r="CZ202" s="119"/>
      <c r="DA202" s="119"/>
      <c r="DB202" s="119"/>
      <c r="DC202" s="119"/>
      <c r="DD202" s="119"/>
      <c r="DE202" s="119"/>
      <c r="DF202" s="119"/>
      <c r="DG202" s="119"/>
      <c r="DH202" s="119"/>
      <c r="DI202" s="119"/>
      <c r="DJ202" s="119"/>
      <c r="DK202" s="119"/>
      <c r="DL202" s="119"/>
      <c r="DM202" s="119"/>
      <c r="DN202" s="119"/>
      <c r="DO202" s="119"/>
      <c r="DP202" s="119"/>
      <c r="DQ202" s="119"/>
      <c r="DR202" s="119"/>
      <c r="DS202" s="119"/>
      <c r="DT202" s="119"/>
      <c r="DU202" s="119"/>
      <c r="DV202" s="119"/>
      <c r="DW202" s="119"/>
      <c r="DX202" s="119"/>
      <c r="DY202" s="119"/>
      <c r="DZ202" s="119"/>
      <c r="EA202" s="119"/>
      <c r="EB202" s="119"/>
      <c r="EC202" s="119"/>
      <c r="ED202" s="119"/>
      <c r="EE202" s="119"/>
      <c r="EF202" s="119"/>
      <c r="EG202" s="119"/>
      <c r="EH202" s="119"/>
    </row>
    <row r="203" spans="1:138" s="107" customFormat="1" ht="59.45" customHeight="1" x14ac:dyDescent="0.2">
      <c r="A203" s="322" t="s">
        <v>2458</v>
      </c>
      <c r="B203" s="321" t="s">
        <v>2459</v>
      </c>
      <c r="C203" s="367">
        <v>194</v>
      </c>
      <c r="D203" s="368"/>
      <c r="E203" s="370"/>
      <c r="F203" s="370"/>
      <c r="G203" s="370"/>
      <c r="H203" s="370"/>
      <c r="I203" s="370"/>
      <c r="J203" s="371"/>
      <c r="K203" s="371"/>
      <c r="L203" s="371"/>
      <c r="M203" s="371"/>
      <c r="N203" s="371"/>
      <c r="O203" s="371"/>
      <c r="P203" s="371"/>
      <c r="Q203" s="371"/>
      <c r="R203" s="371"/>
      <c r="S203" s="371"/>
      <c r="T203" s="371"/>
      <c r="U203" s="371"/>
      <c r="V203" s="371"/>
      <c r="W203" s="371"/>
      <c r="X203" s="371"/>
      <c r="Y203" s="371"/>
      <c r="Z203" s="371"/>
      <c r="AA203" s="371"/>
      <c r="AB203" s="371"/>
      <c r="AC203" s="371"/>
      <c r="AD203" s="371"/>
      <c r="AE203" s="371"/>
      <c r="AF203" s="371"/>
      <c r="AG203" s="371"/>
      <c r="AH203" s="371"/>
      <c r="AI203" s="370"/>
      <c r="AJ203" s="370"/>
      <c r="AK203" s="370"/>
      <c r="AL203" s="370"/>
      <c r="AM203" s="370"/>
      <c r="AN203" s="371"/>
      <c r="AO203" s="119"/>
      <c r="AP203" s="119"/>
      <c r="AQ203" s="119"/>
      <c r="AR203" s="119"/>
      <c r="AS203" s="119"/>
      <c r="AT203" s="119"/>
      <c r="AU203" s="119"/>
      <c r="AV203" s="119"/>
      <c r="AW203" s="119"/>
      <c r="AX203" s="119"/>
      <c r="AY203" s="119"/>
      <c r="AZ203" s="119"/>
      <c r="BA203" s="119"/>
      <c r="BB203" s="119"/>
      <c r="BC203" s="119"/>
      <c r="BD203" s="119"/>
      <c r="BE203" s="119"/>
      <c r="BF203" s="119"/>
      <c r="BG203" s="119"/>
      <c r="BH203" s="119"/>
      <c r="BI203" s="119"/>
      <c r="BJ203" s="119"/>
      <c r="BK203" s="119"/>
      <c r="BL203" s="119"/>
      <c r="BM203" s="119"/>
      <c r="BN203" s="119"/>
      <c r="BO203" s="119"/>
      <c r="BP203" s="119"/>
      <c r="BQ203" s="119"/>
      <c r="BR203" s="119"/>
      <c r="BS203" s="119"/>
      <c r="BT203" s="119"/>
      <c r="BU203" s="119"/>
      <c r="BV203" s="119"/>
      <c r="BW203" s="119"/>
      <c r="BX203" s="119"/>
      <c r="BY203" s="119"/>
      <c r="BZ203" s="119"/>
      <c r="CA203" s="119"/>
      <c r="CB203" s="119"/>
      <c r="CC203" s="119"/>
      <c r="CD203" s="119"/>
      <c r="CE203" s="119"/>
      <c r="CF203" s="119"/>
      <c r="CG203" s="119"/>
      <c r="CH203" s="119"/>
      <c r="CI203" s="119"/>
      <c r="CJ203" s="119"/>
      <c r="CK203" s="119"/>
      <c r="CL203" s="119"/>
      <c r="CM203" s="119"/>
      <c r="CN203" s="119"/>
      <c r="CO203" s="119"/>
      <c r="CP203" s="119"/>
      <c r="CQ203" s="119"/>
      <c r="CR203" s="119"/>
      <c r="CS203" s="119"/>
      <c r="CT203" s="119"/>
      <c r="CU203" s="119"/>
      <c r="CV203" s="119"/>
      <c r="CW203" s="119"/>
      <c r="CX203" s="119"/>
      <c r="CY203" s="119"/>
      <c r="CZ203" s="119"/>
      <c r="DA203" s="119"/>
      <c r="DB203" s="119"/>
      <c r="DC203" s="119"/>
      <c r="DD203" s="119"/>
      <c r="DE203" s="119"/>
      <c r="DF203" s="119"/>
      <c r="DG203" s="119"/>
      <c r="DH203" s="119"/>
      <c r="DI203" s="119"/>
      <c r="DJ203" s="119"/>
      <c r="DK203" s="119"/>
      <c r="DL203" s="119"/>
      <c r="DM203" s="119"/>
      <c r="DN203" s="119"/>
      <c r="DO203" s="119"/>
      <c r="DP203" s="119"/>
      <c r="DQ203" s="119"/>
      <c r="DR203" s="119"/>
      <c r="DS203" s="119"/>
      <c r="DT203" s="119"/>
      <c r="DU203" s="119"/>
      <c r="DV203" s="119"/>
      <c r="DW203" s="119"/>
      <c r="DX203" s="119"/>
      <c r="DY203" s="119"/>
      <c r="DZ203" s="119"/>
      <c r="EA203" s="119"/>
      <c r="EB203" s="119"/>
      <c r="EC203" s="119"/>
      <c r="ED203" s="119"/>
      <c r="EE203" s="119"/>
      <c r="EF203" s="119"/>
      <c r="EG203" s="119"/>
      <c r="EH203" s="119"/>
    </row>
    <row r="204" spans="1:138" s="107" customFormat="1" ht="61.9" customHeight="1" x14ac:dyDescent="0.2">
      <c r="A204" s="322" t="s">
        <v>852</v>
      </c>
      <c r="B204" s="321" t="s">
        <v>2648</v>
      </c>
      <c r="C204" s="367">
        <v>195</v>
      </c>
      <c r="D204" s="368"/>
      <c r="E204" s="370"/>
      <c r="F204" s="370"/>
      <c r="G204" s="370"/>
      <c r="H204" s="370"/>
      <c r="I204" s="370"/>
      <c r="J204" s="371"/>
      <c r="K204" s="371"/>
      <c r="L204" s="371"/>
      <c r="M204" s="371"/>
      <c r="N204" s="371"/>
      <c r="O204" s="371"/>
      <c r="P204" s="371"/>
      <c r="Q204" s="371"/>
      <c r="R204" s="371"/>
      <c r="S204" s="371"/>
      <c r="T204" s="371"/>
      <c r="U204" s="371"/>
      <c r="V204" s="371"/>
      <c r="W204" s="371"/>
      <c r="X204" s="371"/>
      <c r="Y204" s="371"/>
      <c r="Z204" s="371"/>
      <c r="AA204" s="371"/>
      <c r="AB204" s="371"/>
      <c r="AC204" s="371"/>
      <c r="AD204" s="371"/>
      <c r="AE204" s="371"/>
      <c r="AF204" s="371"/>
      <c r="AG204" s="371"/>
      <c r="AH204" s="371"/>
      <c r="AI204" s="370"/>
      <c r="AJ204" s="370"/>
      <c r="AK204" s="370"/>
      <c r="AL204" s="370"/>
      <c r="AM204" s="370"/>
      <c r="AN204" s="371"/>
      <c r="AO204" s="119"/>
      <c r="AP204" s="119"/>
      <c r="AQ204" s="119"/>
      <c r="AR204" s="119"/>
      <c r="AS204" s="119"/>
      <c r="AT204" s="119"/>
      <c r="AU204" s="119"/>
      <c r="AV204" s="119"/>
      <c r="AW204" s="119"/>
      <c r="AX204" s="119"/>
      <c r="AY204" s="119"/>
      <c r="AZ204" s="119"/>
      <c r="BA204" s="119"/>
      <c r="BB204" s="119"/>
      <c r="BC204" s="119"/>
      <c r="BD204" s="119"/>
      <c r="BE204" s="119"/>
      <c r="BF204" s="119"/>
      <c r="BG204" s="119"/>
      <c r="BH204" s="119"/>
      <c r="BI204" s="119"/>
      <c r="BJ204" s="119"/>
      <c r="BK204" s="119"/>
      <c r="BL204" s="119"/>
      <c r="BM204" s="119"/>
      <c r="BN204" s="119"/>
      <c r="BO204" s="119"/>
      <c r="BP204" s="119"/>
      <c r="BQ204" s="119"/>
      <c r="BR204" s="119"/>
      <c r="BS204" s="119"/>
      <c r="BT204" s="119"/>
      <c r="BU204" s="119"/>
      <c r="BV204" s="119"/>
      <c r="BW204" s="119"/>
      <c r="BX204" s="119"/>
      <c r="BY204" s="119"/>
      <c r="BZ204" s="119"/>
      <c r="CA204" s="119"/>
      <c r="CB204" s="119"/>
      <c r="CC204" s="119"/>
      <c r="CD204" s="119"/>
      <c r="CE204" s="119"/>
      <c r="CF204" s="119"/>
      <c r="CG204" s="119"/>
      <c r="CH204" s="119"/>
      <c r="CI204" s="119"/>
      <c r="CJ204" s="119"/>
      <c r="CK204" s="119"/>
      <c r="CL204" s="119"/>
      <c r="CM204" s="119"/>
      <c r="CN204" s="119"/>
      <c r="CO204" s="119"/>
      <c r="CP204" s="119"/>
      <c r="CQ204" s="119"/>
      <c r="CR204" s="119"/>
      <c r="CS204" s="119"/>
      <c r="CT204" s="119"/>
      <c r="CU204" s="119"/>
      <c r="CV204" s="119"/>
      <c r="CW204" s="119"/>
      <c r="CX204" s="119"/>
      <c r="CY204" s="119"/>
      <c r="CZ204" s="119"/>
      <c r="DA204" s="119"/>
      <c r="DB204" s="119"/>
      <c r="DC204" s="119"/>
      <c r="DD204" s="119"/>
      <c r="DE204" s="119"/>
      <c r="DF204" s="119"/>
      <c r="DG204" s="119"/>
      <c r="DH204" s="119"/>
      <c r="DI204" s="119"/>
      <c r="DJ204" s="119"/>
      <c r="DK204" s="119"/>
      <c r="DL204" s="119"/>
      <c r="DM204" s="119"/>
      <c r="DN204" s="119"/>
      <c r="DO204" s="119"/>
      <c r="DP204" s="119"/>
      <c r="DQ204" s="119"/>
      <c r="DR204" s="119"/>
      <c r="DS204" s="119"/>
      <c r="DT204" s="119"/>
      <c r="DU204" s="119"/>
      <c r="DV204" s="119"/>
      <c r="DW204" s="119"/>
      <c r="DX204" s="119"/>
      <c r="DY204" s="119"/>
      <c r="DZ204" s="119"/>
      <c r="EA204" s="119"/>
      <c r="EB204" s="119"/>
      <c r="EC204" s="119"/>
      <c r="ED204" s="119"/>
      <c r="EE204" s="119"/>
      <c r="EF204" s="119"/>
      <c r="EG204" s="119"/>
      <c r="EH204" s="119"/>
    </row>
    <row r="205" spans="1:138" s="107" customFormat="1" ht="135.6" customHeight="1" x14ac:dyDescent="0.2">
      <c r="A205" s="322" t="s">
        <v>2460</v>
      </c>
      <c r="B205" s="321" t="s">
        <v>744</v>
      </c>
      <c r="C205" s="367">
        <v>196</v>
      </c>
      <c r="D205" s="368"/>
      <c r="E205" s="370"/>
      <c r="F205" s="370"/>
      <c r="G205" s="370"/>
      <c r="H205" s="370"/>
      <c r="I205" s="370"/>
      <c r="J205" s="370"/>
      <c r="K205" s="370"/>
      <c r="L205" s="370"/>
      <c r="M205" s="370"/>
      <c r="N205" s="370"/>
      <c r="O205" s="370"/>
      <c r="P205" s="370"/>
      <c r="Q205" s="370"/>
      <c r="R205" s="371"/>
      <c r="S205" s="371"/>
      <c r="T205" s="371"/>
      <c r="U205" s="371"/>
      <c r="V205" s="371"/>
      <c r="W205" s="371"/>
      <c r="X205" s="371"/>
      <c r="Y205" s="371"/>
      <c r="Z205" s="371"/>
      <c r="AA205" s="371"/>
      <c r="AB205" s="371"/>
      <c r="AC205" s="371"/>
      <c r="AD205" s="371"/>
      <c r="AE205" s="371"/>
      <c r="AF205" s="371"/>
      <c r="AG205" s="371"/>
      <c r="AH205" s="371"/>
      <c r="AI205" s="371"/>
      <c r="AJ205" s="371"/>
      <c r="AK205" s="370"/>
      <c r="AL205" s="370"/>
      <c r="AM205" s="370"/>
      <c r="AN205" s="371"/>
      <c r="AO205" s="119"/>
      <c r="AP205" s="119"/>
      <c r="AQ205" s="119"/>
      <c r="AR205" s="119"/>
      <c r="AS205" s="119"/>
      <c r="AT205" s="119"/>
      <c r="AU205" s="119"/>
      <c r="AV205" s="119"/>
      <c r="AW205" s="119"/>
      <c r="AX205" s="119"/>
      <c r="AY205" s="119"/>
      <c r="AZ205" s="119"/>
      <c r="BA205" s="119"/>
      <c r="BB205" s="119"/>
      <c r="BC205" s="119"/>
      <c r="BD205" s="119"/>
      <c r="BE205" s="119"/>
      <c r="BF205" s="119"/>
      <c r="BG205" s="119"/>
      <c r="BH205" s="119"/>
      <c r="BI205" s="119"/>
      <c r="BJ205" s="119"/>
      <c r="BK205" s="119"/>
      <c r="BL205" s="119"/>
      <c r="BM205" s="119"/>
      <c r="BN205" s="119"/>
      <c r="BO205" s="119"/>
      <c r="BP205" s="119"/>
      <c r="BQ205" s="119"/>
      <c r="BR205" s="119"/>
      <c r="BS205" s="119"/>
      <c r="BT205" s="119"/>
      <c r="BU205" s="119"/>
      <c r="BV205" s="119"/>
      <c r="BW205" s="119"/>
      <c r="BX205" s="119"/>
      <c r="BY205" s="119"/>
      <c r="BZ205" s="119"/>
      <c r="CA205" s="119"/>
      <c r="CB205" s="119"/>
      <c r="CC205" s="119"/>
      <c r="CD205" s="119"/>
      <c r="CE205" s="119"/>
      <c r="CF205" s="119"/>
      <c r="CG205" s="119"/>
      <c r="CH205" s="119"/>
      <c r="CI205" s="119"/>
      <c r="CJ205" s="119"/>
      <c r="CK205" s="119"/>
      <c r="CL205" s="119"/>
      <c r="CM205" s="119"/>
      <c r="CN205" s="119"/>
      <c r="CO205" s="119"/>
      <c r="CP205" s="119"/>
      <c r="CQ205" s="119"/>
      <c r="CR205" s="119"/>
      <c r="CS205" s="119"/>
      <c r="CT205" s="119"/>
      <c r="CU205" s="119"/>
      <c r="CV205" s="119"/>
      <c r="CW205" s="119"/>
      <c r="CX205" s="119"/>
      <c r="CY205" s="119"/>
      <c r="CZ205" s="119"/>
      <c r="DA205" s="119"/>
      <c r="DB205" s="119"/>
      <c r="DC205" s="119"/>
      <c r="DD205" s="119"/>
      <c r="DE205" s="119"/>
      <c r="DF205" s="119"/>
      <c r="DG205" s="119"/>
      <c r="DH205" s="119"/>
      <c r="DI205" s="119"/>
      <c r="DJ205" s="119"/>
      <c r="DK205" s="119"/>
      <c r="DL205" s="119"/>
      <c r="DM205" s="119"/>
      <c r="DN205" s="119"/>
      <c r="DO205" s="119"/>
      <c r="DP205" s="119"/>
      <c r="DQ205" s="119"/>
      <c r="DR205" s="119"/>
      <c r="DS205" s="119"/>
      <c r="DT205" s="119"/>
      <c r="DU205" s="119"/>
      <c r="DV205" s="119"/>
      <c r="DW205" s="119"/>
      <c r="DX205" s="119"/>
      <c r="DY205" s="119"/>
      <c r="DZ205" s="119"/>
      <c r="EA205" s="119"/>
      <c r="EB205" s="119"/>
      <c r="EC205" s="119"/>
      <c r="ED205" s="119"/>
      <c r="EE205" s="119"/>
      <c r="EF205" s="119"/>
      <c r="EG205" s="119"/>
      <c r="EH205" s="119"/>
    </row>
    <row r="206" spans="1:138" s="107" customFormat="1" ht="88.15" customHeight="1" x14ac:dyDescent="0.2">
      <c r="A206" s="349" t="s">
        <v>2774</v>
      </c>
      <c r="B206" s="321" t="s">
        <v>2351</v>
      </c>
      <c r="C206" s="367">
        <v>197</v>
      </c>
      <c r="D206" s="368"/>
      <c r="E206" s="370"/>
      <c r="F206" s="370"/>
      <c r="G206" s="370"/>
      <c r="H206" s="370"/>
      <c r="I206" s="370"/>
      <c r="J206" s="370"/>
      <c r="K206" s="370"/>
      <c r="L206" s="370"/>
      <c r="M206" s="370"/>
      <c r="N206" s="370"/>
      <c r="O206" s="370"/>
      <c r="P206" s="370"/>
      <c r="Q206" s="370"/>
      <c r="R206" s="371"/>
      <c r="S206" s="371"/>
      <c r="T206" s="371"/>
      <c r="U206" s="371"/>
      <c r="V206" s="371"/>
      <c r="W206" s="371"/>
      <c r="X206" s="371"/>
      <c r="Y206" s="371"/>
      <c r="Z206" s="371"/>
      <c r="AA206" s="371"/>
      <c r="AB206" s="371"/>
      <c r="AC206" s="371"/>
      <c r="AD206" s="371"/>
      <c r="AE206" s="371"/>
      <c r="AF206" s="371"/>
      <c r="AG206" s="371"/>
      <c r="AH206" s="371"/>
      <c r="AI206" s="371"/>
      <c r="AJ206" s="371"/>
      <c r="AK206" s="370"/>
      <c r="AL206" s="370"/>
      <c r="AM206" s="370"/>
      <c r="AN206" s="371"/>
      <c r="AO206" s="119"/>
      <c r="AP206" s="119"/>
      <c r="AQ206" s="119"/>
      <c r="AR206" s="119"/>
      <c r="AS206" s="119"/>
      <c r="AT206" s="119"/>
      <c r="AU206" s="119"/>
      <c r="AV206" s="119"/>
      <c r="AW206" s="119"/>
      <c r="AX206" s="119"/>
      <c r="AY206" s="119"/>
      <c r="AZ206" s="119"/>
      <c r="BA206" s="119"/>
      <c r="BB206" s="119"/>
      <c r="BC206" s="119"/>
      <c r="BD206" s="119"/>
      <c r="BE206" s="119"/>
      <c r="BF206" s="119"/>
      <c r="BG206" s="119"/>
      <c r="BH206" s="119"/>
      <c r="BI206" s="119"/>
      <c r="BJ206" s="119"/>
      <c r="BK206" s="119"/>
      <c r="BL206" s="119"/>
      <c r="BM206" s="119"/>
      <c r="BN206" s="119"/>
      <c r="BO206" s="119"/>
      <c r="BP206" s="119"/>
      <c r="BQ206" s="119"/>
      <c r="BR206" s="119"/>
      <c r="BS206" s="119"/>
      <c r="BT206" s="119"/>
      <c r="BU206" s="119"/>
      <c r="BV206" s="119"/>
      <c r="BW206" s="119"/>
      <c r="BX206" s="119"/>
      <c r="BY206" s="119"/>
      <c r="BZ206" s="119"/>
      <c r="CA206" s="119"/>
      <c r="CB206" s="119"/>
      <c r="CC206" s="119"/>
      <c r="CD206" s="119"/>
      <c r="CE206" s="119"/>
      <c r="CF206" s="119"/>
      <c r="CG206" s="119"/>
      <c r="CH206" s="119"/>
      <c r="CI206" s="119"/>
      <c r="CJ206" s="119"/>
      <c r="CK206" s="119"/>
      <c r="CL206" s="119"/>
      <c r="CM206" s="119"/>
      <c r="CN206" s="119"/>
      <c r="CO206" s="119"/>
      <c r="CP206" s="119"/>
      <c r="CQ206" s="119"/>
      <c r="CR206" s="119"/>
      <c r="CS206" s="119"/>
      <c r="CT206" s="119"/>
      <c r="CU206" s="119"/>
      <c r="CV206" s="119"/>
      <c r="CW206" s="119"/>
      <c r="CX206" s="119"/>
      <c r="CY206" s="119"/>
      <c r="CZ206" s="119"/>
      <c r="DA206" s="119"/>
      <c r="DB206" s="119"/>
      <c r="DC206" s="119"/>
      <c r="DD206" s="119"/>
      <c r="DE206" s="119"/>
      <c r="DF206" s="119"/>
      <c r="DG206" s="119"/>
      <c r="DH206" s="119"/>
      <c r="DI206" s="119"/>
      <c r="DJ206" s="119"/>
      <c r="DK206" s="119"/>
      <c r="DL206" s="119"/>
      <c r="DM206" s="119"/>
      <c r="DN206" s="119"/>
      <c r="DO206" s="119"/>
      <c r="DP206" s="119"/>
      <c r="DQ206" s="119"/>
      <c r="DR206" s="119"/>
      <c r="DS206" s="119"/>
      <c r="DT206" s="119"/>
      <c r="DU206" s="119"/>
      <c r="DV206" s="119"/>
      <c r="DW206" s="119"/>
      <c r="DX206" s="119"/>
      <c r="DY206" s="119"/>
      <c r="DZ206" s="119"/>
      <c r="EA206" s="119"/>
      <c r="EB206" s="119"/>
      <c r="EC206" s="119"/>
      <c r="ED206" s="119"/>
      <c r="EE206" s="119"/>
      <c r="EF206" s="119"/>
      <c r="EG206" s="119"/>
      <c r="EH206" s="119"/>
    </row>
    <row r="207" spans="1:138" s="107" customFormat="1" ht="70.150000000000006" customHeight="1" x14ac:dyDescent="0.2">
      <c r="A207" s="349" t="s">
        <v>2775</v>
      </c>
      <c r="B207" s="321" t="s">
        <v>2776</v>
      </c>
      <c r="C207" s="367">
        <v>198</v>
      </c>
      <c r="D207" s="368"/>
      <c r="E207" s="370"/>
      <c r="F207" s="370"/>
      <c r="G207" s="370"/>
      <c r="H207" s="370"/>
      <c r="I207" s="370"/>
      <c r="J207" s="370"/>
      <c r="K207" s="370"/>
      <c r="L207" s="370"/>
      <c r="M207" s="370"/>
      <c r="N207" s="370"/>
      <c r="O207" s="370"/>
      <c r="P207" s="370"/>
      <c r="Q207" s="370"/>
      <c r="R207" s="371"/>
      <c r="S207" s="371"/>
      <c r="T207" s="371"/>
      <c r="U207" s="371"/>
      <c r="V207" s="371"/>
      <c r="W207" s="371"/>
      <c r="X207" s="371"/>
      <c r="Y207" s="371"/>
      <c r="Z207" s="371"/>
      <c r="AA207" s="371"/>
      <c r="AB207" s="371"/>
      <c r="AC207" s="371"/>
      <c r="AD207" s="371"/>
      <c r="AE207" s="371"/>
      <c r="AF207" s="371"/>
      <c r="AG207" s="371"/>
      <c r="AH207" s="371"/>
      <c r="AI207" s="371"/>
      <c r="AJ207" s="371"/>
      <c r="AK207" s="370"/>
      <c r="AL207" s="370"/>
      <c r="AM207" s="370"/>
      <c r="AN207" s="371"/>
      <c r="AO207" s="119"/>
      <c r="AP207" s="119"/>
      <c r="AQ207" s="119"/>
      <c r="AR207" s="119"/>
      <c r="AS207" s="119"/>
      <c r="AT207" s="119"/>
      <c r="AU207" s="119"/>
      <c r="AV207" s="119"/>
      <c r="AW207" s="119"/>
      <c r="AX207" s="119"/>
      <c r="AY207" s="119"/>
      <c r="AZ207" s="119"/>
      <c r="BA207" s="119"/>
      <c r="BB207" s="119"/>
      <c r="BC207" s="119"/>
      <c r="BD207" s="119"/>
      <c r="BE207" s="119"/>
      <c r="BF207" s="119"/>
      <c r="BG207" s="119"/>
      <c r="BH207" s="119"/>
      <c r="BI207" s="119"/>
      <c r="BJ207" s="119"/>
      <c r="BK207" s="119"/>
      <c r="BL207" s="119"/>
      <c r="BM207" s="119"/>
      <c r="BN207" s="119"/>
      <c r="BO207" s="119"/>
      <c r="BP207" s="119"/>
      <c r="BQ207" s="119"/>
      <c r="BR207" s="119"/>
      <c r="BS207" s="119"/>
      <c r="BT207" s="119"/>
      <c r="BU207" s="119"/>
      <c r="BV207" s="119"/>
      <c r="BW207" s="119"/>
      <c r="BX207" s="119"/>
      <c r="BY207" s="119"/>
      <c r="BZ207" s="119"/>
      <c r="CA207" s="119"/>
      <c r="CB207" s="119"/>
      <c r="CC207" s="119"/>
      <c r="CD207" s="119"/>
      <c r="CE207" s="119"/>
      <c r="CF207" s="119"/>
      <c r="CG207" s="119"/>
      <c r="CH207" s="119"/>
      <c r="CI207" s="119"/>
      <c r="CJ207" s="119"/>
      <c r="CK207" s="119"/>
      <c r="CL207" s="119"/>
      <c r="CM207" s="119"/>
      <c r="CN207" s="119"/>
      <c r="CO207" s="119"/>
      <c r="CP207" s="119"/>
      <c r="CQ207" s="119"/>
      <c r="CR207" s="119"/>
      <c r="CS207" s="119"/>
      <c r="CT207" s="119"/>
      <c r="CU207" s="119"/>
      <c r="CV207" s="119"/>
      <c r="CW207" s="119"/>
      <c r="CX207" s="119"/>
      <c r="CY207" s="119"/>
      <c r="CZ207" s="119"/>
      <c r="DA207" s="119"/>
      <c r="DB207" s="119"/>
      <c r="DC207" s="119"/>
      <c r="DD207" s="119"/>
      <c r="DE207" s="119"/>
      <c r="DF207" s="119"/>
      <c r="DG207" s="119"/>
      <c r="DH207" s="119"/>
      <c r="DI207" s="119"/>
      <c r="DJ207" s="119"/>
      <c r="DK207" s="119"/>
      <c r="DL207" s="119"/>
      <c r="DM207" s="119"/>
      <c r="DN207" s="119"/>
      <c r="DO207" s="119"/>
      <c r="DP207" s="119"/>
      <c r="DQ207" s="119"/>
      <c r="DR207" s="119"/>
      <c r="DS207" s="119"/>
      <c r="DT207" s="119"/>
      <c r="DU207" s="119"/>
      <c r="DV207" s="119"/>
      <c r="DW207" s="119"/>
      <c r="DX207" s="119"/>
      <c r="DY207" s="119"/>
      <c r="DZ207" s="119"/>
      <c r="EA207" s="119"/>
      <c r="EB207" s="119"/>
      <c r="EC207" s="119"/>
      <c r="ED207" s="119"/>
      <c r="EE207" s="119"/>
      <c r="EF207" s="119"/>
      <c r="EG207" s="119"/>
      <c r="EH207" s="119"/>
    </row>
    <row r="208" spans="1:138" s="107" customFormat="1" ht="77.25" customHeight="1" x14ac:dyDescent="0.2">
      <c r="A208" s="349" t="s">
        <v>2777</v>
      </c>
      <c r="B208" s="321" t="s">
        <v>2778</v>
      </c>
      <c r="C208" s="367">
        <v>199</v>
      </c>
      <c r="D208" s="368"/>
      <c r="E208" s="370"/>
      <c r="F208" s="370"/>
      <c r="G208" s="370"/>
      <c r="H208" s="370"/>
      <c r="I208" s="370"/>
      <c r="J208" s="370"/>
      <c r="K208" s="370"/>
      <c r="L208" s="370"/>
      <c r="M208" s="370"/>
      <c r="N208" s="370"/>
      <c r="O208" s="370"/>
      <c r="P208" s="370"/>
      <c r="Q208" s="370"/>
      <c r="R208" s="371"/>
      <c r="S208" s="371"/>
      <c r="T208" s="371"/>
      <c r="U208" s="371"/>
      <c r="V208" s="371"/>
      <c r="W208" s="371"/>
      <c r="X208" s="371"/>
      <c r="Y208" s="371"/>
      <c r="Z208" s="371"/>
      <c r="AA208" s="371"/>
      <c r="AB208" s="371"/>
      <c r="AC208" s="371"/>
      <c r="AD208" s="371"/>
      <c r="AE208" s="371"/>
      <c r="AF208" s="371"/>
      <c r="AG208" s="371"/>
      <c r="AH208" s="371"/>
      <c r="AI208" s="371"/>
      <c r="AJ208" s="371"/>
      <c r="AK208" s="370"/>
      <c r="AL208" s="370"/>
      <c r="AM208" s="370"/>
      <c r="AN208" s="371"/>
      <c r="AO208" s="119"/>
      <c r="AP208" s="119"/>
      <c r="AQ208" s="119"/>
      <c r="AR208" s="119"/>
      <c r="AS208" s="119"/>
      <c r="AT208" s="119"/>
      <c r="AU208" s="119"/>
      <c r="AV208" s="119"/>
      <c r="AW208" s="119"/>
      <c r="AX208" s="119"/>
      <c r="AY208" s="119"/>
      <c r="AZ208" s="119"/>
      <c r="BA208" s="119"/>
      <c r="BB208" s="119"/>
      <c r="BC208" s="119"/>
      <c r="BD208" s="119"/>
      <c r="BE208" s="119"/>
      <c r="BF208" s="119"/>
      <c r="BG208" s="119"/>
      <c r="BH208" s="119"/>
      <c r="BI208" s="119"/>
      <c r="BJ208" s="119"/>
      <c r="BK208" s="119"/>
      <c r="BL208" s="119"/>
      <c r="BM208" s="119"/>
      <c r="BN208" s="119"/>
      <c r="BO208" s="119"/>
      <c r="BP208" s="119"/>
      <c r="BQ208" s="119"/>
      <c r="BR208" s="119"/>
      <c r="BS208" s="119"/>
      <c r="BT208" s="119"/>
      <c r="BU208" s="119"/>
      <c r="BV208" s="119"/>
      <c r="BW208" s="119"/>
      <c r="BX208" s="119"/>
      <c r="BY208" s="119"/>
      <c r="BZ208" s="119"/>
      <c r="CA208" s="119"/>
      <c r="CB208" s="119"/>
      <c r="CC208" s="119"/>
      <c r="CD208" s="119"/>
      <c r="CE208" s="119"/>
      <c r="CF208" s="119"/>
      <c r="CG208" s="119"/>
      <c r="CH208" s="119"/>
      <c r="CI208" s="119"/>
      <c r="CJ208" s="119"/>
      <c r="CK208" s="119"/>
      <c r="CL208" s="119"/>
      <c r="CM208" s="119"/>
      <c r="CN208" s="119"/>
      <c r="CO208" s="119"/>
      <c r="CP208" s="119"/>
      <c r="CQ208" s="119"/>
      <c r="CR208" s="119"/>
      <c r="CS208" s="119"/>
      <c r="CT208" s="119"/>
      <c r="CU208" s="119"/>
      <c r="CV208" s="119"/>
      <c r="CW208" s="119"/>
      <c r="CX208" s="119"/>
      <c r="CY208" s="119"/>
      <c r="CZ208" s="119"/>
      <c r="DA208" s="119"/>
      <c r="DB208" s="119"/>
      <c r="DC208" s="119"/>
      <c r="DD208" s="119"/>
      <c r="DE208" s="119"/>
      <c r="DF208" s="119"/>
      <c r="DG208" s="119"/>
      <c r="DH208" s="119"/>
      <c r="DI208" s="119"/>
      <c r="DJ208" s="119"/>
      <c r="DK208" s="119"/>
      <c r="DL208" s="119"/>
      <c r="DM208" s="119"/>
      <c r="DN208" s="119"/>
      <c r="DO208" s="119"/>
      <c r="DP208" s="119"/>
      <c r="DQ208" s="119"/>
      <c r="DR208" s="119"/>
      <c r="DS208" s="119"/>
      <c r="DT208" s="119"/>
      <c r="DU208" s="119"/>
      <c r="DV208" s="119"/>
      <c r="DW208" s="119"/>
      <c r="DX208" s="119"/>
      <c r="DY208" s="119"/>
      <c r="DZ208" s="119"/>
      <c r="EA208" s="119"/>
      <c r="EB208" s="119"/>
      <c r="EC208" s="119"/>
      <c r="ED208" s="119"/>
      <c r="EE208" s="119"/>
      <c r="EF208" s="119"/>
      <c r="EG208" s="119"/>
      <c r="EH208" s="119"/>
    </row>
    <row r="209" spans="1:138" s="107" customFormat="1" ht="74.25" customHeight="1" x14ac:dyDescent="0.2">
      <c r="A209" s="322" t="s">
        <v>2461</v>
      </c>
      <c r="B209" s="321" t="s">
        <v>2462</v>
      </c>
      <c r="C209" s="367">
        <v>200</v>
      </c>
      <c r="D209" s="368"/>
      <c r="E209" s="370"/>
      <c r="F209" s="370"/>
      <c r="G209" s="370"/>
      <c r="H209" s="370"/>
      <c r="I209" s="370"/>
      <c r="J209" s="370"/>
      <c r="K209" s="370"/>
      <c r="L209" s="370"/>
      <c r="M209" s="370"/>
      <c r="N209" s="370"/>
      <c r="O209" s="371"/>
      <c r="P209" s="371"/>
      <c r="Q209" s="371"/>
      <c r="R209" s="370"/>
      <c r="S209" s="371"/>
      <c r="T209" s="370"/>
      <c r="U209" s="371"/>
      <c r="V209" s="371"/>
      <c r="W209" s="371"/>
      <c r="X209" s="371"/>
      <c r="Y209" s="371"/>
      <c r="Z209" s="371"/>
      <c r="AA209" s="371"/>
      <c r="AB209" s="371"/>
      <c r="AC209" s="371"/>
      <c r="AD209" s="371"/>
      <c r="AE209" s="371"/>
      <c r="AF209" s="371"/>
      <c r="AG209" s="371"/>
      <c r="AH209" s="371"/>
      <c r="AI209" s="371"/>
      <c r="AJ209" s="371"/>
      <c r="AK209" s="370"/>
      <c r="AL209" s="370"/>
      <c r="AM209" s="370"/>
      <c r="AN209" s="370"/>
      <c r="AO209" s="119"/>
      <c r="AP209" s="119"/>
      <c r="AQ209" s="119"/>
      <c r="AR209" s="119"/>
      <c r="AS209" s="119"/>
      <c r="AT209" s="119"/>
      <c r="AU209" s="119"/>
      <c r="AV209" s="119"/>
      <c r="AW209" s="119"/>
      <c r="AX209" s="119"/>
      <c r="AY209" s="119"/>
      <c r="AZ209" s="119"/>
      <c r="BA209" s="119"/>
      <c r="BB209" s="119"/>
      <c r="BC209" s="119"/>
      <c r="BD209" s="119"/>
      <c r="BE209" s="119"/>
      <c r="BF209" s="119"/>
      <c r="BG209" s="119"/>
      <c r="BH209" s="119"/>
      <c r="BI209" s="119"/>
      <c r="BJ209" s="119"/>
      <c r="BK209" s="119"/>
      <c r="BL209" s="119"/>
      <c r="BM209" s="119"/>
      <c r="BN209" s="119"/>
      <c r="BO209" s="119"/>
      <c r="BP209" s="119"/>
      <c r="BQ209" s="119"/>
      <c r="BR209" s="119"/>
      <c r="BS209" s="119"/>
      <c r="BT209" s="119"/>
      <c r="BU209" s="119"/>
      <c r="BV209" s="119"/>
      <c r="BW209" s="119"/>
      <c r="BX209" s="119"/>
      <c r="BY209" s="119"/>
      <c r="BZ209" s="119"/>
      <c r="CA209" s="119"/>
      <c r="CB209" s="119"/>
      <c r="CC209" s="119"/>
      <c r="CD209" s="119"/>
      <c r="CE209" s="119"/>
      <c r="CF209" s="119"/>
      <c r="CG209" s="119"/>
      <c r="CH209" s="119"/>
      <c r="CI209" s="119"/>
      <c r="CJ209" s="119"/>
      <c r="CK209" s="119"/>
      <c r="CL209" s="119"/>
      <c r="CM209" s="119"/>
      <c r="CN209" s="119"/>
      <c r="CO209" s="119"/>
      <c r="CP209" s="119"/>
      <c r="CQ209" s="119"/>
      <c r="CR209" s="119"/>
      <c r="CS209" s="119"/>
      <c r="CT209" s="119"/>
      <c r="CU209" s="119"/>
      <c r="CV209" s="119"/>
      <c r="CW209" s="119"/>
      <c r="CX209" s="119"/>
      <c r="CY209" s="119"/>
      <c r="CZ209" s="119"/>
      <c r="DA209" s="119"/>
      <c r="DB209" s="119"/>
      <c r="DC209" s="119"/>
      <c r="DD209" s="119"/>
      <c r="DE209" s="119"/>
      <c r="DF209" s="119"/>
      <c r="DG209" s="119"/>
      <c r="DH209" s="119"/>
      <c r="DI209" s="119"/>
      <c r="DJ209" s="119"/>
      <c r="DK209" s="119"/>
      <c r="DL209" s="119"/>
      <c r="DM209" s="119"/>
      <c r="DN209" s="119"/>
      <c r="DO209" s="119"/>
      <c r="DP209" s="119"/>
      <c r="DQ209" s="119"/>
      <c r="DR209" s="119"/>
      <c r="DS209" s="119"/>
      <c r="DT209" s="119"/>
      <c r="DU209" s="119"/>
      <c r="DV209" s="119"/>
      <c r="DW209" s="119"/>
      <c r="DX209" s="119"/>
      <c r="DY209" s="119"/>
      <c r="DZ209" s="119"/>
      <c r="EA209" s="119"/>
      <c r="EB209" s="119"/>
      <c r="EC209" s="119"/>
      <c r="ED209" s="119"/>
      <c r="EE209" s="119"/>
      <c r="EF209" s="119"/>
      <c r="EG209" s="119"/>
      <c r="EH209" s="119"/>
    </row>
    <row r="210" spans="1:138" s="107" customFormat="1" ht="132" customHeight="1" x14ac:dyDescent="0.2">
      <c r="A210" s="322" t="s">
        <v>2463</v>
      </c>
      <c r="B210" s="321" t="s">
        <v>275</v>
      </c>
      <c r="C210" s="367">
        <v>201</v>
      </c>
      <c r="D210" s="368"/>
      <c r="E210" s="370"/>
      <c r="F210" s="370"/>
      <c r="G210" s="370"/>
      <c r="H210" s="370"/>
      <c r="I210" s="370"/>
      <c r="J210" s="371"/>
      <c r="K210" s="371"/>
      <c r="L210" s="371"/>
      <c r="M210" s="371"/>
      <c r="N210" s="371"/>
      <c r="O210" s="371"/>
      <c r="P210" s="371"/>
      <c r="Q210" s="371"/>
      <c r="R210" s="371"/>
      <c r="S210" s="371"/>
      <c r="T210" s="371"/>
      <c r="U210" s="371"/>
      <c r="V210" s="371"/>
      <c r="W210" s="371"/>
      <c r="X210" s="371"/>
      <c r="Y210" s="371"/>
      <c r="Z210" s="371"/>
      <c r="AA210" s="371"/>
      <c r="AB210" s="371"/>
      <c r="AC210" s="371"/>
      <c r="AD210" s="371"/>
      <c r="AE210" s="371"/>
      <c r="AF210" s="371"/>
      <c r="AG210" s="371"/>
      <c r="AH210" s="371"/>
      <c r="AI210" s="370"/>
      <c r="AJ210" s="370"/>
      <c r="AK210" s="370"/>
      <c r="AL210" s="370"/>
      <c r="AM210" s="370"/>
      <c r="AN210" s="371"/>
      <c r="AO210" s="119"/>
      <c r="AP210" s="119"/>
      <c r="AQ210" s="119"/>
      <c r="AR210" s="119"/>
      <c r="AS210" s="119"/>
      <c r="AT210" s="119"/>
      <c r="AU210" s="119"/>
      <c r="AV210" s="119"/>
      <c r="AW210" s="119"/>
      <c r="AX210" s="119"/>
      <c r="AY210" s="119"/>
      <c r="AZ210" s="119"/>
      <c r="BA210" s="119"/>
      <c r="BB210" s="119"/>
      <c r="BC210" s="119"/>
      <c r="BD210" s="119"/>
      <c r="BE210" s="119"/>
      <c r="BF210" s="119"/>
      <c r="BG210" s="119"/>
      <c r="BH210" s="119"/>
      <c r="BI210" s="119"/>
      <c r="BJ210" s="119"/>
      <c r="BK210" s="119"/>
      <c r="BL210" s="119"/>
      <c r="BM210" s="119"/>
      <c r="BN210" s="119"/>
      <c r="BO210" s="119"/>
      <c r="BP210" s="119"/>
      <c r="BQ210" s="119"/>
      <c r="BR210" s="119"/>
      <c r="BS210" s="119"/>
      <c r="BT210" s="119"/>
      <c r="BU210" s="119"/>
      <c r="BV210" s="119"/>
      <c r="BW210" s="119"/>
      <c r="BX210" s="119"/>
      <c r="BY210" s="119"/>
      <c r="BZ210" s="119"/>
      <c r="CA210" s="119"/>
      <c r="CB210" s="119"/>
      <c r="CC210" s="119"/>
      <c r="CD210" s="119"/>
      <c r="CE210" s="119"/>
      <c r="CF210" s="119"/>
      <c r="CG210" s="119"/>
      <c r="CH210" s="119"/>
      <c r="CI210" s="119"/>
      <c r="CJ210" s="119"/>
      <c r="CK210" s="119"/>
      <c r="CL210" s="119"/>
      <c r="CM210" s="119"/>
      <c r="CN210" s="119"/>
      <c r="CO210" s="119"/>
      <c r="CP210" s="119"/>
      <c r="CQ210" s="119"/>
      <c r="CR210" s="119"/>
      <c r="CS210" s="119"/>
      <c r="CT210" s="119"/>
      <c r="CU210" s="119"/>
      <c r="CV210" s="119"/>
      <c r="CW210" s="119"/>
      <c r="CX210" s="119"/>
      <c r="CY210" s="119"/>
      <c r="CZ210" s="119"/>
      <c r="DA210" s="119"/>
      <c r="DB210" s="119"/>
      <c r="DC210" s="119"/>
      <c r="DD210" s="119"/>
      <c r="DE210" s="119"/>
      <c r="DF210" s="119"/>
      <c r="DG210" s="119"/>
      <c r="DH210" s="119"/>
      <c r="DI210" s="119"/>
      <c r="DJ210" s="119"/>
      <c r="DK210" s="119"/>
      <c r="DL210" s="119"/>
      <c r="DM210" s="119"/>
      <c r="DN210" s="119"/>
      <c r="DO210" s="119"/>
      <c r="DP210" s="119"/>
      <c r="DQ210" s="119"/>
      <c r="DR210" s="119"/>
      <c r="DS210" s="119"/>
      <c r="DT210" s="119"/>
      <c r="DU210" s="119"/>
      <c r="DV210" s="119"/>
      <c r="DW210" s="119"/>
      <c r="DX210" s="119"/>
      <c r="DY210" s="119"/>
      <c r="DZ210" s="119"/>
      <c r="EA210" s="119"/>
      <c r="EB210" s="119"/>
      <c r="EC210" s="119"/>
      <c r="ED210" s="119"/>
      <c r="EE210" s="119"/>
      <c r="EF210" s="119"/>
      <c r="EG210" s="119"/>
      <c r="EH210" s="119"/>
    </row>
    <row r="211" spans="1:138" s="107" customFormat="1" ht="76.900000000000006" customHeight="1" x14ac:dyDescent="0.2">
      <c r="A211" s="322" t="s">
        <v>745</v>
      </c>
      <c r="B211" s="321" t="s">
        <v>746</v>
      </c>
      <c r="C211" s="367">
        <v>202</v>
      </c>
      <c r="D211" s="368"/>
      <c r="E211" s="370"/>
      <c r="F211" s="370"/>
      <c r="G211" s="370"/>
      <c r="H211" s="370"/>
      <c r="I211" s="370"/>
      <c r="J211" s="370"/>
      <c r="K211" s="370"/>
      <c r="L211" s="370"/>
      <c r="M211" s="370"/>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0"/>
      <c r="AL211" s="370"/>
      <c r="AM211" s="370"/>
      <c r="AN211" s="371"/>
      <c r="AO211" s="119"/>
      <c r="AP211" s="119"/>
      <c r="AQ211" s="119"/>
      <c r="AR211" s="119"/>
      <c r="AS211" s="119"/>
      <c r="AT211" s="119"/>
      <c r="AU211" s="119"/>
      <c r="AV211" s="119"/>
      <c r="AW211" s="119"/>
      <c r="AX211" s="119"/>
      <c r="AY211" s="119"/>
      <c r="AZ211" s="119"/>
      <c r="BA211" s="119"/>
      <c r="BB211" s="119"/>
      <c r="BC211" s="119"/>
      <c r="BD211" s="119"/>
      <c r="BE211" s="119"/>
      <c r="BF211" s="119"/>
      <c r="BG211" s="119"/>
      <c r="BH211" s="119"/>
      <c r="BI211" s="119"/>
      <c r="BJ211" s="119"/>
      <c r="BK211" s="119"/>
      <c r="BL211" s="119"/>
      <c r="BM211" s="119"/>
      <c r="BN211" s="119"/>
      <c r="BO211" s="119"/>
      <c r="BP211" s="119"/>
      <c r="BQ211" s="119"/>
      <c r="BR211" s="119"/>
      <c r="BS211" s="119"/>
      <c r="BT211" s="119"/>
      <c r="BU211" s="119"/>
      <c r="BV211" s="119"/>
      <c r="BW211" s="119"/>
      <c r="BX211" s="119"/>
      <c r="BY211" s="119"/>
      <c r="BZ211" s="119"/>
      <c r="CA211" s="119"/>
      <c r="CB211" s="119"/>
      <c r="CC211" s="119"/>
      <c r="CD211" s="119"/>
      <c r="CE211" s="119"/>
      <c r="CF211" s="119"/>
      <c r="CG211" s="119"/>
      <c r="CH211" s="119"/>
      <c r="CI211" s="119"/>
      <c r="CJ211" s="119"/>
      <c r="CK211" s="119"/>
      <c r="CL211" s="119"/>
      <c r="CM211" s="119"/>
      <c r="CN211" s="119"/>
      <c r="CO211" s="119"/>
      <c r="CP211" s="119"/>
      <c r="CQ211" s="119"/>
      <c r="CR211" s="119"/>
      <c r="CS211" s="119"/>
      <c r="CT211" s="119"/>
      <c r="CU211" s="119"/>
      <c r="CV211" s="119"/>
      <c r="CW211" s="119"/>
      <c r="CX211" s="119"/>
      <c r="CY211" s="119"/>
      <c r="CZ211" s="119"/>
      <c r="DA211" s="119"/>
      <c r="DB211" s="119"/>
      <c r="DC211" s="119"/>
      <c r="DD211" s="119"/>
      <c r="DE211" s="119"/>
      <c r="DF211" s="119"/>
      <c r="DG211" s="119"/>
      <c r="DH211" s="119"/>
      <c r="DI211" s="119"/>
      <c r="DJ211" s="119"/>
      <c r="DK211" s="119"/>
      <c r="DL211" s="119"/>
      <c r="DM211" s="119"/>
      <c r="DN211" s="119"/>
      <c r="DO211" s="119"/>
      <c r="DP211" s="119"/>
      <c r="DQ211" s="119"/>
      <c r="DR211" s="119"/>
      <c r="DS211" s="119"/>
      <c r="DT211" s="119"/>
      <c r="DU211" s="119"/>
      <c r="DV211" s="119"/>
      <c r="DW211" s="119"/>
      <c r="DX211" s="119"/>
      <c r="DY211" s="119"/>
      <c r="DZ211" s="119"/>
      <c r="EA211" s="119"/>
      <c r="EB211" s="119"/>
      <c r="EC211" s="119"/>
      <c r="ED211" s="119"/>
      <c r="EE211" s="119"/>
      <c r="EF211" s="119"/>
      <c r="EG211" s="119"/>
      <c r="EH211" s="119"/>
    </row>
    <row r="212" spans="1:138" s="107" customFormat="1" ht="65.45" customHeight="1" x14ac:dyDescent="0.2">
      <c r="A212" s="322" t="s">
        <v>111</v>
      </c>
      <c r="B212" s="321" t="s">
        <v>112</v>
      </c>
      <c r="C212" s="367">
        <v>203</v>
      </c>
      <c r="D212" s="368"/>
      <c r="E212" s="370"/>
      <c r="F212" s="370"/>
      <c r="G212" s="370"/>
      <c r="H212" s="370"/>
      <c r="I212" s="370"/>
      <c r="J212" s="371"/>
      <c r="K212" s="371"/>
      <c r="L212" s="371"/>
      <c r="M212" s="371"/>
      <c r="N212" s="371"/>
      <c r="O212" s="371"/>
      <c r="P212" s="371"/>
      <c r="Q212" s="371"/>
      <c r="R212" s="371"/>
      <c r="S212" s="371"/>
      <c r="T212" s="371"/>
      <c r="U212" s="371"/>
      <c r="V212" s="371"/>
      <c r="W212" s="371"/>
      <c r="X212" s="371"/>
      <c r="Y212" s="371"/>
      <c r="Z212" s="371"/>
      <c r="AA212" s="371"/>
      <c r="AB212" s="371"/>
      <c r="AC212" s="371"/>
      <c r="AD212" s="371"/>
      <c r="AE212" s="371"/>
      <c r="AF212" s="371"/>
      <c r="AG212" s="371"/>
      <c r="AH212" s="371"/>
      <c r="AI212" s="370"/>
      <c r="AJ212" s="370"/>
      <c r="AK212" s="370"/>
      <c r="AL212" s="372"/>
      <c r="AM212" s="370"/>
      <c r="AN212" s="371"/>
      <c r="AO212" s="119"/>
      <c r="AP212" s="119"/>
      <c r="AQ212" s="119"/>
      <c r="AR212" s="119"/>
      <c r="AS212" s="119"/>
      <c r="AT212" s="119"/>
      <c r="AU212" s="119"/>
      <c r="AV212" s="119"/>
      <c r="AW212" s="119"/>
      <c r="AX212" s="119"/>
      <c r="AY212" s="119"/>
      <c r="AZ212" s="119"/>
      <c r="BA212" s="119"/>
      <c r="BB212" s="119"/>
      <c r="BC212" s="119"/>
      <c r="BD212" s="119"/>
      <c r="BE212" s="119"/>
      <c r="BF212" s="119"/>
      <c r="BG212" s="119"/>
      <c r="BH212" s="119"/>
      <c r="BI212" s="119"/>
      <c r="BJ212" s="119"/>
      <c r="BK212" s="119"/>
      <c r="BL212" s="119"/>
      <c r="BM212" s="119"/>
      <c r="BN212" s="119"/>
      <c r="BO212" s="119"/>
      <c r="BP212" s="119"/>
      <c r="BQ212" s="119"/>
      <c r="BR212" s="119"/>
      <c r="BS212" s="119"/>
      <c r="BT212" s="119"/>
      <c r="BU212" s="119"/>
      <c r="BV212" s="119"/>
      <c r="BW212" s="119"/>
      <c r="BX212" s="119"/>
      <c r="BY212" s="119"/>
      <c r="BZ212" s="119"/>
      <c r="CA212" s="119"/>
      <c r="CB212" s="119"/>
      <c r="CC212" s="119"/>
      <c r="CD212" s="119"/>
      <c r="CE212" s="119"/>
      <c r="CF212" s="119"/>
      <c r="CG212" s="119"/>
      <c r="CH212" s="119"/>
      <c r="CI212" s="119"/>
      <c r="CJ212" s="119"/>
      <c r="CK212" s="119"/>
      <c r="CL212" s="119"/>
      <c r="CM212" s="119"/>
      <c r="CN212" s="119"/>
      <c r="CO212" s="119"/>
      <c r="CP212" s="119"/>
      <c r="CQ212" s="119"/>
      <c r="CR212" s="119"/>
      <c r="CS212" s="119"/>
      <c r="CT212" s="119"/>
      <c r="CU212" s="119"/>
      <c r="CV212" s="119"/>
      <c r="CW212" s="119"/>
      <c r="CX212" s="119"/>
      <c r="CY212" s="119"/>
      <c r="CZ212" s="119"/>
      <c r="DA212" s="119"/>
      <c r="DB212" s="119"/>
      <c r="DC212" s="119"/>
      <c r="DD212" s="119"/>
      <c r="DE212" s="119"/>
      <c r="DF212" s="119"/>
      <c r="DG212" s="119"/>
      <c r="DH212" s="119"/>
      <c r="DI212" s="119"/>
      <c r="DJ212" s="119"/>
      <c r="DK212" s="119"/>
      <c r="DL212" s="119"/>
      <c r="DM212" s="119"/>
      <c r="DN212" s="119"/>
      <c r="DO212" s="119"/>
      <c r="DP212" s="119"/>
      <c r="DQ212" s="119"/>
      <c r="DR212" s="119"/>
      <c r="DS212" s="119"/>
      <c r="DT212" s="119"/>
      <c r="DU212" s="119"/>
      <c r="DV212" s="119"/>
      <c r="DW212" s="119"/>
      <c r="DX212" s="119"/>
      <c r="DY212" s="119"/>
      <c r="DZ212" s="119"/>
      <c r="EA212" s="119"/>
      <c r="EB212" s="119"/>
      <c r="EC212" s="119"/>
      <c r="ED212" s="119"/>
      <c r="EE212" s="119"/>
      <c r="EF212" s="119"/>
      <c r="EG212" s="119"/>
      <c r="EH212" s="119"/>
    </row>
    <row r="213" spans="1:138" s="107" customFormat="1" ht="70.5" customHeight="1" x14ac:dyDescent="0.2">
      <c r="A213" s="322" t="s">
        <v>880</v>
      </c>
      <c r="B213" s="321" t="s">
        <v>113</v>
      </c>
      <c r="C213" s="367">
        <v>204</v>
      </c>
      <c r="D213" s="368"/>
      <c r="E213" s="370"/>
      <c r="F213" s="370"/>
      <c r="G213" s="370"/>
      <c r="H213" s="370"/>
      <c r="I213" s="370"/>
      <c r="J213" s="371"/>
      <c r="K213" s="371"/>
      <c r="L213" s="371"/>
      <c r="M213" s="371"/>
      <c r="N213" s="371"/>
      <c r="O213" s="371"/>
      <c r="P213" s="371"/>
      <c r="Q213" s="371"/>
      <c r="R213" s="371"/>
      <c r="S213" s="371"/>
      <c r="T213" s="371"/>
      <c r="U213" s="371"/>
      <c r="V213" s="371"/>
      <c r="W213" s="371"/>
      <c r="X213" s="371"/>
      <c r="Y213" s="371"/>
      <c r="Z213" s="371"/>
      <c r="AA213" s="371"/>
      <c r="AB213" s="371"/>
      <c r="AC213" s="371"/>
      <c r="AD213" s="371"/>
      <c r="AE213" s="371"/>
      <c r="AF213" s="371"/>
      <c r="AG213" s="371"/>
      <c r="AH213" s="371"/>
      <c r="AI213" s="370"/>
      <c r="AJ213" s="370"/>
      <c r="AK213" s="370"/>
      <c r="AL213" s="372"/>
      <c r="AM213" s="370"/>
      <c r="AN213" s="371"/>
      <c r="AO213" s="119"/>
      <c r="AP213" s="119"/>
      <c r="AQ213" s="119"/>
      <c r="AR213" s="119"/>
      <c r="AS213" s="119"/>
      <c r="AT213" s="119"/>
      <c r="AU213" s="119"/>
      <c r="AV213" s="119"/>
      <c r="AW213" s="119"/>
      <c r="AX213" s="119"/>
      <c r="AY213" s="119"/>
      <c r="AZ213" s="119"/>
      <c r="BA213" s="119"/>
      <c r="BB213" s="119"/>
      <c r="BC213" s="119"/>
      <c r="BD213" s="119"/>
      <c r="BE213" s="119"/>
      <c r="BF213" s="119"/>
      <c r="BG213" s="119"/>
      <c r="BH213" s="119"/>
      <c r="BI213" s="119"/>
      <c r="BJ213" s="119"/>
      <c r="BK213" s="119"/>
      <c r="BL213" s="119"/>
      <c r="BM213" s="119"/>
      <c r="BN213" s="119"/>
      <c r="BO213" s="119"/>
      <c r="BP213" s="119"/>
      <c r="BQ213" s="119"/>
      <c r="BR213" s="119"/>
      <c r="BS213" s="119"/>
      <c r="BT213" s="119"/>
      <c r="BU213" s="119"/>
      <c r="BV213" s="119"/>
      <c r="BW213" s="119"/>
      <c r="BX213" s="119"/>
      <c r="BY213" s="119"/>
      <c r="BZ213" s="119"/>
      <c r="CA213" s="119"/>
      <c r="CB213" s="119"/>
      <c r="CC213" s="119"/>
      <c r="CD213" s="119"/>
      <c r="CE213" s="119"/>
      <c r="CF213" s="119"/>
      <c r="CG213" s="119"/>
      <c r="CH213" s="119"/>
      <c r="CI213" s="119"/>
      <c r="CJ213" s="119"/>
      <c r="CK213" s="119"/>
      <c r="CL213" s="119"/>
      <c r="CM213" s="119"/>
      <c r="CN213" s="119"/>
      <c r="CO213" s="119"/>
      <c r="CP213" s="119"/>
      <c r="CQ213" s="119"/>
      <c r="CR213" s="119"/>
      <c r="CS213" s="119"/>
      <c r="CT213" s="119"/>
      <c r="CU213" s="119"/>
      <c r="CV213" s="119"/>
      <c r="CW213" s="119"/>
      <c r="CX213" s="119"/>
      <c r="CY213" s="119"/>
      <c r="CZ213" s="119"/>
      <c r="DA213" s="119"/>
      <c r="DB213" s="119"/>
      <c r="DC213" s="119"/>
      <c r="DD213" s="119"/>
      <c r="DE213" s="119"/>
      <c r="DF213" s="119"/>
      <c r="DG213" s="119"/>
      <c r="DH213" s="119"/>
      <c r="DI213" s="119"/>
      <c r="DJ213" s="119"/>
      <c r="DK213" s="119"/>
      <c r="DL213" s="119"/>
      <c r="DM213" s="119"/>
      <c r="DN213" s="119"/>
      <c r="DO213" s="119"/>
      <c r="DP213" s="119"/>
      <c r="DQ213" s="119"/>
      <c r="DR213" s="119"/>
      <c r="DS213" s="119"/>
      <c r="DT213" s="119"/>
      <c r="DU213" s="119"/>
      <c r="DV213" s="119"/>
      <c r="DW213" s="119"/>
      <c r="DX213" s="119"/>
      <c r="DY213" s="119"/>
      <c r="DZ213" s="119"/>
      <c r="EA213" s="119"/>
      <c r="EB213" s="119"/>
      <c r="EC213" s="119"/>
      <c r="ED213" s="119"/>
      <c r="EE213" s="119"/>
      <c r="EF213" s="119"/>
      <c r="EG213" s="119"/>
      <c r="EH213" s="119"/>
    </row>
    <row r="214" spans="1:138" s="107" customFormat="1" ht="128.25" customHeight="1" x14ac:dyDescent="0.2">
      <c r="A214" s="322" t="s">
        <v>502</v>
      </c>
      <c r="B214" s="321" t="s">
        <v>616</v>
      </c>
      <c r="C214" s="367">
        <v>205</v>
      </c>
      <c r="D214" s="368"/>
      <c r="E214" s="370"/>
      <c r="F214" s="370"/>
      <c r="G214" s="370"/>
      <c r="H214" s="370"/>
      <c r="I214" s="370"/>
      <c r="J214" s="371"/>
      <c r="K214" s="371"/>
      <c r="L214" s="371"/>
      <c r="M214" s="371"/>
      <c r="N214" s="371"/>
      <c r="O214" s="371"/>
      <c r="P214" s="371"/>
      <c r="Q214" s="371"/>
      <c r="R214" s="371"/>
      <c r="S214" s="371"/>
      <c r="T214" s="371"/>
      <c r="U214" s="371"/>
      <c r="V214" s="371"/>
      <c r="W214" s="371"/>
      <c r="X214" s="371"/>
      <c r="Y214" s="371"/>
      <c r="Z214" s="371"/>
      <c r="AA214" s="371"/>
      <c r="AB214" s="371"/>
      <c r="AC214" s="371"/>
      <c r="AD214" s="371"/>
      <c r="AE214" s="371"/>
      <c r="AF214" s="371"/>
      <c r="AG214" s="371"/>
      <c r="AH214" s="371"/>
      <c r="AI214" s="370"/>
      <c r="AJ214" s="370"/>
      <c r="AK214" s="370"/>
      <c r="AL214" s="370"/>
      <c r="AM214" s="370"/>
      <c r="AN214" s="371"/>
      <c r="AO214" s="119"/>
      <c r="AP214" s="119"/>
      <c r="AQ214" s="119"/>
      <c r="AR214" s="119"/>
      <c r="AS214" s="119"/>
      <c r="AT214" s="119"/>
      <c r="AU214" s="119"/>
      <c r="AV214" s="119"/>
      <c r="AW214" s="119"/>
      <c r="AX214" s="119"/>
      <c r="AY214" s="119"/>
      <c r="AZ214" s="119"/>
      <c r="BA214" s="119"/>
      <c r="BB214" s="119"/>
      <c r="BC214" s="119"/>
      <c r="BD214" s="119"/>
      <c r="BE214" s="119"/>
      <c r="BF214" s="119"/>
      <c r="BG214" s="119"/>
      <c r="BH214" s="119"/>
      <c r="BI214" s="119"/>
      <c r="BJ214" s="119"/>
      <c r="BK214" s="119"/>
      <c r="BL214" s="119"/>
      <c r="BM214" s="119"/>
      <c r="BN214" s="119"/>
      <c r="BO214" s="119"/>
      <c r="BP214" s="119"/>
      <c r="BQ214" s="119"/>
      <c r="BR214" s="119"/>
      <c r="BS214" s="119"/>
      <c r="BT214" s="119"/>
      <c r="BU214" s="119"/>
      <c r="BV214" s="119"/>
      <c r="BW214" s="119"/>
      <c r="BX214" s="119"/>
      <c r="BY214" s="119"/>
      <c r="BZ214" s="119"/>
      <c r="CA214" s="119"/>
      <c r="CB214" s="119"/>
      <c r="CC214" s="119"/>
      <c r="CD214" s="119"/>
      <c r="CE214" s="119"/>
      <c r="CF214" s="119"/>
      <c r="CG214" s="119"/>
      <c r="CH214" s="119"/>
      <c r="CI214" s="119"/>
      <c r="CJ214" s="119"/>
      <c r="CK214" s="119"/>
      <c r="CL214" s="119"/>
      <c r="CM214" s="119"/>
      <c r="CN214" s="119"/>
      <c r="CO214" s="119"/>
      <c r="CP214" s="119"/>
      <c r="CQ214" s="119"/>
      <c r="CR214" s="119"/>
      <c r="CS214" s="119"/>
      <c r="CT214" s="119"/>
      <c r="CU214" s="119"/>
      <c r="CV214" s="119"/>
      <c r="CW214" s="119"/>
      <c r="CX214" s="119"/>
      <c r="CY214" s="119"/>
      <c r="CZ214" s="119"/>
      <c r="DA214" s="119"/>
      <c r="DB214" s="119"/>
      <c r="DC214" s="119"/>
      <c r="DD214" s="119"/>
      <c r="DE214" s="119"/>
      <c r="DF214" s="119"/>
      <c r="DG214" s="119"/>
      <c r="DH214" s="119"/>
      <c r="DI214" s="119"/>
      <c r="DJ214" s="119"/>
      <c r="DK214" s="119"/>
      <c r="DL214" s="119"/>
      <c r="DM214" s="119"/>
      <c r="DN214" s="119"/>
      <c r="DO214" s="119"/>
      <c r="DP214" s="119"/>
      <c r="DQ214" s="119"/>
      <c r="DR214" s="119"/>
      <c r="DS214" s="119"/>
      <c r="DT214" s="119"/>
      <c r="DU214" s="119"/>
      <c r="DV214" s="119"/>
      <c r="DW214" s="119"/>
      <c r="DX214" s="119"/>
      <c r="DY214" s="119"/>
      <c r="DZ214" s="119"/>
      <c r="EA214" s="119"/>
      <c r="EB214" s="119"/>
      <c r="EC214" s="119"/>
      <c r="ED214" s="119"/>
      <c r="EE214" s="119"/>
      <c r="EF214" s="119"/>
      <c r="EG214" s="119"/>
      <c r="EH214" s="119"/>
    </row>
    <row r="215" spans="1:138" s="107" customFormat="1" ht="104.25" customHeight="1" x14ac:dyDescent="0.2">
      <c r="A215" s="322" t="s">
        <v>747</v>
      </c>
      <c r="B215" s="321" t="s">
        <v>748</v>
      </c>
      <c r="C215" s="367">
        <v>206</v>
      </c>
      <c r="D215" s="368"/>
      <c r="E215" s="370"/>
      <c r="F215" s="370"/>
      <c r="G215" s="370"/>
      <c r="H215" s="370"/>
      <c r="I215" s="370"/>
      <c r="J215" s="370"/>
      <c r="K215" s="370"/>
      <c r="L215" s="370"/>
      <c r="M215" s="370"/>
      <c r="N215" s="370"/>
      <c r="O215" s="370"/>
      <c r="P215" s="370"/>
      <c r="Q215" s="370"/>
      <c r="R215" s="371"/>
      <c r="S215" s="371"/>
      <c r="T215" s="371"/>
      <c r="U215" s="371"/>
      <c r="V215" s="371"/>
      <c r="W215" s="371"/>
      <c r="X215" s="371"/>
      <c r="Y215" s="371"/>
      <c r="Z215" s="371"/>
      <c r="AA215" s="371"/>
      <c r="AB215" s="371"/>
      <c r="AC215" s="371"/>
      <c r="AD215" s="371"/>
      <c r="AE215" s="371"/>
      <c r="AF215" s="371"/>
      <c r="AG215" s="371"/>
      <c r="AH215" s="371"/>
      <c r="AI215" s="371"/>
      <c r="AJ215" s="371"/>
      <c r="AK215" s="370"/>
      <c r="AL215" s="370"/>
      <c r="AM215" s="370"/>
      <c r="AN215" s="371"/>
      <c r="AO215" s="119"/>
      <c r="AP215" s="119"/>
      <c r="AQ215" s="119"/>
      <c r="AR215" s="119"/>
      <c r="AS215" s="119"/>
      <c r="AT215" s="119"/>
      <c r="AU215" s="119"/>
      <c r="AV215" s="119"/>
      <c r="AW215" s="119"/>
      <c r="AX215" s="119"/>
      <c r="AY215" s="119"/>
      <c r="AZ215" s="119"/>
      <c r="BA215" s="119"/>
      <c r="BB215" s="119"/>
      <c r="BC215" s="119"/>
      <c r="BD215" s="119"/>
      <c r="BE215" s="119"/>
      <c r="BF215" s="119"/>
      <c r="BG215" s="119"/>
      <c r="BH215" s="119"/>
      <c r="BI215" s="119"/>
      <c r="BJ215" s="119"/>
      <c r="BK215" s="119"/>
      <c r="BL215" s="119"/>
      <c r="BM215" s="119"/>
      <c r="BN215" s="119"/>
      <c r="BO215" s="119"/>
      <c r="BP215" s="119"/>
      <c r="BQ215" s="119"/>
      <c r="BR215" s="119"/>
      <c r="BS215" s="119"/>
      <c r="BT215" s="119"/>
      <c r="BU215" s="119"/>
      <c r="BV215" s="119"/>
      <c r="BW215" s="119"/>
      <c r="BX215" s="119"/>
      <c r="BY215" s="119"/>
      <c r="BZ215" s="119"/>
      <c r="CA215" s="119"/>
      <c r="CB215" s="119"/>
      <c r="CC215" s="119"/>
      <c r="CD215" s="119"/>
      <c r="CE215" s="119"/>
      <c r="CF215" s="119"/>
      <c r="CG215" s="119"/>
      <c r="CH215" s="119"/>
      <c r="CI215" s="119"/>
      <c r="CJ215" s="119"/>
      <c r="CK215" s="119"/>
      <c r="CL215" s="119"/>
      <c r="CM215" s="119"/>
      <c r="CN215" s="119"/>
      <c r="CO215" s="119"/>
      <c r="CP215" s="119"/>
      <c r="CQ215" s="119"/>
      <c r="CR215" s="119"/>
      <c r="CS215" s="119"/>
      <c r="CT215" s="119"/>
      <c r="CU215" s="119"/>
      <c r="CV215" s="119"/>
      <c r="CW215" s="119"/>
      <c r="CX215" s="119"/>
      <c r="CY215" s="119"/>
      <c r="CZ215" s="119"/>
      <c r="DA215" s="119"/>
      <c r="DB215" s="119"/>
      <c r="DC215" s="119"/>
      <c r="DD215" s="119"/>
      <c r="DE215" s="119"/>
      <c r="DF215" s="119"/>
      <c r="DG215" s="119"/>
      <c r="DH215" s="119"/>
      <c r="DI215" s="119"/>
      <c r="DJ215" s="119"/>
      <c r="DK215" s="119"/>
      <c r="DL215" s="119"/>
      <c r="DM215" s="119"/>
      <c r="DN215" s="119"/>
      <c r="DO215" s="119"/>
      <c r="DP215" s="119"/>
      <c r="DQ215" s="119"/>
      <c r="DR215" s="119"/>
      <c r="DS215" s="119"/>
      <c r="DT215" s="119"/>
      <c r="DU215" s="119"/>
      <c r="DV215" s="119"/>
      <c r="DW215" s="119"/>
      <c r="DX215" s="119"/>
      <c r="DY215" s="119"/>
      <c r="DZ215" s="119"/>
      <c r="EA215" s="119"/>
      <c r="EB215" s="119"/>
      <c r="EC215" s="119"/>
      <c r="ED215" s="119"/>
      <c r="EE215" s="119"/>
      <c r="EF215" s="119"/>
      <c r="EG215" s="119"/>
      <c r="EH215" s="119"/>
    </row>
    <row r="216" spans="1:138" s="107" customFormat="1" ht="83.25" customHeight="1" x14ac:dyDescent="0.2">
      <c r="A216" s="322" t="s">
        <v>100</v>
      </c>
      <c r="B216" s="321" t="s">
        <v>101</v>
      </c>
      <c r="C216" s="367">
        <v>207</v>
      </c>
      <c r="D216" s="368"/>
      <c r="E216" s="370"/>
      <c r="F216" s="370"/>
      <c r="G216" s="370"/>
      <c r="H216" s="370"/>
      <c r="I216" s="370"/>
      <c r="J216" s="371"/>
      <c r="K216" s="371"/>
      <c r="L216" s="371"/>
      <c r="M216" s="371"/>
      <c r="N216" s="371"/>
      <c r="O216" s="371"/>
      <c r="P216" s="371"/>
      <c r="Q216" s="371"/>
      <c r="R216" s="371"/>
      <c r="S216" s="371"/>
      <c r="T216" s="371"/>
      <c r="U216" s="371"/>
      <c r="V216" s="371"/>
      <c r="W216" s="371"/>
      <c r="X216" s="371"/>
      <c r="Y216" s="371"/>
      <c r="Z216" s="371"/>
      <c r="AA216" s="371"/>
      <c r="AB216" s="371"/>
      <c r="AC216" s="371"/>
      <c r="AD216" s="371"/>
      <c r="AE216" s="371"/>
      <c r="AF216" s="371"/>
      <c r="AG216" s="371"/>
      <c r="AH216" s="371"/>
      <c r="AI216" s="370"/>
      <c r="AJ216" s="370"/>
      <c r="AK216" s="370"/>
      <c r="AL216" s="372"/>
      <c r="AM216" s="370"/>
      <c r="AN216" s="371"/>
      <c r="AO216" s="119"/>
      <c r="AP216" s="119"/>
      <c r="AQ216" s="119"/>
      <c r="AR216" s="119"/>
      <c r="AS216" s="119"/>
      <c r="AT216" s="119"/>
      <c r="AU216" s="119"/>
      <c r="AV216" s="119"/>
      <c r="AW216" s="119"/>
      <c r="AX216" s="119"/>
      <c r="AY216" s="119"/>
      <c r="AZ216" s="119"/>
      <c r="BA216" s="119"/>
      <c r="BB216" s="119"/>
      <c r="BC216" s="119"/>
      <c r="BD216" s="119"/>
      <c r="BE216" s="119"/>
      <c r="BF216" s="119"/>
      <c r="BG216" s="119"/>
      <c r="BH216" s="119"/>
      <c r="BI216" s="119"/>
      <c r="BJ216" s="119"/>
      <c r="BK216" s="119"/>
      <c r="BL216" s="119"/>
      <c r="BM216" s="119"/>
      <c r="BN216" s="119"/>
      <c r="BO216" s="119"/>
      <c r="BP216" s="119"/>
      <c r="BQ216" s="119"/>
      <c r="BR216" s="119"/>
      <c r="BS216" s="119"/>
      <c r="BT216" s="119"/>
      <c r="BU216" s="119"/>
      <c r="BV216" s="119"/>
      <c r="BW216" s="119"/>
      <c r="BX216" s="119"/>
      <c r="BY216" s="119"/>
      <c r="BZ216" s="119"/>
      <c r="CA216" s="119"/>
      <c r="CB216" s="119"/>
      <c r="CC216" s="119"/>
      <c r="CD216" s="119"/>
      <c r="CE216" s="119"/>
      <c r="CF216" s="119"/>
      <c r="CG216" s="119"/>
      <c r="CH216" s="119"/>
      <c r="CI216" s="119"/>
      <c r="CJ216" s="119"/>
      <c r="CK216" s="119"/>
      <c r="CL216" s="119"/>
      <c r="CM216" s="119"/>
      <c r="CN216" s="119"/>
      <c r="CO216" s="119"/>
      <c r="CP216" s="119"/>
      <c r="CQ216" s="119"/>
      <c r="CR216" s="119"/>
      <c r="CS216" s="119"/>
      <c r="CT216" s="119"/>
      <c r="CU216" s="119"/>
      <c r="CV216" s="119"/>
      <c r="CW216" s="119"/>
      <c r="CX216" s="119"/>
      <c r="CY216" s="119"/>
      <c r="CZ216" s="119"/>
      <c r="DA216" s="119"/>
      <c r="DB216" s="119"/>
      <c r="DC216" s="119"/>
      <c r="DD216" s="119"/>
      <c r="DE216" s="119"/>
      <c r="DF216" s="119"/>
      <c r="DG216" s="119"/>
      <c r="DH216" s="119"/>
      <c r="DI216" s="119"/>
      <c r="DJ216" s="119"/>
      <c r="DK216" s="119"/>
      <c r="DL216" s="119"/>
      <c r="DM216" s="119"/>
      <c r="DN216" s="119"/>
      <c r="DO216" s="119"/>
      <c r="DP216" s="119"/>
      <c r="DQ216" s="119"/>
      <c r="DR216" s="119"/>
      <c r="DS216" s="119"/>
      <c r="DT216" s="119"/>
      <c r="DU216" s="119"/>
      <c r="DV216" s="119"/>
      <c r="DW216" s="119"/>
      <c r="DX216" s="119"/>
      <c r="DY216" s="119"/>
      <c r="DZ216" s="119"/>
      <c r="EA216" s="119"/>
      <c r="EB216" s="119"/>
      <c r="EC216" s="119"/>
      <c r="ED216" s="119"/>
      <c r="EE216" s="119"/>
      <c r="EF216" s="119"/>
      <c r="EG216" s="119"/>
      <c r="EH216" s="119"/>
    </row>
    <row r="217" spans="1:138" s="107" customFormat="1" ht="57" customHeight="1" x14ac:dyDescent="0.2">
      <c r="A217" s="322" t="s">
        <v>278</v>
      </c>
      <c r="B217" s="321" t="s">
        <v>279</v>
      </c>
      <c r="C217" s="367">
        <v>208</v>
      </c>
      <c r="D217" s="368"/>
      <c r="E217" s="370"/>
      <c r="F217" s="370"/>
      <c r="G217" s="370"/>
      <c r="H217" s="370"/>
      <c r="I217" s="370"/>
      <c r="J217" s="371"/>
      <c r="K217" s="371"/>
      <c r="L217" s="371"/>
      <c r="M217" s="371"/>
      <c r="N217" s="371"/>
      <c r="O217" s="371"/>
      <c r="P217" s="371"/>
      <c r="Q217" s="371"/>
      <c r="R217" s="371"/>
      <c r="S217" s="371"/>
      <c r="T217" s="371"/>
      <c r="U217" s="371"/>
      <c r="V217" s="371"/>
      <c r="W217" s="371"/>
      <c r="X217" s="371"/>
      <c r="Y217" s="371"/>
      <c r="Z217" s="371"/>
      <c r="AA217" s="371"/>
      <c r="AB217" s="371"/>
      <c r="AC217" s="371"/>
      <c r="AD217" s="371"/>
      <c r="AE217" s="371"/>
      <c r="AF217" s="371"/>
      <c r="AG217" s="371"/>
      <c r="AH217" s="371"/>
      <c r="AI217" s="370"/>
      <c r="AJ217" s="370"/>
      <c r="AK217" s="370"/>
      <c r="AL217" s="372"/>
      <c r="AM217" s="370"/>
      <c r="AN217" s="371"/>
      <c r="AO217" s="119"/>
      <c r="AP217" s="119"/>
      <c r="AQ217" s="119"/>
      <c r="AR217" s="119"/>
      <c r="AS217" s="119"/>
      <c r="AT217" s="119"/>
      <c r="AU217" s="119"/>
      <c r="AV217" s="119"/>
      <c r="AW217" s="119"/>
      <c r="AX217" s="119"/>
      <c r="AY217" s="119"/>
      <c r="AZ217" s="119"/>
      <c r="BA217" s="119"/>
      <c r="BB217" s="119"/>
      <c r="BC217" s="119"/>
      <c r="BD217" s="119"/>
      <c r="BE217" s="119"/>
      <c r="BF217" s="119"/>
      <c r="BG217" s="119"/>
      <c r="BH217" s="119"/>
      <c r="BI217" s="119"/>
      <c r="BJ217" s="119"/>
      <c r="BK217" s="119"/>
      <c r="BL217" s="119"/>
      <c r="BM217" s="119"/>
      <c r="BN217" s="119"/>
      <c r="BO217" s="119"/>
      <c r="BP217" s="119"/>
      <c r="BQ217" s="119"/>
      <c r="BR217" s="119"/>
      <c r="BS217" s="119"/>
      <c r="BT217" s="119"/>
      <c r="BU217" s="119"/>
      <c r="BV217" s="119"/>
      <c r="BW217" s="119"/>
      <c r="BX217" s="119"/>
      <c r="BY217" s="119"/>
      <c r="BZ217" s="119"/>
      <c r="CA217" s="119"/>
      <c r="CB217" s="119"/>
      <c r="CC217" s="119"/>
      <c r="CD217" s="119"/>
      <c r="CE217" s="119"/>
      <c r="CF217" s="119"/>
      <c r="CG217" s="119"/>
      <c r="CH217" s="119"/>
      <c r="CI217" s="119"/>
      <c r="CJ217" s="119"/>
      <c r="CK217" s="119"/>
      <c r="CL217" s="119"/>
      <c r="CM217" s="119"/>
      <c r="CN217" s="119"/>
      <c r="CO217" s="119"/>
      <c r="CP217" s="119"/>
      <c r="CQ217" s="119"/>
      <c r="CR217" s="119"/>
      <c r="CS217" s="119"/>
      <c r="CT217" s="119"/>
      <c r="CU217" s="119"/>
      <c r="CV217" s="119"/>
      <c r="CW217" s="119"/>
      <c r="CX217" s="119"/>
      <c r="CY217" s="119"/>
      <c r="CZ217" s="119"/>
      <c r="DA217" s="119"/>
      <c r="DB217" s="119"/>
      <c r="DC217" s="119"/>
      <c r="DD217" s="119"/>
      <c r="DE217" s="119"/>
      <c r="DF217" s="119"/>
      <c r="DG217" s="119"/>
      <c r="DH217" s="119"/>
      <c r="DI217" s="119"/>
      <c r="DJ217" s="119"/>
      <c r="DK217" s="119"/>
      <c r="DL217" s="119"/>
      <c r="DM217" s="119"/>
      <c r="DN217" s="119"/>
      <c r="DO217" s="119"/>
      <c r="DP217" s="119"/>
      <c r="DQ217" s="119"/>
      <c r="DR217" s="119"/>
      <c r="DS217" s="119"/>
      <c r="DT217" s="119"/>
      <c r="DU217" s="119"/>
      <c r="DV217" s="119"/>
      <c r="DW217" s="119"/>
      <c r="DX217" s="119"/>
      <c r="DY217" s="119"/>
      <c r="DZ217" s="119"/>
      <c r="EA217" s="119"/>
      <c r="EB217" s="119"/>
      <c r="EC217" s="119"/>
      <c r="ED217" s="119"/>
      <c r="EE217" s="119"/>
      <c r="EF217" s="119"/>
      <c r="EG217" s="119"/>
      <c r="EH217" s="119"/>
    </row>
    <row r="218" spans="1:138" s="107" customFormat="1" ht="264" customHeight="1" x14ac:dyDescent="0.2">
      <c r="A218" s="322" t="s">
        <v>2464</v>
      </c>
      <c r="B218" s="321" t="s">
        <v>853</v>
      </c>
      <c r="C218" s="367">
        <v>209</v>
      </c>
      <c r="D218" s="368"/>
      <c r="E218" s="371"/>
      <c r="F218" s="371"/>
      <c r="G218" s="371"/>
      <c r="H218" s="371"/>
      <c r="I218" s="371"/>
      <c r="J218" s="371"/>
      <c r="K218" s="371"/>
      <c r="L218" s="371"/>
      <c r="M218" s="371"/>
      <c r="N218" s="371"/>
      <c r="O218" s="371"/>
      <c r="P218" s="371"/>
      <c r="Q218" s="371"/>
      <c r="R218" s="371"/>
      <c r="S218" s="371"/>
      <c r="T218" s="371"/>
      <c r="U218" s="371"/>
      <c r="V218" s="371"/>
      <c r="W218" s="371"/>
      <c r="X218" s="371"/>
      <c r="Y218" s="371"/>
      <c r="Z218" s="371"/>
      <c r="AA218" s="371"/>
      <c r="AB218" s="371"/>
      <c r="AC218" s="371"/>
      <c r="AD218" s="371"/>
      <c r="AE218" s="371"/>
      <c r="AF218" s="371"/>
      <c r="AG218" s="371"/>
      <c r="AH218" s="371"/>
      <c r="AI218" s="371"/>
      <c r="AJ218" s="371"/>
      <c r="AK218" s="370"/>
      <c r="AL218" s="371"/>
      <c r="AM218" s="371"/>
      <c r="AN218" s="371"/>
      <c r="AO218" s="119"/>
      <c r="AP218" s="119"/>
      <c r="AQ218" s="119"/>
      <c r="AR218" s="119"/>
      <c r="AS218" s="119"/>
      <c r="AT218" s="119"/>
      <c r="AU218" s="119"/>
      <c r="AV218" s="119"/>
      <c r="AW218" s="119"/>
      <c r="AX218" s="119"/>
      <c r="AY218" s="119"/>
      <c r="AZ218" s="119"/>
      <c r="BA218" s="119"/>
      <c r="BB218" s="119"/>
      <c r="BC218" s="119"/>
      <c r="BD218" s="119"/>
      <c r="BE218" s="119"/>
      <c r="BF218" s="119"/>
      <c r="BG218" s="119"/>
      <c r="BH218" s="119"/>
      <c r="BI218" s="119"/>
      <c r="BJ218" s="119"/>
      <c r="BK218" s="119"/>
      <c r="BL218" s="119"/>
      <c r="BM218" s="119"/>
      <c r="BN218" s="119"/>
      <c r="BO218" s="119"/>
      <c r="BP218" s="119"/>
      <c r="BQ218" s="119"/>
      <c r="BR218" s="119"/>
      <c r="BS218" s="119"/>
      <c r="BT218" s="119"/>
      <c r="BU218" s="119"/>
      <c r="BV218" s="119"/>
      <c r="BW218" s="119"/>
      <c r="BX218" s="119"/>
      <c r="BY218" s="119"/>
      <c r="BZ218" s="119"/>
      <c r="CA218" s="119"/>
      <c r="CB218" s="119"/>
      <c r="CC218" s="119"/>
      <c r="CD218" s="119"/>
      <c r="CE218" s="119"/>
      <c r="CF218" s="119"/>
      <c r="CG218" s="119"/>
      <c r="CH218" s="119"/>
      <c r="CI218" s="119"/>
      <c r="CJ218" s="119"/>
      <c r="CK218" s="119"/>
      <c r="CL218" s="119"/>
      <c r="CM218" s="119"/>
      <c r="CN218" s="119"/>
      <c r="CO218" s="119"/>
      <c r="CP218" s="119"/>
      <c r="CQ218" s="119"/>
      <c r="CR218" s="119"/>
      <c r="CS218" s="119"/>
      <c r="CT218" s="119"/>
      <c r="CU218" s="119"/>
      <c r="CV218" s="119"/>
      <c r="CW218" s="119"/>
      <c r="CX218" s="119"/>
      <c r="CY218" s="119"/>
      <c r="CZ218" s="119"/>
      <c r="DA218" s="119"/>
      <c r="DB218" s="119"/>
      <c r="DC218" s="119"/>
      <c r="DD218" s="119"/>
      <c r="DE218" s="119"/>
      <c r="DF218" s="119"/>
      <c r="DG218" s="119"/>
      <c r="DH218" s="119"/>
      <c r="DI218" s="119"/>
      <c r="DJ218" s="119"/>
      <c r="DK218" s="119"/>
      <c r="DL218" s="119"/>
      <c r="DM218" s="119"/>
      <c r="DN218" s="119"/>
      <c r="DO218" s="119"/>
      <c r="DP218" s="119"/>
      <c r="DQ218" s="119"/>
      <c r="DR218" s="119"/>
      <c r="DS218" s="119"/>
      <c r="DT218" s="119"/>
      <c r="DU218" s="119"/>
      <c r="DV218" s="119"/>
      <c r="DW218" s="119"/>
      <c r="DX218" s="119"/>
      <c r="DY218" s="119"/>
      <c r="DZ218" s="119"/>
      <c r="EA218" s="119"/>
      <c r="EB218" s="119"/>
      <c r="EC218" s="119"/>
      <c r="ED218" s="119"/>
      <c r="EE218" s="119"/>
      <c r="EF218" s="119"/>
      <c r="EG218" s="119"/>
      <c r="EH218" s="119"/>
    </row>
    <row r="219" spans="1:138" s="107" customFormat="1" ht="94.15" customHeight="1" x14ac:dyDescent="0.2">
      <c r="A219" s="322" t="s">
        <v>213</v>
      </c>
      <c r="B219" s="321" t="s">
        <v>120</v>
      </c>
      <c r="C219" s="367">
        <v>210</v>
      </c>
      <c r="D219" s="368"/>
      <c r="E219" s="370"/>
      <c r="F219" s="370"/>
      <c r="G219" s="370"/>
      <c r="H219" s="370"/>
      <c r="I219" s="370"/>
      <c r="J219" s="371"/>
      <c r="K219" s="371"/>
      <c r="L219" s="371"/>
      <c r="M219" s="371"/>
      <c r="N219" s="371"/>
      <c r="O219" s="371"/>
      <c r="P219" s="371"/>
      <c r="Q219" s="371"/>
      <c r="R219" s="371"/>
      <c r="S219" s="371"/>
      <c r="T219" s="371"/>
      <c r="U219" s="371"/>
      <c r="V219" s="371"/>
      <c r="W219" s="371"/>
      <c r="X219" s="371"/>
      <c r="Y219" s="371"/>
      <c r="Z219" s="371"/>
      <c r="AA219" s="371"/>
      <c r="AB219" s="371"/>
      <c r="AC219" s="371"/>
      <c r="AD219" s="371"/>
      <c r="AE219" s="371"/>
      <c r="AF219" s="371"/>
      <c r="AG219" s="371"/>
      <c r="AH219" s="371"/>
      <c r="AI219" s="370"/>
      <c r="AJ219" s="370"/>
      <c r="AK219" s="370"/>
      <c r="AL219" s="372"/>
      <c r="AM219" s="370"/>
      <c r="AN219" s="371"/>
      <c r="AO219" s="119"/>
      <c r="AP219" s="119"/>
      <c r="AQ219" s="119"/>
      <c r="AR219" s="119"/>
      <c r="AS219" s="119"/>
      <c r="AT219" s="119"/>
      <c r="AU219" s="119"/>
      <c r="AV219" s="119"/>
      <c r="AW219" s="119"/>
      <c r="AX219" s="119"/>
      <c r="AY219" s="119"/>
      <c r="AZ219" s="119"/>
      <c r="BA219" s="119"/>
      <c r="BB219" s="119"/>
      <c r="BC219" s="119"/>
      <c r="BD219" s="119"/>
      <c r="BE219" s="119"/>
      <c r="BF219" s="119"/>
      <c r="BG219" s="119"/>
      <c r="BH219" s="119"/>
      <c r="BI219" s="119"/>
      <c r="BJ219" s="119"/>
      <c r="BK219" s="119"/>
      <c r="BL219" s="119"/>
      <c r="BM219" s="119"/>
      <c r="BN219" s="119"/>
      <c r="BO219" s="119"/>
      <c r="BP219" s="119"/>
      <c r="BQ219" s="119"/>
      <c r="BR219" s="119"/>
      <c r="BS219" s="119"/>
      <c r="BT219" s="119"/>
      <c r="BU219" s="119"/>
      <c r="BV219" s="119"/>
      <c r="BW219" s="119"/>
      <c r="BX219" s="119"/>
      <c r="BY219" s="119"/>
      <c r="BZ219" s="119"/>
      <c r="CA219" s="119"/>
      <c r="CB219" s="119"/>
      <c r="CC219" s="119"/>
      <c r="CD219" s="119"/>
      <c r="CE219" s="119"/>
      <c r="CF219" s="119"/>
      <c r="CG219" s="119"/>
      <c r="CH219" s="119"/>
      <c r="CI219" s="119"/>
      <c r="CJ219" s="119"/>
      <c r="CK219" s="119"/>
      <c r="CL219" s="119"/>
      <c r="CM219" s="119"/>
      <c r="CN219" s="119"/>
      <c r="CO219" s="119"/>
      <c r="CP219" s="119"/>
      <c r="CQ219" s="119"/>
      <c r="CR219" s="119"/>
      <c r="CS219" s="119"/>
      <c r="CT219" s="119"/>
      <c r="CU219" s="119"/>
      <c r="CV219" s="119"/>
      <c r="CW219" s="119"/>
      <c r="CX219" s="119"/>
      <c r="CY219" s="119"/>
      <c r="CZ219" s="119"/>
      <c r="DA219" s="119"/>
      <c r="DB219" s="119"/>
      <c r="DC219" s="119"/>
      <c r="DD219" s="119"/>
      <c r="DE219" s="119"/>
      <c r="DF219" s="119"/>
      <c r="DG219" s="119"/>
      <c r="DH219" s="119"/>
      <c r="DI219" s="119"/>
      <c r="DJ219" s="119"/>
      <c r="DK219" s="119"/>
      <c r="DL219" s="119"/>
      <c r="DM219" s="119"/>
      <c r="DN219" s="119"/>
      <c r="DO219" s="119"/>
      <c r="DP219" s="119"/>
      <c r="DQ219" s="119"/>
      <c r="DR219" s="119"/>
      <c r="DS219" s="119"/>
      <c r="DT219" s="119"/>
      <c r="DU219" s="119"/>
      <c r="DV219" s="119"/>
      <c r="DW219" s="119"/>
      <c r="DX219" s="119"/>
      <c r="DY219" s="119"/>
      <c r="DZ219" s="119"/>
      <c r="EA219" s="119"/>
      <c r="EB219" s="119"/>
      <c r="EC219" s="119"/>
      <c r="ED219" s="119"/>
      <c r="EE219" s="119"/>
      <c r="EF219" s="119"/>
      <c r="EG219" s="119"/>
      <c r="EH219" s="119"/>
    </row>
    <row r="220" spans="1:138" s="107" customFormat="1" ht="207.6" customHeight="1" x14ac:dyDescent="0.2">
      <c r="A220" s="322" t="s">
        <v>854</v>
      </c>
      <c r="B220" s="321" t="s">
        <v>503</v>
      </c>
      <c r="C220" s="367">
        <v>211</v>
      </c>
      <c r="D220" s="368"/>
      <c r="E220" s="370"/>
      <c r="F220" s="370"/>
      <c r="G220" s="370"/>
      <c r="H220" s="370"/>
      <c r="I220" s="370"/>
      <c r="J220" s="371"/>
      <c r="K220" s="371"/>
      <c r="L220" s="371"/>
      <c r="M220" s="371"/>
      <c r="N220" s="371"/>
      <c r="O220" s="371"/>
      <c r="P220" s="371"/>
      <c r="Q220" s="371"/>
      <c r="R220" s="371"/>
      <c r="S220" s="371"/>
      <c r="T220" s="371"/>
      <c r="U220" s="371"/>
      <c r="V220" s="371"/>
      <c r="W220" s="371"/>
      <c r="X220" s="371"/>
      <c r="Y220" s="371"/>
      <c r="Z220" s="371"/>
      <c r="AA220" s="371"/>
      <c r="AB220" s="371"/>
      <c r="AC220" s="371"/>
      <c r="AD220" s="371"/>
      <c r="AE220" s="371"/>
      <c r="AF220" s="371"/>
      <c r="AG220" s="371"/>
      <c r="AH220" s="371"/>
      <c r="AI220" s="370"/>
      <c r="AJ220" s="370"/>
      <c r="AK220" s="370"/>
      <c r="AL220" s="370"/>
      <c r="AM220" s="370"/>
      <c r="AN220" s="371"/>
      <c r="AO220" s="119"/>
      <c r="AP220" s="119"/>
      <c r="AQ220" s="119"/>
      <c r="AR220" s="119"/>
      <c r="AS220" s="119"/>
      <c r="AT220" s="119"/>
      <c r="AU220" s="119"/>
      <c r="AV220" s="119"/>
      <c r="AW220" s="119"/>
      <c r="AX220" s="119"/>
      <c r="AY220" s="119"/>
      <c r="AZ220" s="119"/>
      <c r="BA220" s="119"/>
      <c r="BB220" s="119"/>
      <c r="BC220" s="119"/>
      <c r="BD220" s="119"/>
      <c r="BE220" s="119"/>
      <c r="BF220" s="119"/>
      <c r="BG220" s="119"/>
      <c r="BH220" s="119"/>
      <c r="BI220" s="119"/>
      <c r="BJ220" s="119"/>
      <c r="BK220" s="119"/>
      <c r="BL220" s="119"/>
      <c r="BM220" s="119"/>
      <c r="BN220" s="119"/>
      <c r="BO220" s="119"/>
      <c r="BP220" s="119"/>
      <c r="BQ220" s="119"/>
      <c r="BR220" s="119"/>
      <c r="BS220" s="119"/>
      <c r="BT220" s="119"/>
      <c r="BU220" s="119"/>
      <c r="BV220" s="119"/>
      <c r="BW220" s="119"/>
      <c r="BX220" s="119"/>
      <c r="BY220" s="119"/>
      <c r="BZ220" s="119"/>
      <c r="CA220" s="119"/>
      <c r="CB220" s="119"/>
      <c r="CC220" s="119"/>
      <c r="CD220" s="119"/>
      <c r="CE220" s="119"/>
      <c r="CF220" s="119"/>
      <c r="CG220" s="119"/>
      <c r="CH220" s="119"/>
      <c r="CI220" s="119"/>
      <c r="CJ220" s="119"/>
      <c r="CK220" s="119"/>
      <c r="CL220" s="119"/>
      <c r="CM220" s="119"/>
      <c r="CN220" s="119"/>
      <c r="CO220" s="119"/>
      <c r="CP220" s="119"/>
      <c r="CQ220" s="119"/>
      <c r="CR220" s="119"/>
      <c r="CS220" s="119"/>
      <c r="CT220" s="119"/>
      <c r="CU220" s="119"/>
      <c r="CV220" s="119"/>
      <c r="CW220" s="119"/>
      <c r="CX220" s="119"/>
      <c r="CY220" s="119"/>
      <c r="CZ220" s="119"/>
      <c r="DA220" s="119"/>
      <c r="DB220" s="119"/>
      <c r="DC220" s="119"/>
      <c r="DD220" s="119"/>
      <c r="DE220" s="119"/>
      <c r="DF220" s="119"/>
      <c r="DG220" s="119"/>
      <c r="DH220" s="119"/>
      <c r="DI220" s="119"/>
      <c r="DJ220" s="119"/>
      <c r="DK220" s="119"/>
      <c r="DL220" s="119"/>
      <c r="DM220" s="119"/>
      <c r="DN220" s="119"/>
      <c r="DO220" s="119"/>
      <c r="DP220" s="119"/>
      <c r="DQ220" s="119"/>
      <c r="DR220" s="119"/>
      <c r="DS220" s="119"/>
      <c r="DT220" s="119"/>
      <c r="DU220" s="119"/>
      <c r="DV220" s="119"/>
      <c r="DW220" s="119"/>
      <c r="DX220" s="119"/>
      <c r="DY220" s="119"/>
      <c r="DZ220" s="119"/>
      <c r="EA220" s="119"/>
      <c r="EB220" s="119"/>
      <c r="EC220" s="119"/>
      <c r="ED220" s="119"/>
      <c r="EE220" s="119"/>
      <c r="EF220" s="119"/>
      <c r="EG220" s="119"/>
      <c r="EH220" s="119"/>
    </row>
    <row r="221" spans="1:138" s="107" customFormat="1" ht="76.900000000000006" customHeight="1" x14ac:dyDescent="0.2">
      <c r="A221" s="322" t="s">
        <v>214</v>
      </c>
      <c r="B221" s="321" t="s">
        <v>504</v>
      </c>
      <c r="C221" s="367">
        <v>212</v>
      </c>
      <c r="D221" s="368"/>
      <c r="E221" s="370"/>
      <c r="F221" s="370"/>
      <c r="G221" s="370"/>
      <c r="H221" s="370"/>
      <c r="I221" s="370"/>
      <c r="J221" s="371"/>
      <c r="K221" s="371"/>
      <c r="L221" s="371"/>
      <c r="M221" s="371"/>
      <c r="N221" s="371"/>
      <c r="O221" s="371"/>
      <c r="P221" s="371"/>
      <c r="Q221" s="371"/>
      <c r="R221" s="371"/>
      <c r="S221" s="371"/>
      <c r="T221" s="371"/>
      <c r="U221" s="371"/>
      <c r="V221" s="371"/>
      <c r="W221" s="371"/>
      <c r="X221" s="371"/>
      <c r="Y221" s="371"/>
      <c r="Z221" s="371"/>
      <c r="AA221" s="371"/>
      <c r="AB221" s="371"/>
      <c r="AC221" s="371"/>
      <c r="AD221" s="371"/>
      <c r="AE221" s="371"/>
      <c r="AF221" s="371"/>
      <c r="AG221" s="371"/>
      <c r="AH221" s="371"/>
      <c r="AI221" s="370"/>
      <c r="AJ221" s="370"/>
      <c r="AK221" s="370"/>
      <c r="AL221" s="372"/>
      <c r="AM221" s="370"/>
      <c r="AN221" s="371"/>
      <c r="AO221" s="119"/>
      <c r="AP221" s="119"/>
      <c r="AQ221" s="119"/>
      <c r="AR221" s="119"/>
      <c r="AS221" s="119"/>
      <c r="AT221" s="119"/>
      <c r="AU221" s="119"/>
      <c r="AV221" s="119"/>
      <c r="AW221" s="119"/>
      <c r="AX221" s="119"/>
      <c r="AY221" s="119"/>
      <c r="AZ221" s="119"/>
      <c r="BA221" s="119"/>
      <c r="BB221" s="119"/>
      <c r="BC221" s="119"/>
      <c r="BD221" s="119"/>
      <c r="BE221" s="119"/>
      <c r="BF221" s="119"/>
      <c r="BG221" s="119"/>
      <c r="BH221" s="119"/>
      <c r="BI221" s="119"/>
      <c r="BJ221" s="119"/>
      <c r="BK221" s="119"/>
      <c r="BL221" s="119"/>
      <c r="BM221" s="119"/>
      <c r="BN221" s="119"/>
      <c r="BO221" s="119"/>
      <c r="BP221" s="119"/>
      <c r="BQ221" s="119"/>
      <c r="BR221" s="119"/>
      <c r="BS221" s="119"/>
      <c r="BT221" s="119"/>
      <c r="BU221" s="119"/>
      <c r="BV221" s="119"/>
      <c r="BW221" s="119"/>
      <c r="BX221" s="119"/>
      <c r="BY221" s="119"/>
      <c r="BZ221" s="119"/>
      <c r="CA221" s="119"/>
      <c r="CB221" s="119"/>
      <c r="CC221" s="119"/>
      <c r="CD221" s="119"/>
      <c r="CE221" s="119"/>
      <c r="CF221" s="119"/>
      <c r="CG221" s="119"/>
      <c r="CH221" s="119"/>
      <c r="CI221" s="119"/>
      <c r="CJ221" s="119"/>
      <c r="CK221" s="119"/>
      <c r="CL221" s="119"/>
      <c r="CM221" s="119"/>
      <c r="CN221" s="119"/>
      <c r="CO221" s="119"/>
      <c r="CP221" s="119"/>
      <c r="CQ221" s="119"/>
      <c r="CR221" s="119"/>
      <c r="CS221" s="119"/>
      <c r="CT221" s="119"/>
      <c r="CU221" s="119"/>
      <c r="CV221" s="119"/>
      <c r="CW221" s="119"/>
      <c r="CX221" s="119"/>
      <c r="CY221" s="119"/>
      <c r="CZ221" s="119"/>
      <c r="DA221" s="119"/>
      <c r="DB221" s="119"/>
      <c r="DC221" s="119"/>
      <c r="DD221" s="119"/>
      <c r="DE221" s="119"/>
      <c r="DF221" s="119"/>
      <c r="DG221" s="119"/>
      <c r="DH221" s="119"/>
      <c r="DI221" s="119"/>
      <c r="DJ221" s="119"/>
      <c r="DK221" s="119"/>
      <c r="DL221" s="119"/>
      <c r="DM221" s="119"/>
      <c r="DN221" s="119"/>
      <c r="DO221" s="119"/>
      <c r="DP221" s="119"/>
      <c r="DQ221" s="119"/>
      <c r="DR221" s="119"/>
      <c r="DS221" s="119"/>
      <c r="DT221" s="119"/>
      <c r="DU221" s="119"/>
      <c r="DV221" s="119"/>
      <c r="DW221" s="119"/>
      <c r="DX221" s="119"/>
      <c r="DY221" s="119"/>
      <c r="DZ221" s="119"/>
      <c r="EA221" s="119"/>
      <c r="EB221" s="119"/>
      <c r="EC221" s="119"/>
      <c r="ED221" s="119"/>
      <c r="EE221" s="119"/>
      <c r="EF221" s="119"/>
      <c r="EG221" s="119"/>
      <c r="EH221" s="119"/>
    </row>
    <row r="222" spans="1:138" s="107" customFormat="1" ht="118.15" customHeight="1" x14ac:dyDescent="0.2">
      <c r="A222" s="322" t="s">
        <v>617</v>
      </c>
      <c r="B222" s="321" t="s">
        <v>618</v>
      </c>
      <c r="C222" s="367">
        <v>213</v>
      </c>
      <c r="D222" s="368"/>
      <c r="E222" s="370"/>
      <c r="F222" s="370"/>
      <c r="G222" s="370"/>
      <c r="H222" s="370"/>
      <c r="I222" s="370"/>
      <c r="J222" s="371"/>
      <c r="K222" s="371"/>
      <c r="L222" s="371"/>
      <c r="M222" s="371"/>
      <c r="N222" s="371"/>
      <c r="O222" s="371"/>
      <c r="P222" s="371"/>
      <c r="Q222" s="371"/>
      <c r="R222" s="371"/>
      <c r="S222" s="371"/>
      <c r="T222" s="371"/>
      <c r="U222" s="371"/>
      <c r="V222" s="371"/>
      <c r="W222" s="371"/>
      <c r="X222" s="371"/>
      <c r="Y222" s="371"/>
      <c r="Z222" s="371"/>
      <c r="AA222" s="371"/>
      <c r="AB222" s="371"/>
      <c r="AC222" s="371"/>
      <c r="AD222" s="371"/>
      <c r="AE222" s="371"/>
      <c r="AF222" s="371"/>
      <c r="AG222" s="371"/>
      <c r="AH222" s="371"/>
      <c r="AI222" s="370"/>
      <c r="AJ222" s="370"/>
      <c r="AK222" s="370"/>
      <c r="AL222" s="372"/>
      <c r="AM222" s="370"/>
      <c r="AN222" s="371"/>
      <c r="AO222" s="119"/>
      <c r="AP222" s="119"/>
      <c r="AQ222" s="119"/>
      <c r="AR222" s="119"/>
      <c r="AS222" s="119"/>
      <c r="AT222" s="119"/>
      <c r="AU222" s="119"/>
      <c r="AV222" s="119"/>
      <c r="AW222" s="119"/>
      <c r="AX222" s="119"/>
      <c r="AY222" s="119"/>
      <c r="AZ222" s="119"/>
      <c r="BA222" s="119"/>
      <c r="BB222" s="119"/>
      <c r="BC222" s="119"/>
      <c r="BD222" s="119"/>
      <c r="BE222" s="119"/>
      <c r="BF222" s="119"/>
      <c r="BG222" s="119"/>
      <c r="BH222" s="119"/>
      <c r="BI222" s="119"/>
      <c r="BJ222" s="119"/>
      <c r="BK222" s="119"/>
      <c r="BL222" s="119"/>
      <c r="BM222" s="119"/>
      <c r="BN222" s="119"/>
      <c r="BO222" s="119"/>
      <c r="BP222" s="119"/>
      <c r="BQ222" s="119"/>
      <c r="BR222" s="119"/>
      <c r="BS222" s="119"/>
      <c r="BT222" s="119"/>
      <c r="BU222" s="119"/>
      <c r="BV222" s="119"/>
      <c r="BW222" s="119"/>
      <c r="BX222" s="119"/>
      <c r="BY222" s="119"/>
      <c r="BZ222" s="119"/>
      <c r="CA222" s="119"/>
      <c r="CB222" s="119"/>
      <c r="CC222" s="119"/>
      <c r="CD222" s="119"/>
      <c r="CE222" s="119"/>
      <c r="CF222" s="119"/>
      <c r="CG222" s="119"/>
      <c r="CH222" s="119"/>
      <c r="CI222" s="119"/>
      <c r="CJ222" s="119"/>
      <c r="CK222" s="119"/>
      <c r="CL222" s="119"/>
      <c r="CM222" s="119"/>
      <c r="CN222" s="119"/>
      <c r="CO222" s="119"/>
      <c r="CP222" s="119"/>
      <c r="CQ222" s="119"/>
      <c r="CR222" s="119"/>
      <c r="CS222" s="119"/>
      <c r="CT222" s="119"/>
      <c r="CU222" s="119"/>
      <c r="CV222" s="119"/>
      <c r="CW222" s="119"/>
      <c r="CX222" s="119"/>
      <c r="CY222" s="119"/>
      <c r="CZ222" s="119"/>
      <c r="DA222" s="119"/>
      <c r="DB222" s="119"/>
      <c r="DC222" s="119"/>
      <c r="DD222" s="119"/>
      <c r="DE222" s="119"/>
      <c r="DF222" s="119"/>
      <c r="DG222" s="119"/>
      <c r="DH222" s="119"/>
      <c r="DI222" s="119"/>
      <c r="DJ222" s="119"/>
      <c r="DK222" s="119"/>
      <c r="DL222" s="119"/>
      <c r="DM222" s="119"/>
      <c r="DN222" s="119"/>
      <c r="DO222" s="119"/>
      <c r="DP222" s="119"/>
      <c r="DQ222" s="119"/>
      <c r="DR222" s="119"/>
      <c r="DS222" s="119"/>
      <c r="DT222" s="119"/>
      <c r="DU222" s="119"/>
      <c r="DV222" s="119"/>
      <c r="DW222" s="119"/>
      <c r="DX222" s="119"/>
      <c r="DY222" s="119"/>
      <c r="DZ222" s="119"/>
      <c r="EA222" s="119"/>
      <c r="EB222" s="119"/>
      <c r="EC222" s="119"/>
      <c r="ED222" s="119"/>
      <c r="EE222" s="119"/>
      <c r="EF222" s="119"/>
      <c r="EG222" s="119"/>
      <c r="EH222" s="119"/>
    </row>
    <row r="223" spans="1:138" s="107" customFormat="1" ht="90" customHeight="1" x14ac:dyDescent="0.2">
      <c r="A223" s="322" t="s">
        <v>105</v>
      </c>
      <c r="B223" s="321" t="s">
        <v>106</v>
      </c>
      <c r="C223" s="367">
        <v>214</v>
      </c>
      <c r="D223" s="368"/>
      <c r="E223" s="370"/>
      <c r="F223" s="370"/>
      <c r="G223" s="370"/>
      <c r="H223" s="370"/>
      <c r="I223" s="370"/>
      <c r="J223" s="371"/>
      <c r="K223" s="371"/>
      <c r="L223" s="371"/>
      <c r="M223" s="371"/>
      <c r="N223" s="371"/>
      <c r="O223" s="371"/>
      <c r="P223" s="371"/>
      <c r="Q223" s="371"/>
      <c r="R223" s="371"/>
      <c r="S223" s="371"/>
      <c r="T223" s="371"/>
      <c r="U223" s="371"/>
      <c r="V223" s="371"/>
      <c r="W223" s="371"/>
      <c r="X223" s="371"/>
      <c r="Y223" s="371"/>
      <c r="Z223" s="371"/>
      <c r="AA223" s="371"/>
      <c r="AB223" s="371"/>
      <c r="AC223" s="371"/>
      <c r="AD223" s="371"/>
      <c r="AE223" s="371"/>
      <c r="AF223" s="371"/>
      <c r="AG223" s="371"/>
      <c r="AH223" s="371"/>
      <c r="AI223" s="370"/>
      <c r="AJ223" s="370"/>
      <c r="AK223" s="370"/>
      <c r="AL223" s="370"/>
      <c r="AM223" s="370"/>
      <c r="AN223" s="371"/>
      <c r="AO223" s="119"/>
      <c r="AP223" s="119"/>
      <c r="AQ223" s="119"/>
      <c r="AR223" s="119"/>
      <c r="AS223" s="119"/>
      <c r="AT223" s="119"/>
      <c r="AU223" s="119"/>
      <c r="AV223" s="119"/>
      <c r="AW223" s="119"/>
      <c r="AX223" s="119"/>
      <c r="AY223" s="119"/>
      <c r="AZ223" s="119"/>
      <c r="BA223" s="119"/>
      <c r="BB223" s="119"/>
      <c r="BC223" s="119"/>
      <c r="BD223" s="119"/>
      <c r="BE223" s="119"/>
      <c r="BF223" s="119"/>
      <c r="BG223" s="119"/>
      <c r="BH223" s="119"/>
      <c r="BI223" s="119"/>
      <c r="BJ223" s="119"/>
      <c r="BK223" s="119"/>
      <c r="BL223" s="119"/>
      <c r="BM223" s="119"/>
      <c r="BN223" s="119"/>
      <c r="BO223" s="119"/>
      <c r="BP223" s="119"/>
      <c r="BQ223" s="119"/>
      <c r="BR223" s="119"/>
      <c r="BS223" s="119"/>
      <c r="BT223" s="119"/>
      <c r="BU223" s="119"/>
      <c r="BV223" s="119"/>
      <c r="BW223" s="119"/>
      <c r="BX223" s="119"/>
      <c r="BY223" s="119"/>
      <c r="BZ223" s="119"/>
      <c r="CA223" s="119"/>
      <c r="CB223" s="119"/>
      <c r="CC223" s="119"/>
      <c r="CD223" s="119"/>
      <c r="CE223" s="119"/>
      <c r="CF223" s="119"/>
      <c r="CG223" s="119"/>
      <c r="CH223" s="119"/>
      <c r="CI223" s="119"/>
      <c r="CJ223" s="119"/>
      <c r="CK223" s="119"/>
      <c r="CL223" s="119"/>
      <c r="CM223" s="119"/>
      <c r="CN223" s="119"/>
      <c r="CO223" s="119"/>
      <c r="CP223" s="119"/>
      <c r="CQ223" s="119"/>
      <c r="CR223" s="119"/>
      <c r="CS223" s="119"/>
      <c r="CT223" s="119"/>
      <c r="CU223" s="119"/>
      <c r="CV223" s="119"/>
      <c r="CW223" s="119"/>
      <c r="CX223" s="119"/>
      <c r="CY223" s="119"/>
      <c r="CZ223" s="119"/>
      <c r="DA223" s="119"/>
      <c r="DB223" s="119"/>
      <c r="DC223" s="119"/>
      <c r="DD223" s="119"/>
      <c r="DE223" s="119"/>
      <c r="DF223" s="119"/>
      <c r="DG223" s="119"/>
      <c r="DH223" s="119"/>
      <c r="DI223" s="119"/>
      <c r="DJ223" s="119"/>
      <c r="DK223" s="119"/>
      <c r="DL223" s="119"/>
      <c r="DM223" s="119"/>
      <c r="DN223" s="119"/>
      <c r="DO223" s="119"/>
      <c r="DP223" s="119"/>
      <c r="DQ223" s="119"/>
      <c r="DR223" s="119"/>
      <c r="DS223" s="119"/>
      <c r="DT223" s="119"/>
      <c r="DU223" s="119"/>
      <c r="DV223" s="119"/>
      <c r="DW223" s="119"/>
      <c r="DX223" s="119"/>
      <c r="DY223" s="119"/>
      <c r="DZ223" s="119"/>
      <c r="EA223" s="119"/>
      <c r="EB223" s="119"/>
      <c r="EC223" s="119"/>
      <c r="ED223" s="119"/>
      <c r="EE223" s="119"/>
      <c r="EF223" s="119"/>
      <c r="EG223" s="119"/>
      <c r="EH223" s="119"/>
    </row>
    <row r="224" spans="1:138" s="107" customFormat="1" ht="115.9" customHeight="1" x14ac:dyDescent="0.2">
      <c r="A224" s="322" t="s">
        <v>420</v>
      </c>
      <c r="B224" s="321" t="s">
        <v>421</v>
      </c>
      <c r="C224" s="367">
        <v>215</v>
      </c>
      <c r="D224" s="368"/>
      <c r="E224" s="370"/>
      <c r="F224" s="370"/>
      <c r="G224" s="370"/>
      <c r="H224" s="370"/>
      <c r="I224" s="370"/>
      <c r="J224" s="371"/>
      <c r="K224" s="371"/>
      <c r="L224" s="371"/>
      <c r="M224" s="371"/>
      <c r="N224" s="371"/>
      <c r="O224" s="371"/>
      <c r="P224" s="371"/>
      <c r="Q224" s="371"/>
      <c r="R224" s="371"/>
      <c r="S224" s="371"/>
      <c r="T224" s="371"/>
      <c r="U224" s="371"/>
      <c r="V224" s="371"/>
      <c r="W224" s="371"/>
      <c r="X224" s="371"/>
      <c r="Y224" s="371"/>
      <c r="Z224" s="371"/>
      <c r="AA224" s="371"/>
      <c r="AB224" s="371"/>
      <c r="AC224" s="371"/>
      <c r="AD224" s="371"/>
      <c r="AE224" s="371"/>
      <c r="AF224" s="371"/>
      <c r="AG224" s="371"/>
      <c r="AH224" s="371"/>
      <c r="AI224" s="370"/>
      <c r="AJ224" s="370"/>
      <c r="AK224" s="370"/>
      <c r="AL224" s="370"/>
      <c r="AM224" s="370"/>
      <c r="AN224" s="371"/>
      <c r="AO224" s="119"/>
      <c r="AP224" s="119"/>
      <c r="AQ224" s="119"/>
      <c r="AR224" s="119"/>
      <c r="AS224" s="119"/>
      <c r="AT224" s="119"/>
      <c r="AU224" s="119"/>
      <c r="AV224" s="119"/>
      <c r="AW224" s="119"/>
      <c r="AX224" s="119"/>
      <c r="AY224" s="119"/>
      <c r="AZ224" s="119"/>
      <c r="BA224" s="119"/>
      <c r="BB224" s="119"/>
      <c r="BC224" s="119"/>
      <c r="BD224" s="119"/>
      <c r="BE224" s="119"/>
      <c r="BF224" s="119"/>
      <c r="BG224" s="119"/>
      <c r="BH224" s="119"/>
      <c r="BI224" s="119"/>
      <c r="BJ224" s="119"/>
      <c r="BK224" s="119"/>
      <c r="BL224" s="119"/>
      <c r="BM224" s="119"/>
      <c r="BN224" s="119"/>
      <c r="BO224" s="119"/>
      <c r="BP224" s="119"/>
      <c r="BQ224" s="119"/>
      <c r="BR224" s="119"/>
      <c r="BS224" s="119"/>
      <c r="BT224" s="119"/>
      <c r="BU224" s="119"/>
      <c r="BV224" s="119"/>
      <c r="BW224" s="119"/>
      <c r="BX224" s="119"/>
      <c r="BY224" s="119"/>
      <c r="BZ224" s="119"/>
      <c r="CA224" s="119"/>
      <c r="CB224" s="119"/>
      <c r="CC224" s="119"/>
      <c r="CD224" s="119"/>
      <c r="CE224" s="119"/>
      <c r="CF224" s="119"/>
      <c r="CG224" s="119"/>
      <c r="CH224" s="119"/>
      <c r="CI224" s="119"/>
      <c r="CJ224" s="119"/>
      <c r="CK224" s="119"/>
      <c r="CL224" s="119"/>
      <c r="CM224" s="119"/>
      <c r="CN224" s="119"/>
      <c r="CO224" s="119"/>
      <c r="CP224" s="119"/>
      <c r="CQ224" s="119"/>
      <c r="CR224" s="119"/>
      <c r="CS224" s="119"/>
      <c r="CT224" s="119"/>
      <c r="CU224" s="119"/>
      <c r="CV224" s="119"/>
      <c r="CW224" s="119"/>
      <c r="CX224" s="119"/>
      <c r="CY224" s="119"/>
      <c r="CZ224" s="119"/>
      <c r="DA224" s="119"/>
      <c r="DB224" s="119"/>
      <c r="DC224" s="119"/>
      <c r="DD224" s="119"/>
      <c r="DE224" s="119"/>
      <c r="DF224" s="119"/>
      <c r="DG224" s="119"/>
      <c r="DH224" s="119"/>
      <c r="DI224" s="119"/>
      <c r="DJ224" s="119"/>
      <c r="DK224" s="119"/>
      <c r="DL224" s="119"/>
      <c r="DM224" s="119"/>
      <c r="DN224" s="119"/>
      <c r="DO224" s="119"/>
      <c r="DP224" s="119"/>
      <c r="DQ224" s="119"/>
      <c r="DR224" s="119"/>
      <c r="DS224" s="119"/>
      <c r="DT224" s="119"/>
      <c r="DU224" s="119"/>
      <c r="DV224" s="119"/>
      <c r="DW224" s="119"/>
      <c r="DX224" s="119"/>
      <c r="DY224" s="119"/>
      <c r="DZ224" s="119"/>
      <c r="EA224" s="119"/>
      <c r="EB224" s="119"/>
      <c r="EC224" s="119"/>
      <c r="ED224" s="119"/>
      <c r="EE224" s="119"/>
      <c r="EF224" s="119"/>
      <c r="EG224" s="119"/>
      <c r="EH224" s="119"/>
    </row>
    <row r="225" spans="1:138" s="107" customFormat="1" ht="210.75" customHeight="1" x14ac:dyDescent="0.2">
      <c r="A225" s="322" t="s">
        <v>422</v>
      </c>
      <c r="B225" s="321" t="s">
        <v>505</v>
      </c>
      <c r="C225" s="367">
        <v>216</v>
      </c>
      <c r="D225" s="368"/>
      <c r="E225" s="370"/>
      <c r="F225" s="370"/>
      <c r="G225" s="370"/>
      <c r="H225" s="370"/>
      <c r="I225" s="370"/>
      <c r="J225" s="371"/>
      <c r="K225" s="371"/>
      <c r="L225" s="371"/>
      <c r="M225" s="371"/>
      <c r="N225" s="371"/>
      <c r="O225" s="371"/>
      <c r="P225" s="371"/>
      <c r="Q225" s="371"/>
      <c r="R225" s="371"/>
      <c r="S225" s="371"/>
      <c r="T225" s="371"/>
      <c r="U225" s="371"/>
      <c r="V225" s="371"/>
      <c r="W225" s="371"/>
      <c r="X225" s="371"/>
      <c r="Y225" s="371"/>
      <c r="Z225" s="371"/>
      <c r="AA225" s="371"/>
      <c r="AB225" s="371"/>
      <c r="AC225" s="371"/>
      <c r="AD225" s="371"/>
      <c r="AE225" s="371"/>
      <c r="AF225" s="371"/>
      <c r="AG225" s="371"/>
      <c r="AH225" s="371"/>
      <c r="AI225" s="370"/>
      <c r="AJ225" s="370"/>
      <c r="AK225" s="370"/>
      <c r="AL225" s="370"/>
      <c r="AM225" s="370"/>
      <c r="AN225" s="371"/>
      <c r="AO225" s="119"/>
      <c r="AP225" s="119"/>
      <c r="AQ225" s="119"/>
      <c r="AR225" s="119"/>
      <c r="AS225" s="119"/>
      <c r="AT225" s="119"/>
      <c r="AU225" s="119"/>
      <c r="AV225" s="119"/>
      <c r="AW225" s="119"/>
      <c r="AX225" s="119"/>
      <c r="AY225" s="119"/>
      <c r="AZ225" s="119"/>
      <c r="BA225" s="119"/>
      <c r="BB225" s="119"/>
      <c r="BC225" s="119"/>
      <c r="BD225" s="119"/>
      <c r="BE225" s="119"/>
      <c r="BF225" s="119"/>
      <c r="BG225" s="119"/>
      <c r="BH225" s="119"/>
      <c r="BI225" s="119"/>
      <c r="BJ225" s="119"/>
      <c r="BK225" s="119"/>
      <c r="BL225" s="119"/>
      <c r="BM225" s="119"/>
      <c r="BN225" s="119"/>
      <c r="BO225" s="119"/>
      <c r="BP225" s="119"/>
      <c r="BQ225" s="119"/>
      <c r="BR225" s="119"/>
      <c r="BS225" s="119"/>
      <c r="BT225" s="119"/>
      <c r="BU225" s="119"/>
      <c r="BV225" s="119"/>
      <c r="BW225" s="119"/>
      <c r="BX225" s="119"/>
      <c r="BY225" s="119"/>
      <c r="BZ225" s="119"/>
      <c r="CA225" s="119"/>
      <c r="CB225" s="119"/>
      <c r="CC225" s="119"/>
      <c r="CD225" s="119"/>
      <c r="CE225" s="119"/>
      <c r="CF225" s="119"/>
      <c r="CG225" s="119"/>
      <c r="CH225" s="119"/>
      <c r="CI225" s="119"/>
      <c r="CJ225" s="119"/>
      <c r="CK225" s="119"/>
      <c r="CL225" s="119"/>
      <c r="CM225" s="119"/>
      <c r="CN225" s="119"/>
      <c r="CO225" s="119"/>
      <c r="CP225" s="119"/>
      <c r="CQ225" s="119"/>
      <c r="CR225" s="119"/>
      <c r="CS225" s="119"/>
      <c r="CT225" s="119"/>
      <c r="CU225" s="119"/>
      <c r="CV225" s="119"/>
      <c r="CW225" s="119"/>
      <c r="CX225" s="119"/>
      <c r="CY225" s="119"/>
      <c r="CZ225" s="119"/>
      <c r="DA225" s="119"/>
      <c r="DB225" s="119"/>
      <c r="DC225" s="119"/>
      <c r="DD225" s="119"/>
      <c r="DE225" s="119"/>
      <c r="DF225" s="119"/>
      <c r="DG225" s="119"/>
      <c r="DH225" s="119"/>
      <c r="DI225" s="119"/>
      <c r="DJ225" s="119"/>
      <c r="DK225" s="119"/>
      <c r="DL225" s="119"/>
      <c r="DM225" s="119"/>
      <c r="DN225" s="119"/>
      <c r="DO225" s="119"/>
      <c r="DP225" s="119"/>
      <c r="DQ225" s="119"/>
      <c r="DR225" s="119"/>
      <c r="DS225" s="119"/>
      <c r="DT225" s="119"/>
      <c r="DU225" s="119"/>
      <c r="DV225" s="119"/>
      <c r="DW225" s="119"/>
      <c r="DX225" s="119"/>
      <c r="DY225" s="119"/>
      <c r="DZ225" s="119"/>
      <c r="EA225" s="119"/>
      <c r="EB225" s="119"/>
      <c r="EC225" s="119"/>
      <c r="ED225" s="119"/>
      <c r="EE225" s="119"/>
      <c r="EF225" s="119"/>
      <c r="EG225" s="119"/>
      <c r="EH225" s="119"/>
    </row>
    <row r="226" spans="1:138" s="107" customFormat="1" ht="111.75" customHeight="1" x14ac:dyDescent="0.2">
      <c r="A226" s="322" t="s">
        <v>2189</v>
      </c>
      <c r="B226" s="321" t="s">
        <v>2190</v>
      </c>
      <c r="C226" s="367">
        <v>217</v>
      </c>
      <c r="D226" s="368"/>
      <c r="E226" s="370"/>
      <c r="F226" s="370"/>
      <c r="G226" s="370"/>
      <c r="H226" s="370"/>
      <c r="I226" s="370"/>
      <c r="J226" s="371"/>
      <c r="K226" s="371"/>
      <c r="L226" s="371"/>
      <c r="M226" s="371"/>
      <c r="N226" s="371"/>
      <c r="O226" s="371"/>
      <c r="P226" s="371"/>
      <c r="Q226" s="371"/>
      <c r="R226" s="371"/>
      <c r="S226" s="371"/>
      <c r="T226" s="371"/>
      <c r="U226" s="371"/>
      <c r="V226" s="371"/>
      <c r="W226" s="371"/>
      <c r="X226" s="371"/>
      <c r="Y226" s="371"/>
      <c r="Z226" s="371"/>
      <c r="AA226" s="371"/>
      <c r="AB226" s="371"/>
      <c r="AC226" s="371"/>
      <c r="AD226" s="371"/>
      <c r="AE226" s="371"/>
      <c r="AF226" s="371"/>
      <c r="AG226" s="371"/>
      <c r="AH226" s="371"/>
      <c r="AI226" s="370"/>
      <c r="AJ226" s="370"/>
      <c r="AK226" s="370"/>
      <c r="AL226" s="370"/>
      <c r="AM226" s="370"/>
      <c r="AN226" s="371"/>
      <c r="AO226" s="119"/>
      <c r="AP226" s="119"/>
      <c r="AQ226" s="119"/>
      <c r="AR226" s="119"/>
      <c r="AS226" s="119"/>
      <c r="AT226" s="119"/>
      <c r="AU226" s="119"/>
      <c r="AV226" s="119"/>
      <c r="AW226" s="119"/>
      <c r="AX226" s="119"/>
      <c r="AY226" s="119"/>
      <c r="AZ226" s="119"/>
      <c r="BA226" s="119"/>
      <c r="BB226" s="119"/>
      <c r="BC226" s="119"/>
      <c r="BD226" s="119"/>
      <c r="BE226" s="119"/>
      <c r="BF226" s="119"/>
      <c r="BG226" s="119"/>
      <c r="BH226" s="119"/>
      <c r="BI226" s="119"/>
      <c r="BJ226" s="119"/>
      <c r="BK226" s="119"/>
      <c r="BL226" s="119"/>
      <c r="BM226" s="119"/>
      <c r="BN226" s="119"/>
      <c r="BO226" s="119"/>
      <c r="BP226" s="119"/>
      <c r="BQ226" s="119"/>
      <c r="BR226" s="119"/>
      <c r="BS226" s="119"/>
      <c r="BT226" s="119"/>
      <c r="BU226" s="119"/>
      <c r="BV226" s="119"/>
      <c r="BW226" s="119"/>
      <c r="BX226" s="119"/>
      <c r="BY226" s="119"/>
      <c r="BZ226" s="119"/>
      <c r="CA226" s="119"/>
      <c r="CB226" s="119"/>
      <c r="CC226" s="119"/>
      <c r="CD226" s="119"/>
      <c r="CE226" s="119"/>
      <c r="CF226" s="119"/>
      <c r="CG226" s="119"/>
      <c r="CH226" s="119"/>
      <c r="CI226" s="119"/>
      <c r="CJ226" s="119"/>
      <c r="CK226" s="119"/>
      <c r="CL226" s="119"/>
      <c r="CM226" s="119"/>
      <c r="CN226" s="119"/>
      <c r="CO226" s="119"/>
      <c r="CP226" s="119"/>
      <c r="CQ226" s="119"/>
      <c r="CR226" s="119"/>
      <c r="CS226" s="119"/>
      <c r="CT226" s="119"/>
      <c r="CU226" s="119"/>
      <c r="CV226" s="119"/>
      <c r="CW226" s="119"/>
      <c r="CX226" s="119"/>
      <c r="CY226" s="119"/>
      <c r="CZ226" s="119"/>
      <c r="DA226" s="119"/>
      <c r="DB226" s="119"/>
      <c r="DC226" s="119"/>
      <c r="DD226" s="119"/>
      <c r="DE226" s="119"/>
      <c r="DF226" s="119"/>
      <c r="DG226" s="119"/>
      <c r="DH226" s="119"/>
      <c r="DI226" s="119"/>
      <c r="DJ226" s="119"/>
      <c r="DK226" s="119"/>
      <c r="DL226" s="119"/>
      <c r="DM226" s="119"/>
      <c r="DN226" s="119"/>
      <c r="DO226" s="119"/>
      <c r="DP226" s="119"/>
      <c r="DQ226" s="119"/>
      <c r="DR226" s="119"/>
      <c r="DS226" s="119"/>
      <c r="DT226" s="119"/>
      <c r="DU226" s="119"/>
      <c r="DV226" s="119"/>
      <c r="DW226" s="119"/>
      <c r="DX226" s="119"/>
      <c r="DY226" s="119"/>
      <c r="DZ226" s="119"/>
      <c r="EA226" s="119"/>
      <c r="EB226" s="119"/>
      <c r="EC226" s="119"/>
      <c r="ED226" s="119"/>
      <c r="EE226" s="119"/>
      <c r="EF226" s="119"/>
      <c r="EG226" s="119"/>
      <c r="EH226" s="119"/>
    </row>
    <row r="227" spans="1:138" s="107" customFormat="1" ht="139.5" customHeight="1" x14ac:dyDescent="0.2">
      <c r="A227" s="322" t="s">
        <v>506</v>
      </c>
      <c r="B227" s="321" t="s">
        <v>507</v>
      </c>
      <c r="C227" s="367">
        <v>218</v>
      </c>
      <c r="D227" s="368"/>
      <c r="E227" s="370"/>
      <c r="F227" s="370"/>
      <c r="G227" s="370"/>
      <c r="H227" s="370"/>
      <c r="I227" s="370"/>
      <c r="J227" s="371"/>
      <c r="K227" s="371"/>
      <c r="L227" s="371"/>
      <c r="M227" s="371"/>
      <c r="N227" s="371"/>
      <c r="O227" s="371"/>
      <c r="P227" s="371"/>
      <c r="Q227" s="371"/>
      <c r="R227" s="371"/>
      <c r="S227" s="371"/>
      <c r="T227" s="371"/>
      <c r="U227" s="371"/>
      <c r="V227" s="371"/>
      <c r="W227" s="371"/>
      <c r="X227" s="371"/>
      <c r="Y227" s="371"/>
      <c r="Z227" s="371"/>
      <c r="AA227" s="371"/>
      <c r="AB227" s="371"/>
      <c r="AC227" s="371"/>
      <c r="AD227" s="371"/>
      <c r="AE227" s="371"/>
      <c r="AF227" s="371"/>
      <c r="AG227" s="371"/>
      <c r="AH227" s="371"/>
      <c r="AI227" s="370"/>
      <c r="AJ227" s="370"/>
      <c r="AK227" s="370"/>
      <c r="AL227" s="370"/>
      <c r="AM227" s="370"/>
      <c r="AN227" s="371"/>
      <c r="AO227" s="119"/>
      <c r="AP227" s="119"/>
      <c r="AQ227" s="119"/>
      <c r="AR227" s="119"/>
      <c r="AS227" s="119"/>
      <c r="AT227" s="119"/>
      <c r="AU227" s="119"/>
      <c r="AV227" s="119"/>
      <c r="AW227" s="119"/>
      <c r="AX227" s="119"/>
      <c r="AY227" s="119"/>
      <c r="AZ227" s="119"/>
      <c r="BA227" s="119"/>
      <c r="BB227" s="119"/>
      <c r="BC227" s="119"/>
      <c r="BD227" s="119"/>
      <c r="BE227" s="119"/>
      <c r="BF227" s="119"/>
      <c r="BG227" s="119"/>
      <c r="BH227" s="119"/>
      <c r="BI227" s="119"/>
      <c r="BJ227" s="119"/>
      <c r="BK227" s="119"/>
      <c r="BL227" s="119"/>
      <c r="BM227" s="119"/>
      <c r="BN227" s="119"/>
      <c r="BO227" s="119"/>
      <c r="BP227" s="119"/>
      <c r="BQ227" s="119"/>
      <c r="BR227" s="119"/>
      <c r="BS227" s="119"/>
      <c r="BT227" s="119"/>
      <c r="BU227" s="119"/>
      <c r="BV227" s="119"/>
      <c r="BW227" s="119"/>
      <c r="BX227" s="119"/>
      <c r="BY227" s="119"/>
      <c r="BZ227" s="119"/>
      <c r="CA227" s="119"/>
      <c r="CB227" s="119"/>
      <c r="CC227" s="119"/>
      <c r="CD227" s="119"/>
      <c r="CE227" s="119"/>
      <c r="CF227" s="119"/>
      <c r="CG227" s="119"/>
      <c r="CH227" s="119"/>
      <c r="CI227" s="119"/>
      <c r="CJ227" s="119"/>
      <c r="CK227" s="119"/>
      <c r="CL227" s="119"/>
      <c r="CM227" s="119"/>
      <c r="CN227" s="119"/>
      <c r="CO227" s="119"/>
      <c r="CP227" s="119"/>
      <c r="CQ227" s="119"/>
      <c r="CR227" s="119"/>
      <c r="CS227" s="119"/>
      <c r="CT227" s="119"/>
      <c r="CU227" s="119"/>
      <c r="CV227" s="119"/>
      <c r="CW227" s="119"/>
      <c r="CX227" s="119"/>
      <c r="CY227" s="119"/>
      <c r="CZ227" s="119"/>
      <c r="DA227" s="119"/>
      <c r="DB227" s="119"/>
      <c r="DC227" s="119"/>
      <c r="DD227" s="119"/>
      <c r="DE227" s="119"/>
      <c r="DF227" s="119"/>
      <c r="DG227" s="119"/>
      <c r="DH227" s="119"/>
      <c r="DI227" s="119"/>
      <c r="DJ227" s="119"/>
      <c r="DK227" s="119"/>
      <c r="DL227" s="119"/>
      <c r="DM227" s="119"/>
      <c r="DN227" s="119"/>
      <c r="DO227" s="119"/>
      <c r="DP227" s="119"/>
      <c r="DQ227" s="119"/>
      <c r="DR227" s="119"/>
      <c r="DS227" s="119"/>
      <c r="DT227" s="119"/>
      <c r="DU227" s="119"/>
      <c r="DV227" s="119"/>
      <c r="DW227" s="119"/>
      <c r="DX227" s="119"/>
      <c r="DY227" s="119"/>
      <c r="DZ227" s="119"/>
      <c r="EA227" s="119"/>
      <c r="EB227" s="119"/>
      <c r="EC227" s="119"/>
      <c r="ED227" s="119"/>
      <c r="EE227" s="119"/>
      <c r="EF227" s="119"/>
      <c r="EG227" s="119"/>
      <c r="EH227" s="119"/>
    </row>
    <row r="228" spans="1:138" s="107" customFormat="1" ht="139.5" customHeight="1" x14ac:dyDescent="0.2">
      <c r="A228" s="322" t="s">
        <v>508</v>
      </c>
      <c r="B228" s="321" t="s">
        <v>509</v>
      </c>
      <c r="C228" s="367">
        <v>219</v>
      </c>
      <c r="D228" s="368"/>
      <c r="E228" s="369"/>
      <c r="F228" s="369"/>
      <c r="G228" s="369"/>
      <c r="H228" s="369"/>
      <c r="I228" s="369"/>
      <c r="J228" s="373"/>
      <c r="K228" s="373"/>
      <c r="L228" s="373"/>
      <c r="M228" s="373"/>
      <c r="N228" s="373"/>
      <c r="O228" s="373"/>
      <c r="P228" s="373"/>
      <c r="Q228" s="373"/>
      <c r="R228" s="373"/>
      <c r="S228" s="373"/>
      <c r="T228" s="373"/>
      <c r="U228" s="373"/>
      <c r="V228" s="373"/>
      <c r="W228" s="373"/>
      <c r="X228" s="373"/>
      <c r="Y228" s="373"/>
      <c r="Z228" s="373"/>
      <c r="AA228" s="373"/>
      <c r="AB228" s="373"/>
      <c r="AC228" s="373"/>
      <c r="AD228" s="373"/>
      <c r="AE228" s="373"/>
      <c r="AF228" s="373"/>
      <c r="AG228" s="373"/>
      <c r="AH228" s="371"/>
      <c r="AI228" s="369"/>
      <c r="AJ228" s="369"/>
      <c r="AK228" s="369"/>
      <c r="AL228" s="369"/>
      <c r="AM228" s="369"/>
      <c r="AN228" s="373"/>
      <c r="AO228" s="119"/>
      <c r="AP228" s="119"/>
      <c r="AQ228" s="119"/>
      <c r="AR228" s="119"/>
      <c r="AS228" s="119"/>
      <c r="AT228" s="119"/>
      <c r="AU228" s="119"/>
      <c r="AV228" s="119"/>
      <c r="AW228" s="119"/>
      <c r="AX228" s="119"/>
      <c r="AY228" s="119"/>
      <c r="AZ228" s="119"/>
      <c r="BA228" s="119"/>
      <c r="BB228" s="119"/>
      <c r="BC228" s="119"/>
      <c r="BD228" s="119"/>
      <c r="BE228" s="119"/>
      <c r="BF228" s="119"/>
      <c r="BG228" s="119"/>
      <c r="BH228" s="119"/>
      <c r="BI228" s="119"/>
      <c r="BJ228" s="119"/>
      <c r="BK228" s="119"/>
      <c r="BL228" s="119"/>
      <c r="BM228" s="119"/>
      <c r="BN228" s="119"/>
      <c r="BO228" s="119"/>
      <c r="BP228" s="119"/>
      <c r="BQ228" s="119"/>
      <c r="BR228" s="119"/>
      <c r="BS228" s="119"/>
      <c r="BT228" s="119"/>
      <c r="BU228" s="119"/>
      <c r="BV228" s="119"/>
      <c r="BW228" s="119"/>
      <c r="BX228" s="119"/>
      <c r="BY228" s="119"/>
      <c r="BZ228" s="119"/>
      <c r="CA228" s="119"/>
      <c r="CB228" s="119"/>
      <c r="CC228" s="119"/>
      <c r="CD228" s="119"/>
      <c r="CE228" s="119"/>
      <c r="CF228" s="119"/>
      <c r="CG228" s="119"/>
      <c r="CH228" s="119"/>
      <c r="CI228" s="119"/>
      <c r="CJ228" s="119"/>
      <c r="CK228" s="119"/>
      <c r="CL228" s="119"/>
      <c r="CM228" s="119"/>
      <c r="CN228" s="119"/>
      <c r="CO228" s="119"/>
      <c r="CP228" s="119"/>
      <c r="CQ228" s="119"/>
      <c r="CR228" s="119"/>
      <c r="CS228" s="119"/>
      <c r="CT228" s="119"/>
      <c r="CU228" s="119"/>
      <c r="CV228" s="119"/>
      <c r="CW228" s="119"/>
      <c r="CX228" s="119"/>
      <c r="CY228" s="119"/>
      <c r="CZ228" s="119"/>
      <c r="DA228" s="119"/>
      <c r="DB228" s="119"/>
      <c r="DC228" s="119"/>
      <c r="DD228" s="119"/>
      <c r="DE228" s="119"/>
      <c r="DF228" s="119"/>
      <c r="DG228" s="119"/>
      <c r="DH228" s="119"/>
      <c r="DI228" s="119"/>
      <c r="DJ228" s="119"/>
      <c r="DK228" s="119"/>
      <c r="DL228" s="119"/>
      <c r="DM228" s="119"/>
      <c r="DN228" s="119"/>
      <c r="DO228" s="119"/>
      <c r="DP228" s="119"/>
      <c r="DQ228" s="119"/>
      <c r="DR228" s="119"/>
      <c r="DS228" s="119"/>
      <c r="DT228" s="119"/>
      <c r="DU228" s="119"/>
      <c r="DV228" s="119"/>
      <c r="DW228" s="119"/>
      <c r="DX228" s="119"/>
      <c r="DY228" s="119"/>
      <c r="DZ228" s="119"/>
      <c r="EA228" s="119"/>
      <c r="EB228" s="119"/>
      <c r="EC228" s="119"/>
      <c r="ED228" s="119"/>
      <c r="EE228" s="119"/>
      <c r="EF228" s="119"/>
      <c r="EG228" s="119"/>
      <c r="EH228" s="119"/>
    </row>
    <row r="229" spans="1:138" s="107" customFormat="1" ht="139.5" customHeight="1" x14ac:dyDescent="0.2">
      <c r="A229" s="322" t="s">
        <v>2191</v>
      </c>
      <c r="B229" s="321" t="s">
        <v>2192</v>
      </c>
      <c r="C229" s="367">
        <v>220</v>
      </c>
      <c r="D229" s="368"/>
      <c r="E229" s="369"/>
      <c r="F229" s="369"/>
      <c r="G229" s="369"/>
      <c r="H229" s="369"/>
      <c r="I229" s="369"/>
      <c r="J229" s="373"/>
      <c r="K229" s="373"/>
      <c r="L229" s="373"/>
      <c r="M229" s="373"/>
      <c r="N229" s="373"/>
      <c r="O229" s="373"/>
      <c r="P229" s="373"/>
      <c r="Q229" s="373"/>
      <c r="R229" s="373"/>
      <c r="S229" s="373"/>
      <c r="T229" s="373"/>
      <c r="U229" s="373"/>
      <c r="V229" s="373"/>
      <c r="W229" s="373"/>
      <c r="X229" s="373"/>
      <c r="Y229" s="373"/>
      <c r="Z229" s="373"/>
      <c r="AA229" s="373"/>
      <c r="AB229" s="373"/>
      <c r="AC229" s="373"/>
      <c r="AD229" s="373"/>
      <c r="AE229" s="373"/>
      <c r="AF229" s="373"/>
      <c r="AG229" s="373"/>
      <c r="AH229" s="371"/>
      <c r="AI229" s="369"/>
      <c r="AJ229" s="369"/>
      <c r="AK229" s="369"/>
      <c r="AL229" s="369"/>
      <c r="AM229" s="369"/>
      <c r="AN229" s="373"/>
      <c r="AO229" s="119"/>
      <c r="AP229" s="119"/>
      <c r="AQ229" s="119"/>
      <c r="AR229" s="119"/>
      <c r="AS229" s="119"/>
      <c r="AT229" s="119"/>
      <c r="AU229" s="119"/>
      <c r="AV229" s="119"/>
      <c r="AW229" s="119"/>
      <c r="AX229" s="119"/>
      <c r="AY229" s="119"/>
      <c r="AZ229" s="119"/>
      <c r="BA229" s="119"/>
      <c r="BB229" s="119"/>
      <c r="BC229" s="119"/>
      <c r="BD229" s="119"/>
      <c r="BE229" s="119"/>
      <c r="BF229" s="119"/>
      <c r="BG229" s="119"/>
      <c r="BH229" s="119"/>
      <c r="BI229" s="119"/>
      <c r="BJ229" s="119"/>
      <c r="BK229" s="119"/>
      <c r="BL229" s="119"/>
      <c r="BM229" s="119"/>
      <c r="BN229" s="119"/>
      <c r="BO229" s="119"/>
      <c r="BP229" s="119"/>
      <c r="BQ229" s="119"/>
      <c r="BR229" s="119"/>
      <c r="BS229" s="119"/>
      <c r="BT229" s="119"/>
      <c r="BU229" s="119"/>
      <c r="BV229" s="119"/>
      <c r="BW229" s="119"/>
      <c r="BX229" s="119"/>
      <c r="BY229" s="119"/>
      <c r="BZ229" s="119"/>
      <c r="CA229" s="119"/>
      <c r="CB229" s="119"/>
      <c r="CC229" s="119"/>
      <c r="CD229" s="119"/>
      <c r="CE229" s="119"/>
      <c r="CF229" s="119"/>
      <c r="CG229" s="119"/>
      <c r="CH229" s="119"/>
      <c r="CI229" s="119"/>
      <c r="CJ229" s="119"/>
      <c r="CK229" s="119"/>
      <c r="CL229" s="119"/>
      <c r="CM229" s="119"/>
      <c r="CN229" s="119"/>
      <c r="CO229" s="119"/>
      <c r="CP229" s="119"/>
      <c r="CQ229" s="119"/>
      <c r="CR229" s="119"/>
      <c r="CS229" s="119"/>
      <c r="CT229" s="119"/>
      <c r="CU229" s="119"/>
      <c r="CV229" s="119"/>
      <c r="CW229" s="119"/>
      <c r="CX229" s="119"/>
      <c r="CY229" s="119"/>
      <c r="CZ229" s="119"/>
      <c r="DA229" s="119"/>
      <c r="DB229" s="119"/>
      <c r="DC229" s="119"/>
      <c r="DD229" s="119"/>
      <c r="DE229" s="119"/>
      <c r="DF229" s="119"/>
      <c r="DG229" s="119"/>
      <c r="DH229" s="119"/>
      <c r="DI229" s="119"/>
      <c r="DJ229" s="119"/>
      <c r="DK229" s="119"/>
      <c r="DL229" s="119"/>
      <c r="DM229" s="119"/>
      <c r="DN229" s="119"/>
      <c r="DO229" s="119"/>
      <c r="DP229" s="119"/>
      <c r="DQ229" s="119"/>
      <c r="DR229" s="119"/>
      <c r="DS229" s="119"/>
      <c r="DT229" s="119"/>
      <c r="DU229" s="119"/>
      <c r="DV229" s="119"/>
      <c r="DW229" s="119"/>
      <c r="DX229" s="119"/>
      <c r="DY229" s="119"/>
      <c r="DZ229" s="119"/>
      <c r="EA229" s="119"/>
      <c r="EB229" s="119"/>
      <c r="EC229" s="119"/>
      <c r="ED229" s="119"/>
      <c r="EE229" s="119"/>
      <c r="EF229" s="119"/>
      <c r="EG229" s="119"/>
      <c r="EH229" s="119"/>
    </row>
    <row r="230" spans="1:138" s="107" customFormat="1" ht="87.6" customHeight="1" x14ac:dyDescent="0.2">
      <c r="A230" s="322" t="s">
        <v>423</v>
      </c>
      <c r="B230" s="321" t="s">
        <v>337</v>
      </c>
      <c r="C230" s="367">
        <v>221</v>
      </c>
      <c r="D230" s="368"/>
      <c r="E230" s="370"/>
      <c r="F230" s="370"/>
      <c r="G230" s="370"/>
      <c r="H230" s="370"/>
      <c r="I230" s="370"/>
      <c r="J230" s="371"/>
      <c r="K230" s="371"/>
      <c r="L230" s="371"/>
      <c r="M230" s="371"/>
      <c r="N230" s="371"/>
      <c r="O230" s="371"/>
      <c r="P230" s="371"/>
      <c r="Q230" s="371"/>
      <c r="R230" s="371"/>
      <c r="S230" s="371"/>
      <c r="T230" s="371"/>
      <c r="U230" s="371"/>
      <c r="V230" s="371"/>
      <c r="W230" s="371"/>
      <c r="X230" s="371"/>
      <c r="Y230" s="371"/>
      <c r="Z230" s="371"/>
      <c r="AA230" s="371"/>
      <c r="AB230" s="371"/>
      <c r="AC230" s="371"/>
      <c r="AD230" s="371"/>
      <c r="AE230" s="371"/>
      <c r="AF230" s="371"/>
      <c r="AG230" s="371"/>
      <c r="AH230" s="371"/>
      <c r="AI230" s="370"/>
      <c r="AJ230" s="370"/>
      <c r="AK230" s="370"/>
      <c r="AL230" s="370"/>
      <c r="AM230" s="370"/>
      <c r="AN230" s="371"/>
      <c r="AO230" s="119"/>
      <c r="AP230" s="119"/>
      <c r="AQ230" s="119"/>
      <c r="AR230" s="119"/>
      <c r="AS230" s="119"/>
      <c r="AT230" s="119"/>
      <c r="AU230" s="119"/>
      <c r="AV230" s="119"/>
      <c r="AW230" s="119"/>
      <c r="AX230" s="119"/>
      <c r="AY230" s="119"/>
      <c r="AZ230" s="119"/>
      <c r="BA230" s="119"/>
      <c r="BB230" s="119"/>
      <c r="BC230" s="119"/>
      <c r="BD230" s="119"/>
      <c r="BE230" s="119"/>
      <c r="BF230" s="119"/>
      <c r="BG230" s="119"/>
      <c r="BH230" s="119"/>
      <c r="BI230" s="119"/>
      <c r="BJ230" s="119"/>
      <c r="BK230" s="119"/>
      <c r="BL230" s="119"/>
      <c r="BM230" s="119"/>
      <c r="BN230" s="119"/>
      <c r="BO230" s="119"/>
      <c r="BP230" s="119"/>
      <c r="BQ230" s="119"/>
      <c r="BR230" s="119"/>
      <c r="BS230" s="119"/>
      <c r="BT230" s="119"/>
      <c r="BU230" s="119"/>
      <c r="BV230" s="119"/>
      <c r="BW230" s="119"/>
      <c r="BX230" s="119"/>
      <c r="BY230" s="119"/>
      <c r="BZ230" s="119"/>
      <c r="CA230" s="119"/>
      <c r="CB230" s="119"/>
      <c r="CC230" s="119"/>
      <c r="CD230" s="119"/>
      <c r="CE230" s="119"/>
      <c r="CF230" s="119"/>
      <c r="CG230" s="119"/>
      <c r="CH230" s="119"/>
      <c r="CI230" s="119"/>
      <c r="CJ230" s="119"/>
      <c r="CK230" s="119"/>
      <c r="CL230" s="119"/>
      <c r="CM230" s="119"/>
      <c r="CN230" s="119"/>
      <c r="CO230" s="119"/>
      <c r="CP230" s="119"/>
      <c r="CQ230" s="119"/>
      <c r="CR230" s="119"/>
      <c r="CS230" s="119"/>
      <c r="CT230" s="119"/>
      <c r="CU230" s="119"/>
      <c r="CV230" s="119"/>
      <c r="CW230" s="119"/>
      <c r="CX230" s="119"/>
      <c r="CY230" s="119"/>
      <c r="CZ230" s="119"/>
      <c r="DA230" s="119"/>
      <c r="DB230" s="119"/>
      <c r="DC230" s="119"/>
      <c r="DD230" s="119"/>
      <c r="DE230" s="119"/>
      <c r="DF230" s="119"/>
      <c r="DG230" s="119"/>
      <c r="DH230" s="119"/>
      <c r="DI230" s="119"/>
      <c r="DJ230" s="119"/>
      <c r="DK230" s="119"/>
      <c r="DL230" s="119"/>
      <c r="DM230" s="119"/>
      <c r="DN230" s="119"/>
      <c r="DO230" s="119"/>
      <c r="DP230" s="119"/>
      <c r="DQ230" s="119"/>
      <c r="DR230" s="119"/>
      <c r="DS230" s="119"/>
      <c r="DT230" s="119"/>
      <c r="DU230" s="119"/>
      <c r="DV230" s="119"/>
      <c r="DW230" s="119"/>
      <c r="DX230" s="119"/>
      <c r="DY230" s="119"/>
      <c r="DZ230" s="119"/>
      <c r="EA230" s="119"/>
      <c r="EB230" s="119"/>
      <c r="EC230" s="119"/>
      <c r="ED230" s="119"/>
      <c r="EE230" s="119"/>
      <c r="EF230" s="119"/>
      <c r="EG230" s="119"/>
      <c r="EH230" s="119"/>
    </row>
    <row r="231" spans="1:138" s="107" customFormat="1" ht="75" customHeight="1" x14ac:dyDescent="0.2">
      <c r="A231" s="322" t="s">
        <v>510</v>
      </c>
      <c r="B231" s="321" t="s">
        <v>338</v>
      </c>
      <c r="C231" s="367">
        <v>222</v>
      </c>
      <c r="D231" s="368"/>
      <c r="E231" s="370"/>
      <c r="F231" s="370"/>
      <c r="G231" s="370"/>
      <c r="H231" s="370"/>
      <c r="I231" s="370"/>
      <c r="J231" s="371"/>
      <c r="K231" s="371"/>
      <c r="L231" s="371"/>
      <c r="M231" s="371"/>
      <c r="N231" s="371"/>
      <c r="O231" s="371"/>
      <c r="P231" s="371"/>
      <c r="Q231" s="371"/>
      <c r="R231" s="371"/>
      <c r="S231" s="371"/>
      <c r="T231" s="371"/>
      <c r="U231" s="371"/>
      <c r="V231" s="371"/>
      <c r="W231" s="371"/>
      <c r="X231" s="371"/>
      <c r="Y231" s="371"/>
      <c r="Z231" s="371"/>
      <c r="AA231" s="371"/>
      <c r="AB231" s="371"/>
      <c r="AC231" s="371"/>
      <c r="AD231" s="371"/>
      <c r="AE231" s="371"/>
      <c r="AF231" s="371"/>
      <c r="AG231" s="371"/>
      <c r="AH231" s="371"/>
      <c r="AI231" s="370"/>
      <c r="AJ231" s="370"/>
      <c r="AK231" s="370"/>
      <c r="AL231" s="370"/>
      <c r="AM231" s="370"/>
      <c r="AN231" s="371"/>
      <c r="AO231" s="119"/>
      <c r="AP231" s="119"/>
      <c r="AQ231" s="119"/>
      <c r="AR231" s="119"/>
      <c r="AS231" s="119"/>
      <c r="AT231" s="119"/>
      <c r="AU231" s="119"/>
      <c r="AV231" s="119"/>
      <c r="AW231" s="119"/>
      <c r="AX231" s="119"/>
      <c r="AY231" s="119"/>
      <c r="AZ231" s="119"/>
      <c r="BA231" s="119"/>
      <c r="BB231" s="119"/>
      <c r="BC231" s="119"/>
      <c r="BD231" s="119"/>
      <c r="BE231" s="119"/>
      <c r="BF231" s="119"/>
      <c r="BG231" s="119"/>
      <c r="BH231" s="119"/>
      <c r="BI231" s="119"/>
      <c r="BJ231" s="119"/>
      <c r="BK231" s="119"/>
      <c r="BL231" s="119"/>
      <c r="BM231" s="119"/>
      <c r="BN231" s="119"/>
      <c r="BO231" s="119"/>
      <c r="BP231" s="119"/>
      <c r="BQ231" s="119"/>
      <c r="BR231" s="119"/>
      <c r="BS231" s="119"/>
      <c r="BT231" s="119"/>
      <c r="BU231" s="119"/>
      <c r="BV231" s="119"/>
      <c r="BW231" s="119"/>
      <c r="BX231" s="119"/>
      <c r="BY231" s="119"/>
      <c r="BZ231" s="119"/>
      <c r="CA231" s="119"/>
      <c r="CB231" s="119"/>
      <c r="CC231" s="119"/>
      <c r="CD231" s="119"/>
      <c r="CE231" s="119"/>
      <c r="CF231" s="119"/>
      <c r="CG231" s="119"/>
      <c r="CH231" s="119"/>
      <c r="CI231" s="119"/>
      <c r="CJ231" s="119"/>
      <c r="CK231" s="119"/>
      <c r="CL231" s="119"/>
      <c r="CM231" s="119"/>
      <c r="CN231" s="119"/>
      <c r="CO231" s="119"/>
      <c r="CP231" s="119"/>
      <c r="CQ231" s="119"/>
      <c r="CR231" s="119"/>
      <c r="CS231" s="119"/>
      <c r="CT231" s="119"/>
      <c r="CU231" s="119"/>
      <c r="CV231" s="119"/>
      <c r="CW231" s="119"/>
      <c r="CX231" s="119"/>
      <c r="CY231" s="119"/>
      <c r="CZ231" s="119"/>
      <c r="DA231" s="119"/>
      <c r="DB231" s="119"/>
      <c r="DC231" s="119"/>
      <c r="DD231" s="119"/>
      <c r="DE231" s="119"/>
      <c r="DF231" s="119"/>
      <c r="DG231" s="119"/>
      <c r="DH231" s="119"/>
      <c r="DI231" s="119"/>
      <c r="DJ231" s="119"/>
      <c r="DK231" s="119"/>
      <c r="DL231" s="119"/>
      <c r="DM231" s="119"/>
      <c r="DN231" s="119"/>
      <c r="DO231" s="119"/>
      <c r="DP231" s="119"/>
      <c r="DQ231" s="119"/>
      <c r="DR231" s="119"/>
      <c r="DS231" s="119"/>
      <c r="DT231" s="119"/>
      <c r="DU231" s="119"/>
      <c r="DV231" s="119"/>
      <c r="DW231" s="119"/>
      <c r="DX231" s="119"/>
      <c r="DY231" s="119"/>
      <c r="DZ231" s="119"/>
      <c r="EA231" s="119"/>
      <c r="EB231" s="119"/>
      <c r="EC231" s="119"/>
      <c r="ED231" s="119"/>
      <c r="EE231" s="119"/>
      <c r="EF231" s="119"/>
      <c r="EG231" s="119"/>
      <c r="EH231" s="119"/>
    </row>
    <row r="232" spans="1:138" s="107" customFormat="1" ht="99.6" customHeight="1" x14ac:dyDescent="0.2">
      <c r="A232" s="322" t="s">
        <v>511</v>
      </c>
      <c r="B232" s="321" t="s">
        <v>424</v>
      </c>
      <c r="C232" s="367">
        <v>223</v>
      </c>
      <c r="D232" s="368"/>
      <c r="E232" s="370"/>
      <c r="F232" s="370"/>
      <c r="G232" s="370"/>
      <c r="H232" s="370"/>
      <c r="I232" s="370"/>
      <c r="J232" s="371"/>
      <c r="K232" s="371"/>
      <c r="L232" s="371"/>
      <c r="M232" s="371"/>
      <c r="N232" s="371"/>
      <c r="O232" s="371"/>
      <c r="P232" s="371"/>
      <c r="Q232" s="371"/>
      <c r="R232" s="371"/>
      <c r="S232" s="371"/>
      <c r="T232" s="371"/>
      <c r="U232" s="371"/>
      <c r="V232" s="371"/>
      <c r="W232" s="371"/>
      <c r="X232" s="371"/>
      <c r="Y232" s="371"/>
      <c r="Z232" s="371"/>
      <c r="AA232" s="371"/>
      <c r="AB232" s="371"/>
      <c r="AC232" s="371"/>
      <c r="AD232" s="371"/>
      <c r="AE232" s="371"/>
      <c r="AF232" s="371"/>
      <c r="AG232" s="371"/>
      <c r="AH232" s="371"/>
      <c r="AI232" s="370"/>
      <c r="AJ232" s="370"/>
      <c r="AK232" s="370"/>
      <c r="AL232" s="370"/>
      <c r="AM232" s="370"/>
      <c r="AN232" s="371"/>
      <c r="AO232" s="119"/>
      <c r="AP232" s="119"/>
      <c r="AQ232" s="119"/>
      <c r="AR232" s="119"/>
      <c r="AS232" s="119"/>
      <c r="AT232" s="119"/>
      <c r="AU232" s="119"/>
      <c r="AV232" s="119"/>
      <c r="AW232" s="119"/>
      <c r="AX232" s="119"/>
      <c r="AY232" s="119"/>
      <c r="AZ232" s="119"/>
      <c r="BA232" s="119"/>
      <c r="BB232" s="119"/>
      <c r="BC232" s="119"/>
      <c r="BD232" s="119"/>
      <c r="BE232" s="119"/>
      <c r="BF232" s="119"/>
      <c r="BG232" s="119"/>
      <c r="BH232" s="119"/>
      <c r="BI232" s="119"/>
      <c r="BJ232" s="119"/>
      <c r="BK232" s="119"/>
      <c r="BL232" s="119"/>
      <c r="BM232" s="119"/>
      <c r="BN232" s="119"/>
      <c r="BO232" s="119"/>
      <c r="BP232" s="119"/>
      <c r="BQ232" s="119"/>
      <c r="BR232" s="119"/>
      <c r="BS232" s="119"/>
      <c r="BT232" s="119"/>
      <c r="BU232" s="119"/>
      <c r="BV232" s="119"/>
      <c r="BW232" s="119"/>
      <c r="BX232" s="119"/>
      <c r="BY232" s="119"/>
      <c r="BZ232" s="119"/>
      <c r="CA232" s="119"/>
      <c r="CB232" s="119"/>
      <c r="CC232" s="119"/>
      <c r="CD232" s="119"/>
      <c r="CE232" s="119"/>
      <c r="CF232" s="119"/>
      <c r="CG232" s="119"/>
      <c r="CH232" s="119"/>
      <c r="CI232" s="119"/>
      <c r="CJ232" s="119"/>
      <c r="CK232" s="119"/>
      <c r="CL232" s="119"/>
      <c r="CM232" s="119"/>
      <c r="CN232" s="119"/>
      <c r="CO232" s="119"/>
      <c r="CP232" s="119"/>
      <c r="CQ232" s="119"/>
      <c r="CR232" s="119"/>
      <c r="CS232" s="119"/>
      <c r="CT232" s="119"/>
      <c r="CU232" s="119"/>
      <c r="CV232" s="119"/>
      <c r="CW232" s="119"/>
      <c r="CX232" s="119"/>
      <c r="CY232" s="119"/>
      <c r="CZ232" s="119"/>
      <c r="DA232" s="119"/>
      <c r="DB232" s="119"/>
      <c r="DC232" s="119"/>
      <c r="DD232" s="119"/>
      <c r="DE232" s="119"/>
      <c r="DF232" s="119"/>
      <c r="DG232" s="119"/>
      <c r="DH232" s="119"/>
      <c r="DI232" s="119"/>
      <c r="DJ232" s="119"/>
      <c r="DK232" s="119"/>
      <c r="DL232" s="119"/>
      <c r="DM232" s="119"/>
      <c r="DN232" s="119"/>
      <c r="DO232" s="119"/>
      <c r="DP232" s="119"/>
      <c r="DQ232" s="119"/>
      <c r="DR232" s="119"/>
      <c r="DS232" s="119"/>
      <c r="DT232" s="119"/>
      <c r="DU232" s="119"/>
      <c r="DV232" s="119"/>
      <c r="DW232" s="119"/>
      <c r="DX232" s="119"/>
      <c r="DY232" s="119"/>
      <c r="DZ232" s="119"/>
      <c r="EA232" s="119"/>
      <c r="EB232" s="119"/>
      <c r="EC232" s="119"/>
      <c r="ED232" s="119"/>
      <c r="EE232" s="119"/>
      <c r="EF232" s="119"/>
      <c r="EG232" s="119"/>
      <c r="EH232" s="119"/>
    </row>
    <row r="233" spans="1:138" s="107" customFormat="1" ht="76.150000000000006" customHeight="1" x14ac:dyDescent="0.2">
      <c r="A233" s="322" t="s">
        <v>749</v>
      </c>
      <c r="B233" s="321" t="s">
        <v>750</v>
      </c>
      <c r="C233" s="367">
        <v>224</v>
      </c>
      <c r="D233" s="368"/>
      <c r="E233" s="370"/>
      <c r="F233" s="370"/>
      <c r="G233" s="370"/>
      <c r="H233" s="370"/>
      <c r="I233" s="370"/>
      <c r="J233" s="371"/>
      <c r="K233" s="371"/>
      <c r="L233" s="371"/>
      <c r="M233" s="371"/>
      <c r="N233" s="371"/>
      <c r="O233" s="371"/>
      <c r="P233" s="371"/>
      <c r="Q233" s="371"/>
      <c r="R233" s="371"/>
      <c r="S233" s="371"/>
      <c r="T233" s="371"/>
      <c r="U233" s="371"/>
      <c r="V233" s="371"/>
      <c r="W233" s="371"/>
      <c r="X233" s="371"/>
      <c r="Y233" s="371"/>
      <c r="Z233" s="371"/>
      <c r="AA233" s="371"/>
      <c r="AB233" s="371"/>
      <c r="AC233" s="371"/>
      <c r="AD233" s="371"/>
      <c r="AE233" s="371"/>
      <c r="AF233" s="371"/>
      <c r="AG233" s="371"/>
      <c r="AH233" s="371"/>
      <c r="AI233" s="370"/>
      <c r="AJ233" s="370"/>
      <c r="AK233" s="370"/>
      <c r="AL233" s="370"/>
      <c r="AM233" s="370"/>
      <c r="AN233" s="371"/>
      <c r="AO233" s="119"/>
      <c r="AP233" s="119"/>
      <c r="AQ233" s="119"/>
      <c r="AR233" s="119"/>
      <c r="AS233" s="119"/>
      <c r="AT233" s="119"/>
      <c r="AU233" s="119"/>
      <c r="AV233" s="119"/>
      <c r="AW233" s="119"/>
      <c r="AX233" s="119"/>
      <c r="AY233" s="119"/>
      <c r="AZ233" s="119"/>
      <c r="BA233" s="119"/>
      <c r="BB233" s="119"/>
      <c r="BC233" s="119"/>
      <c r="BD233" s="119"/>
      <c r="BE233" s="119"/>
      <c r="BF233" s="119"/>
      <c r="BG233" s="119"/>
      <c r="BH233" s="119"/>
      <c r="BI233" s="119"/>
      <c r="BJ233" s="119"/>
      <c r="BK233" s="119"/>
      <c r="BL233" s="119"/>
      <c r="BM233" s="119"/>
      <c r="BN233" s="119"/>
      <c r="BO233" s="119"/>
      <c r="BP233" s="119"/>
      <c r="BQ233" s="119"/>
      <c r="BR233" s="119"/>
      <c r="BS233" s="119"/>
      <c r="BT233" s="119"/>
      <c r="BU233" s="119"/>
      <c r="BV233" s="119"/>
      <c r="BW233" s="119"/>
      <c r="BX233" s="119"/>
      <c r="BY233" s="119"/>
      <c r="BZ233" s="119"/>
      <c r="CA233" s="119"/>
      <c r="CB233" s="119"/>
      <c r="CC233" s="119"/>
      <c r="CD233" s="119"/>
      <c r="CE233" s="119"/>
      <c r="CF233" s="119"/>
      <c r="CG233" s="119"/>
      <c r="CH233" s="119"/>
      <c r="CI233" s="119"/>
      <c r="CJ233" s="119"/>
      <c r="CK233" s="119"/>
      <c r="CL233" s="119"/>
      <c r="CM233" s="119"/>
      <c r="CN233" s="119"/>
      <c r="CO233" s="119"/>
      <c r="CP233" s="119"/>
      <c r="CQ233" s="119"/>
      <c r="CR233" s="119"/>
      <c r="CS233" s="119"/>
      <c r="CT233" s="119"/>
      <c r="CU233" s="119"/>
      <c r="CV233" s="119"/>
      <c r="CW233" s="119"/>
      <c r="CX233" s="119"/>
      <c r="CY233" s="119"/>
      <c r="CZ233" s="119"/>
      <c r="DA233" s="119"/>
      <c r="DB233" s="119"/>
      <c r="DC233" s="119"/>
      <c r="DD233" s="119"/>
      <c r="DE233" s="119"/>
      <c r="DF233" s="119"/>
      <c r="DG233" s="119"/>
      <c r="DH233" s="119"/>
      <c r="DI233" s="119"/>
      <c r="DJ233" s="119"/>
      <c r="DK233" s="119"/>
      <c r="DL233" s="119"/>
      <c r="DM233" s="119"/>
      <c r="DN233" s="119"/>
      <c r="DO233" s="119"/>
      <c r="DP233" s="119"/>
      <c r="DQ233" s="119"/>
      <c r="DR233" s="119"/>
      <c r="DS233" s="119"/>
      <c r="DT233" s="119"/>
      <c r="DU233" s="119"/>
      <c r="DV233" s="119"/>
      <c r="DW233" s="119"/>
      <c r="DX233" s="119"/>
      <c r="DY233" s="119"/>
      <c r="DZ233" s="119"/>
      <c r="EA233" s="119"/>
      <c r="EB233" s="119"/>
      <c r="EC233" s="119"/>
      <c r="ED233" s="119"/>
      <c r="EE233" s="119"/>
      <c r="EF233" s="119"/>
      <c r="EG233" s="119"/>
      <c r="EH233" s="119"/>
    </row>
    <row r="234" spans="1:138" s="107" customFormat="1" ht="72" customHeight="1" x14ac:dyDescent="0.2">
      <c r="A234" s="322" t="s">
        <v>512</v>
      </c>
      <c r="B234" s="321" t="s">
        <v>513</v>
      </c>
      <c r="C234" s="367">
        <v>225</v>
      </c>
      <c r="D234" s="368"/>
      <c r="E234" s="370"/>
      <c r="F234" s="370"/>
      <c r="G234" s="370"/>
      <c r="H234" s="370"/>
      <c r="I234" s="370"/>
      <c r="J234" s="371"/>
      <c r="K234" s="371"/>
      <c r="L234" s="371"/>
      <c r="M234" s="371"/>
      <c r="N234" s="371"/>
      <c r="O234" s="371"/>
      <c r="P234" s="371"/>
      <c r="Q234" s="371"/>
      <c r="R234" s="371"/>
      <c r="S234" s="371"/>
      <c r="T234" s="371"/>
      <c r="U234" s="371"/>
      <c r="V234" s="371"/>
      <c r="W234" s="371"/>
      <c r="X234" s="371"/>
      <c r="Y234" s="371"/>
      <c r="Z234" s="371"/>
      <c r="AA234" s="371"/>
      <c r="AB234" s="371"/>
      <c r="AC234" s="371"/>
      <c r="AD234" s="371"/>
      <c r="AE234" s="371"/>
      <c r="AF234" s="371"/>
      <c r="AG234" s="371"/>
      <c r="AH234" s="371"/>
      <c r="AI234" s="370"/>
      <c r="AJ234" s="370"/>
      <c r="AK234" s="370"/>
      <c r="AL234" s="370"/>
      <c r="AM234" s="370"/>
      <c r="AN234" s="371"/>
      <c r="AO234" s="119"/>
      <c r="AP234" s="119"/>
      <c r="AQ234" s="119"/>
      <c r="AR234" s="119"/>
      <c r="AS234" s="119"/>
      <c r="AT234" s="119"/>
      <c r="AU234" s="119"/>
      <c r="AV234" s="119"/>
      <c r="AW234" s="119"/>
      <c r="AX234" s="119"/>
      <c r="AY234" s="119"/>
      <c r="AZ234" s="119"/>
      <c r="BA234" s="119"/>
      <c r="BB234" s="119"/>
      <c r="BC234" s="119"/>
      <c r="BD234" s="119"/>
      <c r="BE234" s="119"/>
      <c r="BF234" s="119"/>
      <c r="BG234" s="119"/>
      <c r="BH234" s="119"/>
      <c r="BI234" s="119"/>
      <c r="BJ234" s="119"/>
      <c r="BK234" s="119"/>
      <c r="BL234" s="119"/>
      <c r="BM234" s="119"/>
      <c r="BN234" s="119"/>
      <c r="BO234" s="119"/>
      <c r="BP234" s="119"/>
      <c r="BQ234" s="119"/>
      <c r="BR234" s="119"/>
      <c r="BS234" s="119"/>
      <c r="BT234" s="119"/>
      <c r="BU234" s="119"/>
      <c r="BV234" s="119"/>
      <c r="BW234" s="119"/>
      <c r="BX234" s="119"/>
      <c r="BY234" s="119"/>
      <c r="BZ234" s="119"/>
      <c r="CA234" s="119"/>
      <c r="CB234" s="119"/>
      <c r="CC234" s="119"/>
      <c r="CD234" s="119"/>
      <c r="CE234" s="119"/>
      <c r="CF234" s="119"/>
      <c r="CG234" s="119"/>
      <c r="CH234" s="119"/>
      <c r="CI234" s="119"/>
      <c r="CJ234" s="119"/>
      <c r="CK234" s="119"/>
      <c r="CL234" s="119"/>
      <c r="CM234" s="119"/>
      <c r="CN234" s="119"/>
      <c r="CO234" s="119"/>
      <c r="CP234" s="119"/>
      <c r="CQ234" s="119"/>
      <c r="CR234" s="119"/>
      <c r="CS234" s="119"/>
      <c r="CT234" s="119"/>
      <c r="CU234" s="119"/>
      <c r="CV234" s="119"/>
      <c r="CW234" s="119"/>
      <c r="CX234" s="119"/>
      <c r="CY234" s="119"/>
      <c r="CZ234" s="119"/>
      <c r="DA234" s="119"/>
      <c r="DB234" s="119"/>
      <c r="DC234" s="119"/>
      <c r="DD234" s="119"/>
      <c r="DE234" s="119"/>
      <c r="DF234" s="119"/>
      <c r="DG234" s="119"/>
      <c r="DH234" s="119"/>
      <c r="DI234" s="119"/>
      <c r="DJ234" s="119"/>
      <c r="DK234" s="119"/>
      <c r="DL234" s="119"/>
      <c r="DM234" s="119"/>
      <c r="DN234" s="119"/>
      <c r="DO234" s="119"/>
      <c r="DP234" s="119"/>
      <c r="DQ234" s="119"/>
      <c r="DR234" s="119"/>
      <c r="DS234" s="119"/>
      <c r="DT234" s="119"/>
      <c r="DU234" s="119"/>
      <c r="DV234" s="119"/>
      <c r="DW234" s="119"/>
      <c r="DX234" s="119"/>
      <c r="DY234" s="119"/>
      <c r="DZ234" s="119"/>
      <c r="EA234" s="119"/>
      <c r="EB234" s="119"/>
      <c r="EC234" s="119"/>
      <c r="ED234" s="119"/>
      <c r="EE234" s="119"/>
      <c r="EF234" s="119"/>
      <c r="EG234" s="119"/>
      <c r="EH234" s="119"/>
    </row>
    <row r="235" spans="1:138" s="107" customFormat="1" ht="120" customHeight="1" x14ac:dyDescent="0.2">
      <c r="A235" s="322" t="s">
        <v>514</v>
      </c>
      <c r="B235" s="321" t="s">
        <v>515</v>
      </c>
      <c r="C235" s="367">
        <v>226</v>
      </c>
      <c r="D235" s="368"/>
      <c r="E235" s="370"/>
      <c r="F235" s="370"/>
      <c r="G235" s="370"/>
      <c r="H235" s="370"/>
      <c r="I235" s="370"/>
      <c r="J235" s="371"/>
      <c r="K235" s="371"/>
      <c r="L235" s="371"/>
      <c r="M235" s="371"/>
      <c r="N235" s="371"/>
      <c r="O235" s="371"/>
      <c r="P235" s="371"/>
      <c r="Q235" s="371"/>
      <c r="R235" s="371"/>
      <c r="S235" s="371"/>
      <c r="T235" s="371"/>
      <c r="U235" s="371"/>
      <c r="V235" s="371"/>
      <c r="W235" s="371"/>
      <c r="X235" s="371"/>
      <c r="Y235" s="371"/>
      <c r="Z235" s="371"/>
      <c r="AA235" s="371"/>
      <c r="AB235" s="371"/>
      <c r="AC235" s="371"/>
      <c r="AD235" s="371"/>
      <c r="AE235" s="371"/>
      <c r="AF235" s="371"/>
      <c r="AG235" s="371"/>
      <c r="AH235" s="371"/>
      <c r="AI235" s="370"/>
      <c r="AJ235" s="370"/>
      <c r="AK235" s="370"/>
      <c r="AL235" s="370"/>
      <c r="AM235" s="370"/>
      <c r="AN235" s="371"/>
      <c r="AO235" s="119"/>
      <c r="AP235" s="119"/>
      <c r="AQ235" s="119"/>
      <c r="AR235" s="119"/>
      <c r="AS235" s="119"/>
      <c r="AT235" s="119"/>
      <c r="AU235" s="119"/>
      <c r="AV235" s="119"/>
      <c r="AW235" s="119"/>
      <c r="AX235" s="119"/>
      <c r="AY235" s="119"/>
      <c r="AZ235" s="119"/>
      <c r="BA235" s="119"/>
      <c r="BB235" s="119"/>
      <c r="BC235" s="119"/>
      <c r="BD235" s="119"/>
      <c r="BE235" s="119"/>
      <c r="BF235" s="119"/>
      <c r="BG235" s="119"/>
      <c r="BH235" s="119"/>
      <c r="BI235" s="119"/>
      <c r="BJ235" s="119"/>
      <c r="BK235" s="119"/>
      <c r="BL235" s="119"/>
      <c r="BM235" s="119"/>
      <c r="BN235" s="119"/>
      <c r="BO235" s="119"/>
      <c r="BP235" s="119"/>
      <c r="BQ235" s="119"/>
      <c r="BR235" s="119"/>
      <c r="BS235" s="119"/>
      <c r="BT235" s="119"/>
      <c r="BU235" s="119"/>
      <c r="BV235" s="119"/>
      <c r="BW235" s="119"/>
      <c r="BX235" s="119"/>
      <c r="BY235" s="119"/>
      <c r="BZ235" s="119"/>
      <c r="CA235" s="119"/>
      <c r="CB235" s="119"/>
      <c r="CC235" s="119"/>
      <c r="CD235" s="119"/>
      <c r="CE235" s="119"/>
      <c r="CF235" s="119"/>
      <c r="CG235" s="119"/>
      <c r="CH235" s="119"/>
      <c r="CI235" s="119"/>
      <c r="CJ235" s="119"/>
      <c r="CK235" s="119"/>
      <c r="CL235" s="119"/>
      <c r="CM235" s="119"/>
      <c r="CN235" s="119"/>
      <c r="CO235" s="119"/>
      <c r="CP235" s="119"/>
      <c r="CQ235" s="119"/>
      <c r="CR235" s="119"/>
      <c r="CS235" s="119"/>
      <c r="CT235" s="119"/>
      <c r="CU235" s="119"/>
      <c r="CV235" s="119"/>
      <c r="CW235" s="119"/>
      <c r="CX235" s="119"/>
      <c r="CY235" s="119"/>
      <c r="CZ235" s="119"/>
      <c r="DA235" s="119"/>
      <c r="DB235" s="119"/>
      <c r="DC235" s="119"/>
      <c r="DD235" s="119"/>
      <c r="DE235" s="119"/>
      <c r="DF235" s="119"/>
      <c r="DG235" s="119"/>
      <c r="DH235" s="119"/>
      <c r="DI235" s="119"/>
      <c r="DJ235" s="119"/>
      <c r="DK235" s="119"/>
      <c r="DL235" s="119"/>
      <c r="DM235" s="119"/>
      <c r="DN235" s="119"/>
      <c r="DO235" s="119"/>
      <c r="DP235" s="119"/>
      <c r="DQ235" s="119"/>
      <c r="DR235" s="119"/>
      <c r="DS235" s="119"/>
      <c r="DT235" s="119"/>
      <c r="DU235" s="119"/>
      <c r="DV235" s="119"/>
      <c r="DW235" s="119"/>
      <c r="DX235" s="119"/>
      <c r="DY235" s="119"/>
      <c r="DZ235" s="119"/>
      <c r="EA235" s="119"/>
      <c r="EB235" s="119"/>
      <c r="EC235" s="119"/>
      <c r="ED235" s="119"/>
      <c r="EE235" s="119"/>
      <c r="EF235" s="119"/>
      <c r="EG235" s="119"/>
      <c r="EH235" s="119"/>
    </row>
    <row r="236" spans="1:138" s="107" customFormat="1" ht="106.9" customHeight="1" x14ac:dyDescent="0.2">
      <c r="A236" s="322" t="s">
        <v>516</v>
      </c>
      <c r="B236" s="321" t="s">
        <v>517</v>
      </c>
      <c r="C236" s="367">
        <v>227</v>
      </c>
      <c r="D236" s="368"/>
      <c r="E236" s="370"/>
      <c r="F236" s="370"/>
      <c r="G236" s="370"/>
      <c r="H236" s="370"/>
      <c r="I236" s="370"/>
      <c r="J236" s="371"/>
      <c r="K236" s="371"/>
      <c r="L236" s="371"/>
      <c r="M236" s="371"/>
      <c r="N236" s="371"/>
      <c r="O236" s="371"/>
      <c r="P236" s="371"/>
      <c r="Q236" s="371"/>
      <c r="R236" s="371"/>
      <c r="S236" s="371"/>
      <c r="T236" s="371"/>
      <c r="U236" s="371"/>
      <c r="V236" s="371"/>
      <c r="W236" s="371"/>
      <c r="X236" s="371"/>
      <c r="Y236" s="371"/>
      <c r="Z236" s="371"/>
      <c r="AA236" s="371"/>
      <c r="AB236" s="371"/>
      <c r="AC236" s="371"/>
      <c r="AD236" s="371"/>
      <c r="AE236" s="371"/>
      <c r="AF236" s="371"/>
      <c r="AG236" s="371"/>
      <c r="AH236" s="371"/>
      <c r="AI236" s="370"/>
      <c r="AJ236" s="370"/>
      <c r="AK236" s="370"/>
      <c r="AL236" s="370"/>
      <c r="AM236" s="370"/>
      <c r="AN236" s="371"/>
      <c r="AO236" s="119"/>
      <c r="AP236" s="119"/>
      <c r="AQ236" s="119"/>
      <c r="AR236" s="119"/>
      <c r="AS236" s="119"/>
      <c r="AT236" s="119"/>
      <c r="AU236" s="119"/>
      <c r="AV236" s="119"/>
      <c r="AW236" s="119"/>
      <c r="AX236" s="119"/>
      <c r="AY236" s="119"/>
      <c r="AZ236" s="119"/>
      <c r="BA236" s="119"/>
      <c r="BB236" s="119"/>
      <c r="BC236" s="119"/>
      <c r="BD236" s="119"/>
      <c r="BE236" s="119"/>
      <c r="BF236" s="119"/>
      <c r="BG236" s="119"/>
      <c r="BH236" s="119"/>
      <c r="BI236" s="119"/>
      <c r="BJ236" s="119"/>
      <c r="BK236" s="119"/>
      <c r="BL236" s="119"/>
      <c r="BM236" s="119"/>
      <c r="BN236" s="119"/>
      <c r="BO236" s="119"/>
      <c r="BP236" s="119"/>
      <c r="BQ236" s="119"/>
      <c r="BR236" s="119"/>
      <c r="BS236" s="119"/>
      <c r="BT236" s="119"/>
      <c r="BU236" s="119"/>
      <c r="BV236" s="119"/>
      <c r="BW236" s="119"/>
      <c r="BX236" s="119"/>
      <c r="BY236" s="119"/>
      <c r="BZ236" s="119"/>
      <c r="CA236" s="119"/>
      <c r="CB236" s="119"/>
      <c r="CC236" s="119"/>
      <c r="CD236" s="119"/>
      <c r="CE236" s="119"/>
      <c r="CF236" s="119"/>
      <c r="CG236" s="119"/>
      <c r="CH236" s="119"/>
      <c r="CI236" s="119"/>
      <c r="CJ236" s="119"/>
      <c r="CK236" s="119"/>
      <c r="CL236" s="119"/>
      <c r="CM236" s="119"/>
      <c r="CN236" s="119"/>
      <c r="CO236" s="119"/>
      <c r="CP236" s="119"/>
      <c r="CQ236" s="119"/>
      <c r="CR236" s="119"/>
      <c r="CS236" s="119"/>
      <c r="CT236" s="119"/>
      <c r="CU236" s="119"/>
      <c r="CV236" s="119"/>
      <c r="CW236" s="119"/>
      <c r="CX236" s="119"/>
      <c r="CY236" s="119"/>
      <c r="CZ236" s="119"/>
      <c r="DA236" s="119"/>
      <c r="DB236" s="119"/>
      <c r="DC236" s="119"/>
      <c r="DD236" s="119"/>
      <c r="DE236" s="119"/>
      <c r="DF236" s="119"/>
      <c r="DG236" s="119"/>
      <c r="DH236" s="119"/>
      <c r="DI236" s="119"/>
      <c r="DJ236" s="119"/>
      <c r="DK236" s="119"/>
      <c r="DL236" s="119"/>
      <c r="DM236" s="119"/>
      <c r="DN236" s="119"/>
      <c r="DO236" s="119"/>
      <c r="DP236" s="119"/>
      <c r="DQ236" s="119"/>
      <c r="DR236" s="119"/>
      <c r="DS236" s="119"/>
      <c r="DT236" s="119"/>
      <c r="DU236" s="119"/>
      <c r="DV236" s="119"/>
      <c r="DW236" s="119"/>
      <c r="DX236" s="119"/>
      <c r="DY236" s="119"/>
      <c r="DZ236" s="119"/>
      <c r="EA236" s="119"/>
      <c r="EB236" s="119"/>
      <c r="EC236" s="119"/>
      <c r="ED236" s="119"/>
      <c r="EE236" s="119"/>
      <c r="EF236" s="119"/>
      <c r="EG236" s="119"/>
      <c r="EH236" s="119"/>
    </row>
    <row r="237" spans="1:138" s="107" customFormat="1" ht="93" customHeight="1" x14ac:dyDescent="0.2">
      <c r="A237" s="322" t="s">
        <v>801</v>
      </c>
      <c r="B237" s="321" t="s">
        <v>518</v>
      </c>
      <c r="C237" s="367">
        <v>228</v>
      </c>
      <c r="D237" s="368"/>
      <c r="E237" s="370"/>
      <c r="F237" s="370"/>
      <c r="G237" s="370"/>
      <c r="H237" s="370"/>
      <c r="I237" s="370"/>
      <c r="J237" s="371"/>
      <c r="K237" s="371"/>
      <c r="L237" s="371"/>
      <c r="M237" s="371"/>
      <c r="N237" s="371"/>
      <c r="O237" s="371"/>
      <c r="P237" s="371"/>
      <c r="Q237" s="371"/>
      <c r="R237" s="371"/>
      <c r="S237" s="371"/>
      <c r="T237" s="371"/>
      <c r="U237" s="371"/>
      <c r="V237" s="371"/>
      <c r="W237" s="371"/>
      <c r="X237" s="371"/>
      <c r="Y237" s="371"/>
      <c r="Z237" s="371"/>
      <c r="AA237" s="371"/>
      <c r="AB237" s="371"/>
      <c r="AC237" s="371"/>
      <c r="AD237" s="371"/>
      <c r="AE237" s="371"/>
      <c r="AF237" s="371"/>
      <c r="AG237" s="371"/>
      <c r="AH237" s="371"/>
      <c r="AI237" s="370"/>
      <c r="AJ237" s="370"/>
      <c r="AK237" s="370"/>
      <c r="AL237" s="370"/>
      <c r="AM237" s="370"/>
      <c r="AN237" s="371"/>
      <c r="AO237" s="119"/>
      <c r="AP237" s="119"/>
      <c r="AQ237" s="119"/>
      <c r="AR237" s="119"/>
      <c r="AS237" s="119"/>
      <c r="AT237" s="119"/>
      <c r="AU237" s="119"/>
      <c r="AV237" s="119"/>
      <c r="AW237" s="119"/>
      <c r="AX237" s="119"/>
      <c r="AY237" s="119"/>
      <c r="AZ237" s="119"/>
      <c r="BA237" s="119"/>
      <c r="BB237" s="119"/>
      <c r="BC237" s="119"/>
      <c r="BD237" s="119"/>
      <c r="BE237" s="119"/>
      <c r="BF237" s="119"/>
      <c r="BG237" s="119"/>
      <c r="BH237" s="119"/>
      <c r="BI237" s="119"/>
      <c r="BJ237" s="119"/>
      <c r="BK237" s="119"/>
      <c r="BL237" s="119"/>
      <c r="BM237" s="119"/>
      <c r="BN237" s="119"/>
      <c r="BO237" s="119"/>
      <c r="BP237" s="119"/>
      <c r="BQ237" s="119"/>
      <c r="BR237" s="119"/>
      <c r="BS237" s="119"/>
      <c r="BT237" s="119"/>
      <c r="BU237" s="119"/>
      <c r="BV237" s="119"/>
      <c r="BW237" s="119"/>
      <c r="BX237" s="119"/>
      <c r="BY237" s="119"/>
      <c r="BZ237" s="119"/>
      <c r="CA237" s="119"/>
      <c r="CB237" s="119"/>
      <c r="CC237" s="119"/>
      <c r="CD237" s="119"/>
      <c r="CE237" s="119"/>
      <c r="CF237" s="119"/>
      <c r="CG237" s="119"/>
      <c r="CH237" s="119"/>
      <c r="CI237" s="119"/>
      <c r="CJ237" s="119"/>
      <c r="CK237" s="119"/>
      <c r="CL237" s="119"/>
      <c r="CM237" s="119"/>
      <c r="CN237" s="119"/>
      <c r="CO237" s="119"/>
      <c r="CP237" s="119"/>
      <c r="CQ237" s="119"/>
      <c r="CR237" s="119"/>
      <c r="CS237" s="119"/>
      <c r="CT237" s="119"/>
      <c r="CU237" s="119"/>
      <c r="CV237" s="119"/>
      <c r="CW237" s="119"/>
      <c r="CX237" s="119"/>
      <c r="CY237" s="119"/>
      <c r="CZ237" s="119"/>
      <c r="DA237" s="119"/>
      <c r="DB237" s="119"/>
      <c r="DC237" s="119"/>
      <c r="DD237" s="119"/>
      <c r="DE237" s="119"/>
      <c r="DF237" s="119"/>
      <c r="DG237" s="119"/>
      <c r="DH237" s="119"/>
      <c r="DI237" s="119"/>
      <c r="DJ237" s="119"/>
      <c r="DK237" s="119"/>
      <c r="DL237" s="119"/>
      <c r="DM237" s="119"/>
      <c r="DN237" s="119"/>
      <c r="DO237" s="119"/>
      <c r="DP237" s="119"/>
      <c r="DQ237" s="119"/>
      <c r="DR237" s="119"/>
      <c r="DS237" s="119"/>
      <c r="DT237" s="119"/>
      <c r="DU237" s="119"/>
      <c r="DV237" s="119"/>
      <c r="DW237" s="119"/>
      <c r="DX237" s="119"/>
      <c r="DY237" s="119"/>
      <c r="DZ237" s="119"/>
      <c r="EA237" s="119"/>
      <c r="EB237" s="119"/>
      <c r="EC237" s="119"/>
      <c r="ED237" s="119"/>
      <c r="EE237" s="119"/>
      <c r="EF237" s="119"/>
      <c r="EG237" s="119"/>
      <c r="EH237" s="119"/>
    </row>
    <row r="238" spans="1:138" s="107" customFormat="1" ht="64.150000000000006" customHeight="1" x14ac:dyDescent="0.2">
      <c r="A238" s="322" t="s">
        <v>519</v>
      </c>
      <c r="B238" s="321" t="s">
        <v>520</v>
      </c>
      <c r="C238" s="367">
        <v>229</v>
      </c>
      <c r="D238" s="368"/>
      <c r="E238" s="370"/>
      <c r="F238" s="370"/>
      <c r="G238" s="370"/>
      <c r="H238" s="370"/>
      <c r="I238" s="370"/>
      <c r="J238" s="371"/>
      <c r="K238" s="371"/>
      <c r="L238" s="371"/>
      <c r="M238" s="371"/>
      <c r="N238" s="371"/>
      <c r="O238" s="371"/>
      <c r="P238" s="371"/>
      <c r="Q238" s="371"/>
      <c r="R238" s="371"/>
      <c r="S238" s="371"/>
      <c r="T238" s="371"/>
      <c r="U238" s="371"/>
      <c r="V238" s="371"/>
      <c r="W238" s="371"/>
      <c r="X238" s="371"/>
      <c r="Y238" s="371"/>
      <c r="Z238" s="371"/>
      <c r="AA238" s="371"/>
      <c r="AB238" s="371"/>
      <c r="AC238" s="371"/>
      <c r="AD238" s="371"/>
      <c r="AE238" s="371"/>
      <c r="AF238" s="371"/>
      <c r="AG238" s="371"/>
      <c r="AH238" s="371"/>
      <c r="AI238" s="370"/>
      <c r="AJ238" s="370"/>
      <c r="AK238" s="370"/>
      <c r="AL238" s="370"/>
      <c r="AM238" s="370"/>
      <c r="AN238" s="371"/>
      <c r="AO238" s="119"/>
      <c r="AP238" s="119"/>
      <c r="AQ238" s="119"/>
      <c r="AR238" s="119"/>
      <c r="AS238" s="119"/>
      <c r="AT238" s="119"/>
      <c r="AU238" s="119"/>
      <c r="AV238" s="119"/>
      <c r="AW238" s="119"/>
      <c r="AX238" s="119"/>
      <c r="AY238" s="119"/>
      <c r="AZ238" s="119"/>
      <c r="BA238" s="119"/>
      <c r="BB238" s="119"/>
      <c r="BC238" s="119"/>
      <c r="BD238" s="119"/>
      <c r="BE238" s="119"/>
      <c r="BF238" s="119"/>
      <c r="BG238" s="119"/>
      <c r="BH238" s="119"/>
      <c r="BI238" s="119"/>
      <c r="BJ238" s="119"/>
      <c r="BK238" s="119"/>
      <c r="BL238" s="119"/>
      <c r="BM238" s="119"/>
      <c r="BN238" s="119"/>
      <c r="BO238" s="119"/>
      <c r="BP238" s="119"/>
      <c r="BQ238" s="119"/>
      <c r="BR238" s="119"/>
      <c r="BS238" s="119"/>
      <c r="BT238" s="119"/>
      <c r="BU238" s="119"/>
      <c r="BV238" s="119"/>
      <c r="BW238" s="119"/>
      <c r="BX238" s="119"/>
      <c r="BY238" s="119"/>
      <c r="BZ238" s="119"/>
      <c r="CA238" s="119"/>
      <c r="CB238" s="119"/>
      <c r="CC238" s="119"/>
      <c r="CD238" s="119"/>
      <c r="CE238" s="119"/>
      <c r="CF238" s="119"/>
      <c r="CG238" s="119"/>
      <c r="CH238" s="119"/>
      <c r="CI238" s="119"/>
      <c r="CJ238" s="119"/>
      <c r="CK238" s="119"/>
      <c r="CL238" s="119"/>
      <c r="CM238" s="119"/>
      <c r="CN238" s="119"/>
      <c r="CO238" s="119"/>
      <c r="CP238" s="119"/>
      <c r="CQ238" s="119"/>
      <c r="CR238" s="119"/>
      <c r="CS238" s="119"/>
      <c r="CT238" s="119"/>
      <c r="CU238" s="119"/>
      <c r="CV238" s="119"/>
      <c r="CW238" s="119"/>
      <c r="CX238" s="119"/>
      <c r="CY238" s="119"/>
      <c r="CZ238" s="119"/>
      <c r="DA238" s="119"/>
      <c r="DB238" s="119"/>
      <c r="DC238" s="119"/>
      <c r="DD238" s="119"/>
      <c r="DE238" s="119"/>
      <c r="DF238" s="119"/>
      <c r="DG238" s="119"/>
      <c r="DH238" s="119"/>
      <c r="DI238" s="119"/>
      <c r="DJ238" s="119"/>
      <c r="DK238" s="119"/>
      <c r="DL238" s="119"/>
      <c r="DM238" s="119"/>
      <c r="DN238" s="119"/>
      <c r="DO238" s="119"/>
      <c r="DP238" s="119"/>
      <c r="DQ238" s="119"/>
      <c r="DR238" s="119"/>
      <c r="DS238" s="119"/>
      <c r="DT238" s="119"/>
      <c r="DU238" s="119"/>
      <c r="DV238" s="119"/>
      <c r="DW238" s="119"/>
      <c r="DX238" s="119"/>
      <c r="DY238" s="119"/>
      <c r="DZ238" s="119"/>
      <c r="EA238" s="119"/>
      <c r="EB238" s="119"/>
      <c r="EC238" s="119"/>
      <c r="ED238" s="119"/>
      <c r="EE238" s="119"/>
      <c r="EF238" s="119"/>
      <c r="EG238" s="119"/>
      <c r="EH238" s="119"/>
    </row>
    <row r="239" spans="1:138" s="107" customFormat="1" ht="270" customHeight="1" x14ac:dyDescent="0.2">
      <c r="A239" s="322" t="s">
        <v>881</v>
      </c>
      <c r="B239" s="321" t="s">
        <v>521</v>
      </c>
      <c r="C239" s="367">
        <v>230</v>
      </c>
      <c r="D239" s="368"/>
      <c r="E239" s="370"/>
      <c r="F239" s="370"/>
      <c r="G239" s="370"/>
      <c r="H239" s="370"/>
      <c r="I239" s="370"/>
      <c r="J239" s="371"/>
      <c r="K239" s="371"/>
      <c r="L239" s="371"/>
      <c r="M239" s="371"/>
      <c r="N239" s="371"/>
      <c r="O239" s="371"/>
      <c r="P239" s="371"/>
      <c r="Q239" s="371"/>
      <c r="R239" s="371"/>
      <c r="S239" s="371"/>
      <c r="T239" s="371"/>
      <c r="U239" s="371"/>
      <c r="V239" s="371"/>
      <c r="W239" s="371"/>
      <c r="X239" s="371"/>
      <c r="Y239" s="371"/>
      <c r="Z239" s="371"/>
      <c r="AA239" s="371"/>
      <c r="AB239" s="371"/>
      <c r="AC239" s="371"/>
      <c r="AD239" s="371"/>
      <c r="AE239" s="371"/>
      <c r="AF239" s="371"/>
      <c r="AG239" s="371"/>
      <c r="AH239" s="371"/>
      <c r="AI239" s="370"/>
      <c r="AJ239" s="370"/>
      <c r="AK239" s="370"/>
      <c r="AL239" s="370"/>
      <c r="AM239" s="370"/>
      <c r="AN239" s="371"/>
      <c r="AO239" s="119"/>
      <c r="AP239" s="119"/>
      <c r="AQ239" s="119"/>
      <c r="AR239" s="119"/>
      <c r="AS239" s="119"/>
      <c r="AT239" s="119"/>
      <c r="AU239" s="119"/>
      <c r="AV239" s="119"/>
      <c r="AW239" s="119"/>
      <c r="AX239" s="119"/>
      <c r="AY239" s="119"/>
      <c r="AZ239" s="119"/>
      <c r="BA239" s="119"/>
      <c r="BB239" s="119"/>
      <c r="BC239" s="119"/>
      <c r="BD239" s="119"/>
      <c r="BE239" s="119"/>
      <c r="BF239" s="119"/>
      <c r="BG239" s="119"/>
      <c r="BH239" s="119"/>
      <c r="BI239" s="119"/>
      <c r="BJ239" s="119"/>
      <c r="BK239" s="119"/>
      <c r="BL239" s="119"/>
      <c r="BM239" s="119"/>
      <c r="BN239" s="119"/>
      <c r="BO239" s="119"/>
      <c r="BP239" s="119"/>
      <c r="BQ239" s="119"/>
      <c r="BR239" s="119"/>
      <c r="BS239" s="119"/>
      <c r="BT239" s="119"/>
      <c r="BU239" s="119"/>
      <c r="BV239" s="119"/>
      <c r="BW239" s="119"/>
      <c r="BX239" s="119"/>
      <c r="BY239" s="119"/>
      <c r="BZ239" s="119"/>
      <c r="CA239" s="119"/>
      <c r="CB239" s="119"/>
      <c r="CC239" s="119"/>
      <c r="CD239" s="119"/>
      <c r="CE239" s="119"/>
      <c r="CF239" s="119"/>
      <c r="CG239" s="119"/>
      <c r="CH239" s="119"/>
      <c r="CI239" s="119"/>
      <c r="CJ239" s="119"/>
      <c r="CK239" s="119"/>
      <c r="CL239" s="119"/>
      <c r="CM239" s="119"/>
      <c r="CN239" s="119"/>
      <c r="CO239" s="119"/>
      <c r="CP239" s="119"/>
      <c r="CQ239" s="119"/>
      <c r="CR239" s="119"/>
      <c r="CS239" s="119"/>
      <c r="CT239" s="119"/>
      <c r="CU239" s="119"/>
      <c r="CV239" s="119"/>
      <c r="CW239" s="119"/>
      <c r="CX239" s="119"/>
      <c r="CY239" s="119"/>
      <c r="CZ239" s="119"/>
      <c r="DA239" s="119"/>
      <c r="DB239" s="119"/>
      <c r="DC239" s="119"/>
      <c r="DD239" s="119"/>
      <c r="DE239" s="119"/>
      <c r="DF239" s="119"/>
      <c r="DG239" s="119"/>
      <c r="DH239" s="119"/>
      <c r="DI239" s="119"/>
      <c r="DJ239" s="119"/>
      <c r="DK239" s="119"/>
      <c r="DL239" s="119"/>
      <c r="DM239" s="119"/>
      <c r="DN239" s="119"/>
      <c r="DO239" s="119"/>
      <c r="DP239" s="119"/>
      <c r="DQ239" s="119"/>
      <c r="DR239" s="119"/>
      <c r="DS239" s="119"/>
      <c r="DT239" s="119"/>
      <c r="DU239" s="119"/>
      <c r="DV239" s="119"/>
      <c r="DW239" s="119"/>
      <c r="DX239" s="119"/>
      <c r="DY239" s="119"/>
      <c r="DZ239" s="119"/>
      <c r="EA239" s="119"/>
      <c r="EB239" s="119"/>
      <c r="EC239" s="119"/>
      <c r="ED239" s="119"/>
      <c r="EE239" s="119"/>
      <c r="EF239" s="119"/>
      <c r="EG239" s="119"/>
      <c r="EH239" s="119"/>
    </row>
    <row r="240" spans="1:138" s="107" customFormat="1" ht="66" customHeight="1" x14ac:dyDescent="0.2">
      <c r="A240" s="322" t="s">
        <v>522</v>
      </c>
      <c r="B240" s="321" t="s">
        <v>523</v>
      </c>
      <c r="C240" s="367">
        <v>231</v>
      </c>
      <c r="D240" s="368"/>
      <c r="E240" s="370"/>
      <c r="F240" s="370"/>
      <c r="G240" s="370"/>
      <c r="H240" s="370"/>
      <c r="I240" s="370"/>
      <c r="J240" s="371"/>
      <c r="K240" s="371"/>
      <c r="L240" s="371"/>
      <c r="M240" s="371"/>
      <c r="N240" s="371"/>
      <c r="O240" s="371"/>
      <c r="P240" s="371"/>
      <c r="Q240" s="371"/>
      <c r="R240" s="371"/>
      <c r="S240" s="371"/>
      <c r="T240" s="371"/>
      <c r="U240" s="371"/>
      <c r="V240" s="371"/>
      <c r="W240" s="371"/>
      <c r="X240" s="371"/>
      <c r="Y240" s="371"/>
      <c r="Z240" s="371"/>
      <c r="AA240" s="371"/>
      <c r="AB240" s="371"/>
      <c r="AC240" s="371"/>
      <c r="AD240" s="371"/>
      <c r="AE240" s="371"/>
      <c r="AF240" s="371"/>
      <c r="AG240" s="371"/>
      <c r="AH240" s="371"/>
      <c r="AI240" s="370"/>
      <c r="AJ240" s="370"/>
      <c r="AK240" s="370"/>
      <c r="AL240" s="370"/>
      <c r="AM240" s="370"/>
      <c r="AN240" s="371"/>
      <c r="AO240" s="119"/>
      <c r="AP240" s="119"/>
      <c r="AQ240" s="119"/>
      <c r="AR240" s="119"/>
      <c r="AS240" s="119"/>
      <c r="AT240" s="119"/>
      <c r="AU240" s="119"/>
      <c r="AV240" s="119"/>
      <c r="AW240" s="119"/>
      <c r="AX240" s="119"/>
      <c r="AY240" s="119"/>
      <c r="AZ240" s="119"/>
      <c r="BA240" s="119"/>
      <c r="BB240" s="119"/>
      <c r="BC240" s="119"/>
      <c r="BD240" s="119"/>
      <c r="BE240" s="119"/>
      <c r="BF240" s="119"/>
      <c r="BG240" s="119"/>
      <c r="BH240" s="119"/>
      <c r="BI240" s="119"/>
      <c r="BJ240" s="119"/>
      <c r="BK240" s="119"/>
      <c r="BL240" s="119"/>
      <c r="BM240" s="119"/>
      <c r="BN240" s="119"/>
      <c r="BO240" s="119"/>
      <c r="BP240" s="119"/>
      <c r="BQ240" s="119"/>
      <c r="BR240" s="119"/>
      <c r="BS240" s="119"/>
      <c r="BT240" s="119"/>
      <c r="BU240" s="119"/>
      <c r="BV240" s="119"/>
      <c r="BW240" s="119"/>
      <c r="BX240" s="119"/>
      <c r="BY240" s="119"/>
      <c r="BZ240" s="119"/>
      <c r="CA240" s="119"/>
      <c r="CB240" s="119"/>
      <c r="CC240" s="119"/>
      <c r="CD240" s="119"/>
      <c r="CE240" s="119"/>
      <c r="CF240" s="119"/>
      <c r="CG240" s="119"/>
      <c r="CH240" s="119"/>
      <c r="CI240" s="119"/>
      <c r="CJ240" s="119"/>
      <c r="CK240" s="119"/>
      <c r="CL240" s="119"/>
      <c r="CM240" s="119"/>
      <c r="CN240" s="119"/>
      <c r="CO240" s="119"/>
      <c r="CP240" s="119"/>
      <c r="CQ240" s="119"/>
      <c r="CR240" s="119"/>
      <c r="CS240" s="119"/>
      <c r="CT240" s="119"/>
      <c r="CU240" s="119"/>
      <c r="CV240" s="119"/>
      <c r="CW240" s="119"/>
      <c r="CX240" s="119"/>
      <c r="CY240" s="119"/>
      <c r="CZ240" s="119"/>
      <c r="DA240" s="119"/>
      <c r="DB240" s="119"/>
      <c r="DC240" s="119"/>
      <c r="DD240" s="119"/>
      <c r="DE240" s="119"/>
      <c r="DF240" s="119"/>
      <c r="DG240" s="119"/>
      <c r="DH240" s="119"/>
      <c r="DI240" s="119"/>
      <c r="DJ240" s="119"/>
      <c r="DK240" s="119"/>
      <c r="DL240" s="119"/>
      <c r="DM240" s="119"/>
      <c r="DN240" s="119"/>
      <c r="DO240" s="119"/>
      <c r="DP240" s="119"/>
      <c r="DQ240" s="119"/>
      <c r="DR240" s="119"/>
      <c r="DS240" s="119"/>
      <c r="DT240" s="119"/>
      <c r="DU240" s="119"/>
      <c r="DV240" s="119"/>
      <c r="DW240" s="119"/>
      <c r="DX240" s="119"/>
      <c r="DY240" s="119"/>
      <c r="DZ240" s="119"/>
      <c r="EA240" s="119"/>
      <c r="EB240" s="119"/>
      <c r="EC240" s="119"/>
      <c r="ED240" s="119"/>
      <c r="EE240" s="119"/>
      <c r="EF240" s="119"/>
      <c r="EG240" s="119"/>
      <c r="EH240" s="119"/>
    </row>
    <row r="241" spans="1:138" s="107" customFormat="1" ht="72.599999999999994" customHeight="1" x14ac:dyDescent="0.2">
      <c r="A241" s="322" t="s">
        <v>751</v>
      </c>
      <c r="B241" s="321" t="s">
        <v>752</v>
      </c>
      <c r="C241" s="367">
        <v>232</v>
      </c>
      <c r="D241" s="368"/>
      <c r="E241" s="370"/>
      <c r="F241" s="370"/>
      <c r="G241" s="370"/>
      <c r="H241" s="370"/>
      <c r="I241" s="370"/>
      <c r="J241" s="370"/>
      <c r="K241" s="370"/>
      <c r="L241" s="370"/>
      <c r="M241" s="370"/>
      <c r="N241" s="370"/>
      <c r="O241" s="370"/>
      <c r="P241" s="370"/>
      <c r="Q241" s="371"/>
      <c r="R241" s="371"/>
      <c r="S241" s="371"/>
      <c r="T241" s="371"/>
      <c r="U241" s="371"/>
      <c r="V241" s="371"/>
      <c r="W241" s="371"/>
      <c r="X241" s="371"/>
      <c r="Y241" s="371"/>
      <c r="Z241" s="371"/>
      <c r="AA241" s="371"/>
      <c r="AB241" s="371"/>
      <c r="AC241" s="371"/>
      <c r="AD241" s="371"/>
      <c r="AE241" s="371"/>
      <c r="AF241" s="371"/>
      <c r="AG241" s="371"/>
      <c r="AH241" s="371"/>
      <c r="AI241" s="371"/>
      <c r="AJ241" s="371"/>
      <c r="AK241" s="370"/>
      <c r="AL241" s="370"/>
      <c r="AM241" s="370"/>
      <c r="AN241" s="371"/>
      <c r="AO241" s="119"/>
      <c r="AP241" s="119"/>
      <c r="AQ241" s="119"/>
      <c r="AR241" s="119"/>
      <c r="AS241" s="119"/>
      <c r="AT241" s="119"/>
      <c r="AU241" s="119"/>
      <c r="AV241" s="119"/>
      <c r="AW241" s="119"/>
      <c r="AX241" s="119"/>
      <c r="AY241" s="119"/>
      <c r="AZ241" s="119"/>
      <c r="BA241" s="119"/>
      <c r="BB241" s="119"/>
      <c r="BC241" s="119"/>
      <c r="BD241" s="119"/>
      <c r="BE241" s="119"/>
      <c r="BF241" s="119"/>
      <c r="BG241" s="119"/>
      <c r="BH241" s="119"/>
      <c r="BI241" s="119"/>
      <c r="BJ241" s="119"/>
      <c r="BK241" s="119"/>
      <c r="BL241" s="119"/>
      <c r="BM241" s="119"/>
      <c r="BN241" s="119"/>
      <c r="BO241" s="119"/>
      <c r="BP241" s="119"/>
      <c r="BQ241" s="119"/>
      <c r="BR241" s="119"/>
      <c r="BS241" s="119"/>
      <c r="BT241" s="119"/>
      <c r="BU241" s="119"/>
      <c r="BV241" s="119"/>
      <c r="BW241" s="119"/>
      <c r="BX241" s="119"/>
      <c r="BY241" s="119"/>
      <c r="BZ241" s="119"/>
      <c r="CA241" s="119"/>
      <c r="CB241" s="119"/>
      <c r="CC241" s="119"/>
      <c r="CD241" s="119"/>
      <c r="CE241" s="119"/>
      <c r="CF241" s="119"/>
      <c r="CG241" s="119"/>
      <c r="CH241" s="119"/>
      <c r="CI241" s="119"/>
      <c r="CJ241" s="119"/>
      <c r="CK241" s="119"/>
      <c r="CL241" s="119"/>
      <c r="CM241" s="119"/>
      <c r="CN241" s="119"/>
      <c r="CO241" s="119"/>
      <c r="CP241" s="119"/>
      <c r="CQ241" s="119"/>
      <c r="CR241" s="119"/>
      <c r="CS241" s="119"/>
      <c r="CT241" s="119"/>
      <c r="CU241" s="119"/>
      <c r="CV241" s="119"/>
      <c r="CW241" s="119"/>
      <c r="CX241" s="119"/>
      <c r="CY241" s="119"/>
      <c r="CZ241" s="119"/>
      <c r="DA241" s="119"/>
      <c r="DB241" s="119"/>
      <c r="DC241" s="119"/>
      <c r="DD241" s="119"/>
      <c r="DE241" s="119"/>
      <c r="DF241" s="119"/>
      <c r="DG241" s="119"/>
      <c r="DH241" s="119"/>
      <c r="DI241" s="119"/>
      <c r="DJ241" s="119"/>
      <c r="DK241" s="119"/>
      <c r="DL241" s="119"/>
      <c r="DM241" s="119"/>
      <c r="DN241" s="119"/>
      <c r="DO241" s="119"/>
      <c r="DP241" s="119"/>
      <c r="DQ241" s="119"/>
      <c r="DR241" s="119"/>
      <c r="DS241" s="119"/>
      <c r="DT241" s="119"/>
      <c r="DU241" s="119"/>
      <c r="DV241" s="119"/>
      <c r="DW241" s="119"/>
      <c r="DX241" s="119"/>
      <c r="DY241" s="119"/>
      <c r="DZ241" s="119"/>
      <c r="EA241" s="119"/>
      <c r="EB241" s="119"/>
      <c r="EC241" s="119"/>
      <c r="ED241" s="119"/>
      <c r="EE241" s="119"/>
      <c r="EF241" s="119"/>
      <c r="EG241" s="119"/>
      <c r="EH241" s="119"/>
    </row>
    <row r="242" spans="1:138" s="107" customFormat="1" ht="71.45" customHeight="1" x14ac:dyDescent="0.2">
      <c r="A242" s="322" t="s">
        <v>2465</v>
      </c>
      <c r="B242" s="321" t="s">
        <v>114</v>
      </c>
      <c r="C242" s="367">
        <v>233</v>
      </c>
      <c r="D242" s="368"/>
      <c r="E242" s="370"/>
      <c r="F242" s="370"/>
      <c r="G242" s="370"/>
      <c r="H242" s="370"/>
      <c r="I242" s="370"/>
      <c r="J242" s="371"/>
      <c r="K242" s="371"/>
      <c r="L242" s="371"/>
      <c r="M242" s="371"/>
      <c r="N242" s="371"/>
      <c r="O242" s="371"/>
      <c r="P242" s="371"/>
      <c r="Q242" s="371"/>
      <c r="R242" s="371"/>
      <c r="S242" s="371"/>
      <c r="T242" s="371"/>
      <c r="U242" s="371"/>
      <c r="V242" s="371"/>
      <c r="W242" s="371"/>
      <c r="X242" s="371"/>
      <c r="Y242" s="371"/>
      <c r="Z242" s="371"/>
      <c r="AA242" s="371"/>
      <c r="AB242" s="371"/>
      <c r="AC242" s="371"/>
      <c r="AD242" s="371"/>
      <c r="AE242" s="371"/>
      <c r="AF242" s="371"/>
      <c r="AG242" s="371"/>
      <c r="AH242" s="371"/>
      <c r="AI242" s="370"/>
      <c r="AJ242" s="370"/>
      <c r="AK242" s="370"/>
      <c r="AL242" s="372"/>
      <c r="AM242" s="370"/>
      <c r="AN242" s="371"/>
      <c r="AO242" s="119"/>
      <c r="AP242" s="119"/>
      <c r="AQ242" s="119"/>
      <c r="AR242" s="119"/>
      <c r="AS242" s="119"/>
      <c r="AT242" s="119"/>
      <c r="AU242" s="119"/>
      <c r="AV242" s="119"/>
      <c r="AW242" s="119"/>
      <c r="AX242" s="119"/>
      <c r="AY242" s="119"/>
      <c r="AZ242" s="119"/>
      <c r="BA242" s="119"/>
      <c r="BB242" s="119"/>
      <c r="BC242" s="119"/>
      <c r="BD242" s="119"/>
      <c r="BE242" s="119"/>
      <c r="BF242" s="119"/>
      <c r="BG242" s="119"/>
      <c r="BH242" s="119"/>
      <c r="BI242" s="119"/>
      <c r="BJ242" s="119"/>
      <c r="BK242" s="119"/>
      <c r="BL242" s="119"/>
      <c r="BM242" s="119"/>
      <c r="BN242" s="119"/>
      <c r="BO242" s="119"/>
      <c r="BP242" s="119"/>
      <c r="BQ242" s="119"/>
      <c r="BR242" s="119"/>
      <c r="BS242" s="119"/>
      <c r="BT242" s="119"/>
      <c r="BU242" s="119"/>
      <c r="BV242" s="119"/>
      <c r="BW242" s="119"/>
      <c r="BX242" s="119"/>
      <c r="BY242" s="119"/>
      <c r="BZ242" s="119"/>
      <c r="CA242" s="119"/>
      <c r="CB242" s="119"/>
      <c r="CC242" s="119"/>
      <c r="CD242" s="119"/>
      <c r="CE242" s="119"/>
      <c r="CF242" s="119"/>
      <c r="CG242" s="119"/>
      <c r="CH242" s="119"/>
      <c r="CI242" s="119"/>
      <c r="CJ242" s="119"/>
      <c r="CK242" s="119"/>
      <c r="CL242" s="119"/>
      <c r="CM242" s="119"/>
      <c r="CN242" s="119"/>
      <c r="CO242" s="119"/>
      <c r="CP242" s="119"/>
      <c r="CQ242" s="119"/>
      <c r="CR242" s="119"/>
      <c r="CS242" s="119"/>
      <c r="CT242" s="119"/>
      <c r="CU242" s="119"/>
      <c r="CV242" s="119"/>
      <c r="CW242" s="119"/>
      <c r="CX242" s="119"/>
      <c r="CY242" s="119"/>
      <c r="CZ242" s="119"/>
      <c r="DA242" s="119"/>
      <c r="DB242" s="119"/>
      <c r="DC242" s="119"/>
      <c r="DD242" s="119"/>
      <c r="DE242" s="119"/>
      <c r="DF242" s="119"/>
      <c r="DG242" s="119"/>
      <c r="DH242" s="119"/>
      <c r="DI242" s="119"/>
      <c r="DJ242" s="119"/>
      <c r="DK242" s="119"/>
      <c r="DL242" s="119"/>
      <c r="DM242" s="119"/>
      <c r="DN242" s="119"/>
      <c r="DO242" s="119"/>
      <c r="DP242" s="119"/>
      <c r="DQ242" s="119"/>
      <c r="DR242" s="119"/>
      <c r="DS242" s="119"/>
      <c r="DT242" s="119"/>
      <c r="DU242" s="119"/>
      <c r="DV242" s="119"/>
      <c r="DW242" s="119"/>
      <c r="DX242" s="119"/>
      <c r="DY242" s="119"/>
      <c r="DZ242" s="119"/>
      <c r="EA242" s="119"/>
      <c r="EB242" s="119"/>
      <c r="EC242" s="119"/>
      <c r="ED242" s="119"/>
      <c r="EE242" s="119"/>
      <c r="EF242" s="119"/>
      <c r="EG242" s="119"/>
      <c r="EH242" s="119"/>
    </row>
    <row r="243" spans="1:138" s="107" customFormat="1" ht="77.45" customHeight="1" x14ac:dyDescent="0.2">
      <c r="A243" s="322" t="s">
        <v>115</v>
      </c>
      <c r="B243" s="321" t="s">
        <v>116</v>
      </c>
      <c r="C243" s="367">
        <v>234</v>
      </c>
      <c r="D243" s="368"/>
      <c r="E243" s="370"/>
      <c r="F243" s="370"/>
      <c r="G243" s="370"/>
      <c r="H243" s="370"/>
      <c r="I243" s="370"/>
      <c r="J243" s="371"/>
      <c r="K243" s="371"/>
      <c r="L243" s="371"/>
      <c r="M243" s="371"/>
      <c r="N243" s="371"/>
      <c r="O243" s="371"/>
      <c r="P243" s="371"/>
      <c r="Q243" s="371"/>
      <c r="R243" s="371"/>
      <c r="S243" s="371"/>
      <c r="T243" s="371"/>
      <c r="U243" s="371"/>
      <c r="V243" s="371"/>
      <c r="W243" s="371"/>
      <c r="X243" s="371"/>
      <c r="Y243" s="371"/>
      <c r="Z243" s="371"/>
      <c r="AA243" s="371"/>
      <c r="AB243" s="371"/>
      <c r="AC243" s="371"/>
      <c r="AD243" s="371"/>
      <c r="AE243" s="371"/>
      <c r="AF243" s="371"/>
      <c r="AG243" s="371"/>
      <c r="AH243" s="371"/>
      <c r="AI243" s="370"/>
      <c r="AJ243" s="370"/>
      <c r="AK243" s="370"/>
      <c r="AL243" s="372"/>
      <c r="AM243" s="370"/>
      <c r="AN243" s="371"/>
      <c r="AO243" s="119"/>
      <c r="AP243" s="119"/>
      <c r="AQ243" s="119"/>
      <c r="AR243" s="119"/>
      <c r="AS243" s="119"/>
      <c r="AT243" s="119"/>
      <c r="AU243" s="119"/>
      <c r="AV243" s="119"/>
      <c r="AW243" s="119"/>
      <c r="AX243" s="119"/>
      <c r="AY243" s="119"/>
      <c r="AZ243" s="119"/>
      <c r="BA243" s="119"/>
      <c r="BB243" s="119"/>
      <c r="BC243" s="119"/>
      <c r="BD243" s="119"/>
      <c r="BE243" s="119"/>
      <c r="BF243" s="119"/>
      <c r="BG243" s="119"/>
      <c r="BH243" s="119"/>
      <c r="BI243" s="119"/>
      <c r="BJ243" s="119"/>
      <c r="BK243" s="119"/>
      <c r="BL243" s="119"/>
      <c r="BM243" s="119"/>
      <c r="BN243" s="119"/>
      <c r="BO243" s="119"/>
      <c r="BP243" s="119"/>
      <c r="BQ243" s="119"/>
      <c r="BR243" s="119"/>
      <c r="BS243" s="119"/>
      <c r="BT243" s="119"/>
      <c r="BU243" s="119"/>
      <c r="BV243" s="119"/>
      <c r="BW243" s="119"/>
      <c r="BX243" s="119"/>
      <c r="BY243" s="119"/>
      <c r="BZ243" s="119"/>
      <c r="CA243" s="119"/>
      <c r="CB243" s="119"/>
      <c r="CC243" s="119"/>
      <c r="CD243" s="119"/>
      <c r="CE243" s="119"/>
      <c r="CF243" s="119"/>
      <c r="CG243" s="119"/>
      <c r="CH243" s="119"/>
      <c r="CI243" s="119"/>
      <c r="CJ243" s="119"/>
      <c r="CK243" s="119"/>
      <c r="CL243" s="119"/>
      <c r="CM243" s="119"/>
      <c r="CN243" s="119"/>
      <c r="CO243" s="119"/>
      <c r="CP243" s="119"/>
      <c r="CQ243" s="119"/>
      <c r="CR243" s="119"/>
      <c r="CS243" s="119"/>
      <c r="CT243" s="119"/>
      <c r="CU243" s="119"/>
      <c r="CV243" s="119"/>
      <c r="CW243" s="119"/>
      <c r="CX243" s="119"/>
      <c r="CY243" s="119"/>
      <c r="CZ243" s="119"/>
      <c r="DA243" s="119"/>
      <c r="DB243" s="119"/>
      <c r="DC243" s="119"/>
      <c r="DD243" s="119"/>
      <c r="DE243" s="119"/>
      <c r="DF243" s="119"/>
      <c r="DG243" s="119"/>
      <c r="DH243" s="119"/>
      <c r="DI243" s="119"/>
      <c r="DJ243" s="119"/>
      <c r="DK243" s="119"/>
      <c r="DL243" s="119"/>
      <c r="DM243" s="119"/>
      <c r="DN243" s="119"/>
      <c r="DO243" s="119"/>
      <c r="DP243" s="119"/>
      <c r="DQ243" s="119"/>
      <c r="DR243" s="119"/>
      <c r="DS243" s="119"/>
      <c r="DT243" s="119"/>
      <c r="DU243" s="119"/>
      <c r="DV243" s="119"/>
      <c r="DW243" s="119"/>
      <c r="DX243" s="119"/>
      <c r="DY243" s="119"/>
      <c r="DZ243" s="119"/>
      <c r="EA243" s="119"/>
      <c r="EB243" s="119"/>
      <c r="EC243" s="119"/>
      <c r="ED243" s="119"/>
      <c r="EE243" s="119"/>
      <c r="EF243" s="119"/>
      <c r="EG243" s="119"/>
      <c r="EH243" s="119"/>
    </row>
    <row r="244" spans="1:138" s="107" customFormat="1" ht="95.45" customHeight="1" x14ac:dyDescent="0.2">
      <c r="A244" s="322" t="s">
        <v>10</v>
      </c>
      <c r="B244" s="321" t="s">
        <v>11</v>
      </c>
      <c r="C244" s="367">
        <v>235</v>
      </c>
      <c r="D244" s="368"/>
      <c r="E244" s="370"/>
      <c r="F244" s="370"/>
      <c r="G244" s="370"/>
      <c r="H244" s="370"/>
      <c r="I244" s="370"/>
      <c r="J244" s="371"/>
      <c r="K244" s="371"/>
      <c r="L244" s="371"/>
      <c r="M244" s="371"/>
      <c r="N244" s="371"/>
      <c r="O244" s="371"/>
      <c r="P244" s="371"/>
      <c r="Q244" s="371"/>
      <c r="R244" s="371"/>
      <c r="S244" s="371"/>
      <c r="T244" s="371"/>
      <c r="U244" s="371"/>
      <c r="V244" s="371"/>
      <c r="W244" s="371"/>
      <c r="X244" s="371"/>
      <c r="Y244" s="371"/>
      <c r="Z244" s="371"/>
      <c r="AA244" s="371"/>
      <c r="AB244" s="371"/>
      <c r="AC244" s="371"/>
      <c r="AD244" s="371"/>
      <c r="AE244" s="371"/>
      <c r="AF244" s="371"/>
      <c r="AG244" s="371"/>
      <c r="AH244" s="371"/>
      <c r="AI244" s="370"/>
      <c r="AJ244" s="370"/>
      <c r="AK244" s="370"/>
      <c r="AL244" s="370"/>
      <c r="AM244" s="370"/>
      <c r="AN244" s="371"/>
      <c r="AO244" s="119"/>
      <c r="AP244" s="119"/>
      <c r="AQ244" s="119"/>
      <c r="AR244" s="119"/>
      <c r="AS244" s="119"/>
      <c r="AT244" s="119"/>
      <c r="AU244" s="119"/>
      <c r="AV244" s="119"/>
      <c r="AW244" s="119"/>
      <c r="AX244" s="119"/>
      <c r="AY244" s="119"/>
      <c r="AZ244" s="119"/>
      <c r="BA244" s="119"/>
      <c r="BB244" s="119"/>
      <c r="BC244" s="119"/>
      <c r="BD244" s="119"/>
      <c r="BE244" s="119"/>
      <c r="BF244" s="119"/>
      <c r="BG244" s="119"/>
      <c r="BH244" s="119"/>
      <c r="BI244" s="119"/>
      <c r="BJ244" s="119"/>
      <c r="BK244" s="119"/>
      <c r="BL244" s="119"/>
      <c r="BM244" s="119"/>
      <c r="BN244" s="119"/>
      <c r="BO244" s="119"/>
      <c r="BP244" s="119"/>
      <c r="BQ244" s="119"/>
      <c r="BR244" s="119"/>
      <c r="BS244" s="119"/>
      <c r="BT244" s="119"/>
      <c r="BU244" s="119"/>
      <c r="BV244" s="119"/>
      <c r="BW244" s="119"/>
      <c r="BX244" s="119"/>
      <c r="BY244" s="119"/>
      <c r="BZ244" s="119"/>
      <c r="CA244" s="119"/>
      <c r="CB244" s="119"/>
      <c r="CC244" s="119"/>
      <c r="CD244" s="119"/>
      <c r="CE244" s="119"/>
      <c r="CF244" s="119"/>
      <c r="CG244" s="119"/>
      <c r="CH244" s="119"/>
      <c r="CI244" s="119"/>
      <c r="CJ244" s="119"/>
      <c r="CK244" s="119"/>
      <c r="CL244" s="119"/>
      <c r="CM244" s="119"/>
      <c r="CN244" s="119"/>
      <c r="CO244" s="119"/>
      <c r="CP244" s="119"/>
      <c r="CQ244" s="119"/>
      <c r="CR244" s="119"/>
      <c r="CS244" s="119"/>
      <c r="CT244" s="119"/>
      <c r="CU244" s="119"/>
      <c r="CV244" s="119"/>
      <c r="CW244" s="119"/>
      <c r="CX244" s="119"/>
      <c r="CY244" s="119"/>
      <c r="CZ244" s="119"/>
      <c r="DA244" s="119"/>
      <c r="DB244" s="119"/>
      <c r="DC244" s="119"/>
      <c r="DD244" s="119"/>
      <c r="DE244" s="119"/>
      <c r="DF244" s="119"/>
      <c r="DG244" s="119"/>
      <c r="DH244" s="119"/>
      <c r="DI244" s="119"/>
      <c r="DJ244" s="119"/>
      <c r="DK244" s="119"/>
      <c r="DL244" s="119"/>
      <c r="DM244" s="119"/>
      <c r="DN244" s="119"/>
      <c r="DO244" s="119"/>
      <c r="DP244" s="119"/>
      <c r="DQ244" s="119"/>
      <c r="DR244" s="119"/>
      <c r="DS244" s="119"/>
      <c r="DT244" s="119"/>
      <c r="DU244" s="119"/>
      <c r="DV244" s="119"/>
      <c r="DW244" s="119"/>
      <c r="DX244" s="119"/>
      <c r="DY244" s="119"/>
      <c r="DZ244" s="119"/>
      <c r="EA244" s="119"/>
      <c r="EB244" s="119"/>
      <c r="EC244" s="119"/>
      <c r="ED244" s="119"/>
      <c r="EE244" s="119"/>
      <c r="EF244" s="119"/>
      <c r="EG244" s="119"/>
      <c r="EH244" s="119"/>
    </row>
    <row r="245" spans="1:138" s="107" customFormat="1" ht="69" customHeight="1" x14ac:dyDescent="0.2">
      <c r="A245" s="322" t="s">
        <v>882</v>
      </c>
      <c r="B245" s="321" t="s">
        <v>12</v>
      </c>
      <c r="C245" s="367">
        <v>236</v>
      </c>
      <c r="D245" s="368"/>
      <c r="E245" s="370"/>
      <c r="F245" s="370"/>
      <c r="G245" s="370"/>
      <c r="H245" s="370"/>
      <c r="I245" s="370"/>
      <c r="J245" s="371"/>
      <c r="K245" s="371"/>
      <c r="L245" s="371"/>
      <c r="M245" s="371"/>
      <c r="N245" s="371"/>
      <c r="O245" s="371"/>
      <c r="P245" s="371"/>
      <c r="Q245" s="371"/>
      <c r="R245" s="371"/>
      <c r="S245" s="371"/>
      <c r="T245" s="371"/>
      <c r="U245" s="371"/>
      <c r="V245" s="371"/>
      <c r="W245" s="371"/>
      <c r="X245" s="371"/>
      <c r="Y245" s="371"/>
      <c r="Z245" s="371"/>
      <c r="AA245" s="371"/>
      <c r="AB245" s="371"/>
      <c r="AC245" s="371"/>
      <c r="AD245" s="371"/>
      <c r="AE245" s="371"/>
      <c r="AF245" s="371"/>
      <c r="AG245" s="371"/>
      <c r="AH245" s="371"/>
      <c r="AI245" s="370"/>
      <c r="AJ245" s="370"/>
      <c r="AK245" s="370"/>
      <c r="AL245" s="370"/>
      <c r="AM245" s="370"/>
      <c r="AN245" s="371"/>
      <c r="AO245" s="119"/>
      <c r="AP245" s="119"/>
      <c r="AQ245" s="119"/>
      <c r="AR245" s="119"/>
      <c r="AS245" s="119"/>
      <c r="AT245" s="119"/>
      <c r="AU245" s="119"/>
      <c r="AV245" s="119"/>
      <c r="AW245" s="119"/>
      <c r="AX245" s="119"/>
      <c r="AY245" s="119"/>
      <c r="AZ245" s="119"/>
      <c r="BA245" s="119"/>
      <c r="BB245" s="119"/>
      <c r="BC245" s="119"/>
      <c r="BD245" s="119"/>
      <c r="BE245" s="119"/>
      <c r="BF245" s="119"/>
      <c r="BG245" s="119"/>
      <c r="BH245" s="119"/>
      <c r="BI245" s="119"/>
      <c r="BJ245" s="119"/>
      <c r="BK245" s="119"/>
      <c r="BL245" s="119"/>
      <c r="BM245" s="119"/>
      <c r="BN245" s="119"/>
      <c r="BO245" s="119"/>
      <c r="BP245" s="119"/>
      <c r="BQ245" s="119"/>
      <c r="BR245" s="119"/>
      <c r="BS245" s="119"/>
      <c r="BT245" s="119"/>
      <c r="BU245" s="119"/>
      <c r="BV245" s="119"/>
      <c r="BW245" s="119"/>
      <c r="BX245" s="119"/>
      <c r="BY245" s="119"/>
      <c r="BZ245" s="119"/>
      <c r="CA245" s="119"/>
      <c r="CB245" s="119"/>
      <c r="CC245" s="119"/>
      <c r="CD245" s="119"/>
      <c r="CE245" s="119"/>
      <c r="CF245" s="119"/>
      <c r="CG245" s="119"/>
      <c r="CH245" s="119"/>
      <c r="CI245" s="119"/>
      <c r="CJ245" s="119"/>
      <c r="CK245" s="119"/>
      <c r="CL245" s="119"/>
      <c r="CM245" s="119"/>
      <c r="CN245" s="119"/>
      <c r="CO245" s="119"/>
      <c r="CP245" s="119"/>
      <c r="CQ245" s="119"/>
      <c r="CR245" s="119"/>
      <c r="CS245" s="119"/>
      <c r="CT245" s="119"/>
      <c r="CU245" s="119"/>
      <c r="CV245" s="119"/>
      <c r="CW245" s="119"/>
      <c r="CX245" s="119"/>
      <c r="CY245" s="119"/>
      <c r="CZ245" s="119"/>
      <c r="DA245" s="119"/>
      <c r="DB245" s="119"/>
      <c r="DC245" s="119"/>
      <c r="DD245" s="119"/>
      <c r="DE245" s="119"/>
      <c r="DF245" s="119"/>
      <c r="DG245" s="119"/>
      <c r="DH245" s="119"/>
      <c r="DI245" s="119"/>
      <c r="DJ245" s="119"/>
      <c r="DK245" s="119"/>
      <c r="DL245" s="119"/>
      <c r="DM245" s="119"/>
      <c r="DN245" s="119"/>
      <c r="DO245" s="119"/>
      <c r="DP245" s="119"/>
      <c r="DQ245" s="119"/>
      <c r="DR245" s="119"/>
      <c r="DS245" s="119"/>
      <c r="DT245" s="119"/>
      <c r="DU245" s="119"/>
      <c r="DV245" s="119"/>
      <c r="DW245" s="119"/>
      <c r="DX245" s="119"/>
      <c r="DY245" s="119"/>
      <c r="DZ245" s="119"/>
      <c r="EA245" s="119"/>
      <c r="EB245" s="119"/>
      <c r="EC245" s="119"/>
      <c r="ED245" s="119"/>
      <c r="EE245" s="119"/>
      <c r="EF245" s="119"/>
      <c r="EG245" s="119"/>
      <c r="EH245" s="119"/>
    </row>
    <row r="246" spans="1:138" s="107" customFormat="1" ht="97.9" customHeight="1" x14ac:dyDescent="0.2">
      <c r="A246" s="322" t="s">
        <v>883</v>
      </c>
      <c r="B246" s="321" t="s">
        <v>13</v>
      </c>
      <c r="C246" s="367">
        <v>237</v>
      </c>
      <c r="D246" s="368"/>
      <c r="E246" s="370"/>
      <c r="F246" s="370"/>
      <c r="G246" s="370"/>
      <c r="H246" s="370"/>
      <c r="I246" s="370"/>
      <c r="J246" s="371"/>
      <c r="K246" s="371"/>
      <c r="L246" s="371"/>
      <c r="M246" s="371"/>
      <c r="N246" s="371"/>
      <c r="O246" s="371"/>
      <c r="P246" s="371"/>
      <c r="Q246" s="371"/>
      <c r="R246" s="371"/>
      <c r="S246" s="371"/>
      <c r="T246" s="371"/>
      <c r="U246" s="371"/>
      <c r="V246" s="371"/>
      <c r="W246" s="371"/>
      <c r="X246" s="371"/>
      <c r="Y246" s="371"/>
      <c r="Z246" s="371"/>
      <c r="AA246" s="371"/>
      <c r="AB246" s="371"/>
      <c r="AC246" s="371"/>
      <c r="AD246" s="371"/>
      <c r="AE246" s="371"/>
      <c r="AF246" s="371"/>
      <c r="AG246" s="371"/>
      <c r="AH246" s="371"/>
      <c r="AI246" s="370"/>
      <c r="AJ246" s="370"/>
      <c r="AK246" s="370"/>
      <c r="AL246" s="372"/>
      <c r="AM246" s="370"/>
      <c r="AN246" s="371"/>
      <c r="AO246" s="119"/>
      <c r="AP246" s="119"/>
      <c r="AQ246" s="119"/>
      <c r="AR246" s="119"/>
      <c r="AS246" s="119"/>
      <c r="AT246" s="119"/>
      <c r="AU246" s="119"/>
      <c r="AV246" s="119"/>
      <c r="AW246" s="119"/>
      <c r="AX246" s="119"/>
      <c r="AY246" s="119"/>
      <c r="AZ246" s="119"/>
      <c r="BA246" s="119"/>
      <c r="BB246" s="119"/>
      <c r="BC246" s="119"/>
      <c r="BD246" s="119"/>
      <c r="BE246" s="119"/>
      <c r="BF246" s="119"/>
      <c r="BG246" s="119"/>
      <c r="BH246" s="119"/>
      <c r="BI246" s="119"/>
      <c r="BJ246" s="119"/>
      <c r="BK246" s="119"/>
      <c r="BL246" s="119"/>
      <c r="BM246" s="119"/>
      <c r="BN246" s="119"/>
      <c r="BO246" s="119"/>
      <c r="BP246" s="119"/>
      <c r="BQ246" s="119"/>
      <c r="BR246" s="119"/>
      <c r="BS246" s="119"/>
      <c r="BT246" s="119"/>
      <c r="BU246" s="119"/>
      <c r="BV246" s="119"/>
      <c r="BW246" s="119"/>
      <c r="BX246" s="119"/>
      <c r="BY246" s="119"/>
      <c r="BZ246" s="119"/>
      <c r="CA246" s="119"/>
      <c r="CB246" s="119"/>
      <c r="CC246" s="119"/>
      <c r="CD246" s="119"/>
      <c r="CE246" s="119"/>
      <c r="CF246" s="119"/>
      <c r="CG246" s="119"/>
      <c r="CH246" s="119"/>
      <c r="CI246" s="119"/>
      <c r="CJ246" s="119"/>
      <c r="CK246" s="119"/>
      <c r="CL246" s="119"/>
      <c r="CM246" s="119"/>
      <c r="CN246" s="119"/>
      <c r="CO246" s="119"/>
      <c r="CP246" s="119"/>
      <c r="CQ246" s="119"/>
      <c r="CR246" s="119"/>
      <c r="CS246" s="119"/>
      <c r="CT246" s="119"/>
      <c r="CU246" s="119"/>
      <c r="CV246" s="119"/>
      <c r="CW246" s="119"/>
      <c r="CX246" s="119"/>
      <c r="CY246" s="119"/>
      <c r="CZ246" s="119"/>
      <c r="DA246" s="119"/>
      <c r="DB246" s="119"/>
      <c r="DC246" s="119"/>
      <c r="DD246" s="119"/>
      <c r="DE246" s="119"/>
      <c r="DF246" s="119"/>
      <c r="DG246" s="119"/>
      <c r="DH246" s="119"/>
      <c r="DI246" s="119"/>
      <c r="DJ246" s="119"/>
      <c r="DK246" s="119"/>
      <c r="DL246" s="119"/>
      <c r="DM246" s="119"/>
      <c r="DN246" s="119"/>
      <c r="DO246" s="119"/>
      <c r="DP246" s="119"/>
      <c r="DQ246" s="119"/>
      <c r="DR246" s="119"/>
      <c r="DS246" s="119"/>
      <c r="DT246" s="119"/>
      <c r="DU246" s="119"/>
      <c r="DV246" s="119"/>
      <c r="DW246" s="119"/>
      <c r="DX246" s="119"/>
      <c r="DY246" s="119"/>
      <c r="DZ246" s="119"/>
      <c r="EA246" s="119"/>
      <c r="EB246" s="119"/>
      <c r="EC246" s="119"/>
      <c r="ED246" s="119"/>
      <c r="EE246" s="119"/>
      <c r="EF246" s="119"/>
      <c r="EG246" s="119"/>
      <c r="EH246" s="119"/>
    </row>
    <row r="247" spans="1:138" s="107" customFormat="1" ht="55.5" customHeight="1" x14ac:dyDescent="0.2">
      <c r="A247" s="322" t="s">
        <v>14</v>
      </c>
      <c r="B247" s="321" t="s">
        <v>15</v>
      </c>
      <c r="C247" s="367">
        <v>238</v>
      </c>
      <c r="D247" s="368"/>
      <c r="E247" s="370"/>
      <c r="F247" s="370"/>
      <c r="G247" s="370"/>
      <c r="H247" s="370"/>
      <c r="I247" s="370"/>
      <c r="J247" s="371"/>
      <c r="K247" s="371"/>
      <c r="L247" s="371"/>
      <c r="M247" s="371"/>
      <c r="N247" s="371"/>
      <c r="O247" s="371"/>
      <c r="P247" s="371"/>
      <c r="Q247" s="371"/>
      <c r="R247" s="371"/>
      <c r="S247" s="371"/>
      <c r="T247" s="371"/>
      <c r="U247" s="371"/>
      <c r="V247" s="371"/>
      <c r="W247" s="371"/>
      <c r="X247" s="371"/>
      <c r="Y247" s="371"/>
      <c r="Z247" s="371"/>
      <c r="AA247" s="371"/>
      <c r="AB247" s="371"/>
      <c r="AC247" s="371"/>
      <c r="AD247" s="371"/>
      <c r="AE247" s="371"/>
      <c r="AF247" s="371"/>
      <c r="AG247" s="371"/>
      <c r="AH247" s="371"/>
      <c r="AI247" s="370"/>
      <c r="AJ247" s="370"/>
      <c r="AK247" s="370"/>
      <c r="AL247" s="370"/>
      <c r="AM247" s="370"/>
      <c r="AN247" s="371"/>
      <c r="AO247" s="119"/>
      <c r="AP247" s="119"/>
      <c r="AQ247" s="119"/>
      <c r="AR247" s="119"/>
      <c r="AS247" s="119"/>
      <c r="AT247" s="119"/>
      <c r="AU247" s="119"/>
      <c r="AV247" s="119"/>
      <c r="AW247" s="119"/>
      <c r="AX247" s="119"/>
      <c r="AY247" s="119"/>
      <c r="AZ247" s="119"/>
      <c r="BA247" s="119"/>
      <c r="BB247" s="119"/>
      <c r="BC247" s="119"/>
      <c r="BD247" s="119"/>
      <c r="BE247" s="119"/>
      <c r="BF247" s="119"/>
      <c r="BG247" s="119"/>
      <c r="BH247" s="119"/>
      <c r="BI247" s="119"/>
      <c r="BJ247" s="119"/>
      <c r="BK247" s="119"/>
      <c r="BL247" s="119"/>
      <c r="BM247" s="119"/>
      <c r="BN247" s="119"/>
      <c r="BO247" s="119"/>
      <c r="BP247" s="119"/>
      <c r="BQ247" s="119"/>
      <c r="BR247" s="119"/>
      <c r="BS247" s="119"/>
      <c r="BT247" s="119"/>
      <c r="BU247" s="119"/>
      <c r="BV247" s="119"/>
      <c r="BW247" s="119"/>
      <c r="BX247" s="119"/>
      <c r="BY247" s="119"/>
      <c r="BZ247" s="119"/>
      <c r="CA247" s="119"/>
      <c r="CB247" s="119"/>
      <c r="CC247" s="119"/>
      <c r="CD247" s="119"/>
      <c r="CE247" s="119"/>
      <c r="CF247" s="119"/>
      <c r="CG247" s="119"/>
      <c r="CH247" s="119"/>
      <c r="CI247" s="119"/>
      <c r="CJ247" s="119"/>
      <c r="CK247" s="119"/>
      <c r="CL247" s="119"/>
      <c r="CM247" s="119"/>
      <c r="CN247" s="119"/>
      <c r="CO247" s="119"/>
      <c r="CP247" s="119"/>
      <c r="CQ247" s="119"/>
      <c r="CR247" s="119"/>
      <c r="CS247" s="119"/>
      <c r="CT247" s="119"/>
      <c r="CU247" s="119"/>
      <c r="CV247" s="119"/>
      <c r="CW247" s="119"/>
      <c r="CX247" s="119"/>
      <c r="CY247" s="119"/>
      <c r="CZ247" s="119"/>
      <c r="DA247" s="119"/>
      <c r="DB247" s="119"/>
      <c r="DC247" s="119"/>
      <c r="DD247" s="119"/>
      <c r="DE247" s="119"/>
      <c r="DF247" s="119"/>
      <c r="DG247" s="119"/>
      <c r="DH247" s="119"/>
      <c r="DI247" s="119"/>
      <c r="DJ247" s="119"/>
      <c r="DK247" s="119"/>
      <c r="DL247" s="119"/>
      <c r="DM247" s="119"/>
      <c r="DN247" s="119"/>
      <c r="DO247" s="119"/>
      <c r="DP247" s="119"/>
      <c r="DQ247" s="119"/>
      <c r="DR247" s="119"/>
      <c r="DS247" s="119"/>
      <c r="DT247" s="119"/>
      <c r="DU247" s="119"/>
      <c r="DV247" s="119"/>
      <c r="DW247" s="119"/>
      <c r="DX247" s="119"/>
      <c r="DY247" s="119"/>
      <c r="DZ247" s="119"/>
      <c r="EA247" s="119"/>
      <c r="EB247" s="119"/>
      <c r="EC247" s="119"/>
      <c r="ED247" s="119"/>
      <c r="EE247" s="119"/>
      <c r="EF247" s="119"/>
      <c r="EG247" s="119"/>
      <c r="EH247" s="119"/>
    </row>
    <row r="248" spans="1:138" s="107" customFormat="1" ht="63" customHeight="1" x14ac:dyDescent="0.2">
      <c r="A248" s="322" t="s">
        <v>884</v>
      </c>
      <c r="B248" s="321" t="s">
        <v>166</v>
      </c>
      <c r="C248" s="367">
        <v>239</v>
      </c>
      <c r="D248" s="368"/>
      <c r="E248" s="370"/>
      <c r="F248" s="370"/>
      <c r="G248" s="370"/>
      <c r="H248" s="370"/>
      <c r="I248" s="370"/>
      <c r="J248" s="371"/>
      <c r="K248" s="371"/>
      <c r="L248" s="371"/>
      <c r="M248" s="371"/>
      <c r="N248" s="371"/>
      <c r="O248" s="371"/>
      <c r="P248" s="371"/>
      <c r="Q248" s="371"/>
      <c r="R248" s="371"/>
      <c r="S248" s="371"/>
      <c r="T248" s="371"/>
      <c r="U248" s="371"/>
      <c r="V248" s="371"/>
      <c r="W248" s="371"/>
      <c r="X248" s="371"/>
      <c r="Y248" s="371"/>
      <c r="Z248" s="371"/>
      <c r="AA248" s="371"/>
      <c r="AB248" s="371"/>
      <c r="AC248" s="371"/>
      <c r="AD248" s="371"/>
      <c r="AE248" s="371"/>
      <c r="AF248" s="371"/>
      <c r="AG248" s="371"/>
      <c r="AH248" s="371"/>
      <c r="AI248" s="370"/>
      <c r="AJ248" s="370"/>
      <c r="AK248" s="370"/>
      <c r="AL248" s="370"/>
      <c r="AM248" s="370"/>
      <c r="AN248" s="371"/>
      <c r="AO248" s="119"/>
      <c r="AP248" s="119"/>
      <c r="AQ248" s="119"/>
      <c r="AR248" s="119"/>
      <c r="AS248" s="119"/>
      <c r="AT248" s="119"/>
      <c r="AU248" s="119"/>
      <c r="AV248" s="119"/>
      <c r="AW248" s="119"/>
      <c r="AX248" s="119"/>
      <c r="AY248" s="119"/>
      <c r="AZ248" s="119"/>
      <c r="BA248" s="119"/>
      <c r="BB248" s="119"/>
      <c r="BC248" s="119"/>
      <c r="BD248" s="119"/>
      <c r="BE248" s="119"/>
      <c r="BF248" s="119"/>
      <c r="BG248" s="119"/>
      <c r="BH248" s="119"/>
      <c r="BI248" s="119"/>
      <c r="BJ248" s="119"/>
      <c r="BK248" s="119"/>
      <c r="BL248" s="119"/>
      <c r="BM248" s="119"/>
      <c r="BN248" s="119"/>
      <c r="BO248" s="119"/>
      <c r="BP248" s="119"/>
      <c r="BQ248" s="119"/>
      <c r="BR248" s="119"/>
      <c r="BS248" s="119"/>
      <c r="BT248" s="119"/>
      <c r="BU248" s="119"/>
      <c r="BV248" s="119"/>
      <c r="BW248" s="119"/>
      <c r="BX248" s="119"/>
      <c r="BY248" s="119"/>
      <c r="BZ248" s="119"/>
      <c r="CA248" s="119"/>
      <c r="CB248" s="119"/>
      <c r="CC248" s="119"/>
      <c r="CD248" s="119"/>
      <c r="CE248" s="119"/>
      <c r="CF248" s="119"/>
      <c r="CG248" s="119"/>
      <c r="CH248" s="119"/>
      <c r="CI248" s="119"/>
      <c r="CJ248" s="119"/>
      <c r="CK248" s="119"/>
      <c r="CL248" s="119"/>
      <c r="CM248" s="119"/>
      <c r="CN248" s="119"/>
      <c r="CO248" s="119"/>
      <c r="CP248" s="119"/>
      <c r="CQ248" s="119"/>
      <c r="CR248" s="119"/>
      <c r="CS248" s="119"/>
      <c r="CT248" s="119"/>
      <c r="CU248" s="119"/>
      <c r="CV248" s="119"/>
      <c r="CW248" s="119"/>
      <c r="CX248" s="119"/>
      <c r="CY248" s="119"/>
      <c r="CZ248" s="119"/>
      <c r="DA248" s="119"/>
      <c r="DB248" s="119"/>
      <c r="DC248" s="119"/>
      <c r="DD248" s="119"/>
      <c r="DE248" s="119"/>
      <c r="DF248" s="119"/>
      <c r="DG248" s="119"/>
      <c r="DH248" s="119"/>
      <c r="DI248" s="119"/>
      <c r="DJ248" s="119"/>
      <c r="DK248" s="119"/>
      <c r="DL248" s="119"/>
      <c r="DM248" s="119"/>
      <c r="DN248" s="119"/>
      <c r="DO248" s="119"/>
      <c r="DP248" s="119"/>
      <c r="DQ248" s="119"/>
      <c r="DR248" s="119"/>
      <c r="DS248" s="119"/>
      <c r="DT248" s="119"/>
      <c r="DU248" s="119"/>
      <c r="DV248" s="119"/>
      <c r="DW248" s="119"/>
      <c r="DX248" s="119"/>
      <c r="DY248" s="119"/>
      <c r="DZ248" s="119"/>
      <c r="EA248" s="119"/>
      <c r="EB248" s="119"/>
      <c r="EC248" s="119"/>
      <c r="ED248" s="119"/>
      <c r="EE248" s="119"/>
      <c r="EF248" s="119"/>
      <c r="EG248" s="119"/>
      <c r="EH248" s="119"/>
    </row>
    <row r="249" spans="1:138" s="107" customFormat="1" ht="139.9" customHeight="1" x14ac:dyDescent="0.2">
      <c r="A249" s="322" t="s">
        <v>135</v>
      </c>
      <c r="B249" s="321" t="s">
        <v>136</v>
      </c>
      <c r="C249" s="367">
        <v>240</v>
      </c>
      <c r="D249" s="368"/>
      <c r="E249" s="370"/>
      <c r="F249" s="370"/>
      <c r="G249" s="370"/>
      <c r="H249" s="370"/>
      <c r="I249" s="370"/>
      <c r="J249" s="371"/>
      <c r="K249" s="371"/>
      <c r="L249" s="371"/>
      <c r="M249" s="371"/>
      <c r="N249" s="371"/>
      <c r="O249" s="371"/>
      <c r="P249" s="371"/>
      <c r="Q249" s="371"/>
      <c r="R249" s="371"/>
      <c r="S249" s="371"/>
      <c r="T249" s="371"/>
      <c r="U249" s="371"/>
      <c r="V249" s="371"/>
      <c r="W249" s="371"/>
      <c r="X249" s="371"/>
      <c r="Y249" s="371"/>
      <c r="Z249" s="371"/>
      <c r="AA249" s="371"/>
      <c r="AB249" s="371"/>
      <c r="AC249" s="371"/>
      <c r="AD249" s="371"/>
      <c r="AE249" s="371"/>
      <c r="AF249" s="371"/>
      <c r="AG249" s="371"/>
      <c r="AH249" s="371"/>
      <c r="AI249" s="370"/>
      <c r="AJ249" s="370"/>
      <c r="AK249" s="370"/>
      <c r="AL249" s="370"/>
      <c r="AM249" s="370"/>
      <c r="AN249" s="371"/>
      <c r="AO249" s="119"/>
      <c r="AP249" s="119"/>
      <c r="AQ249" s="119"/>
      <c r="AR249" s="119"/>
      <c r="AS249" s="119"/>
      <c r="AT249" s="119"/>
      <c r="AU249" s="119"/>
      <c r="AV249" s="119"/>
      <c r="AW249" s="119"/>
      <c r="AX249" s="119"/>
      <c r="AY249" s="119"/>
      <c r="AZ249" s="119"/>
      <c r="BA249" s="119"/>
      <c r="BB249" s="119"/>
      <c r="BC249" s="119"/>
      <c r="BD249" s="119"/>
      <c r="BE249" s="119"/>
      <c r="BF249" s="119"/>
      <c r="BG249" s="119"/>
      <c r="BH249" s="119"/>
      <c r="BI249" s="119"/>
      <c r="BJ249" s="119"/>
      <c r="BK249" s="119"/>
      <c r="BL249" s="119"/>
      <c r="BM249" s="119"/>
      <c r="BN249" s="119"/>
      <c r="BO249" s="119"/>
      <c r="BP249" s="119"/>
      <c r="BQ249" s="119"/>
      <c r="BR249" s="119"/>
      <c r="BS249" s="119"/>
      <c r="BT249" s="119"/>
      <c r="BU249" s="119"/>
      <c r="BV249" s="119"/>
      <c r="BW249" s="119"/>
      <c r="BX249" s="119"/>
      <c r="BY249" s="119"/>
      <c r="BZ249" s="119"/>
      <c r="CA249" s="119"/>
      <c r="CB249" s="119"/>
      <c r="CC249" s="119"/>
      <c r="CD249" s="119"/>
      <c r="CE249" s="119"/>
      <c r="CF249" s="119"/>
      <c r="CG249" s="119"/>
      <c r="CH249" s="119"/>
      <c r="CI249" s="119"/>
      <c r="CJ249" s="119"/>
      <c r="CK249" s="119"/>
      <c r="CL249" s="119"/>
      <c r="CM249" s="119"/>
      <c r="CN249" s="119"/>
      <c r="CO249" s="119"/>
      <c r="CP249" s="119"/>
      <c r="CQ249" s="119"/>
      <c r="CR249" s="119"/>
      <c r="CS249" s="119"/>
      <c r="CT249" s="119"/>
      <c r="CU249" s="119"/>
      <c r="CV249" s="119"/>
      <c r="CW249" s="119"/>
      <c r="CX249" s="119"/>
      <c r="CY249" s="119"/>
      <c r="CZ249" s="119"/>
      <c r="DA249" s="119"/>
      <c r="DB249" s="119"/>
      <c r="DC249" s="119"/>
      <c r="DD249" s="119"/>
      <c r="DE249" s="119"/>
      <c r="DF249" s="119"/>
      <c r="DG249" s="119"/>
      <c r="DH249" s="119"/>
      <c r="DI249" s="119"/>
      <c r="DJ249" s="119"/>
      <c r="DK249" s="119"/>
      <c r="DL249" s="119"/>
      <c r="DM249" s="119"/>
      <c r="DN249" s="119"/>
      <c r="DO249" s="119"/>
      <c r="DP249" s="119"/>
      <c r="DQ249" s="119"/>
      <c r="DR249" s="119"/>
      <c r="DS249" s="119"/>
      <c r="DT249" s="119"/>
      <c r="DU249" s="119"/>
      <c r="DV249" s="119"/>
      <c r="DW249" s="119"/>
      <c r="DX249" s="119"/>
      <c r="DY249" s="119"/>
      <c r="DZ249" s="119"/>
      <c r="EA249" s="119"/>
      <c r="EB249" s="119"/>
      <c r="EC249" s="119"/>
      <c r="ED249" s="119"/>
      <c r="EE249" s="119"/>
      <c r="EF249" s="119"/>
      <c r="EG249" s="119"/>
      <c r="EH249" s="119"/>
    </row>
    <row r="250" spans="1:138" s="107" customFormat="1" ht="82.15" customHeight="1" x14ac:dyDescent="0.2">
      <c r="A250" s="322" t="s">
        <v>202</v>
      </c>
      <c r="B250" s="321" t="s">
        <v>107</v>
      </c>
      <c r="C250" s="367">
        <v>241</v>
      </c>
      <c r="D250" s="368"/>
      <c r="E250" s="370"/>
      <c r="F250" s="370"/>
      <c r="G250" s="370"/>
      <c r="H250" s="370"/>
      <c r="I250" s="370"/>
      <c r="J250" s="371"/>
      <c r="K250" s="371"/>
      <c r="L250" s="371"/>
      <c r="M250" s="371"/>
      <c r="N250" s="371"/>
      <c r="O250" s="371"/>
      <c r="P250" s="371"/>
      <c r="Q250" s="371"/>
      <c r="R250" s="371"/>
      <c r="S250" s="371"/>
      <c r="T250" s="371"/>
      <c r="U250" s="371"/>
      <c r="V250" s="371"/>
      <c r="W250" s="371"/>
      <c r="X250" s="371"/>
      <c r="Y250" s="371"/>
      <c r="Z250" s="371"/>
      <c r="AA250" s="371"/>
      <c r="AB250" s="371"/>
      <c r="AC250" s="371"/>
      <c r="AD250" s="371"/>
      <c r="AE250" s="371"/>
      <c r="AF250" s="371"/>
      <c r="AG250" s="371"/>
      <c r="AH250" s="371"/>
      <c r="AI250" s="370"/>
      <c r="AJ250" s="370"/>
      <c r="AK250" s="370"/>
      <c r="AL250" s="370"/>
      <c r="AM250" s="370"/>
      <c r="AN250" s="371"/>
      <c r="AO250" s="119"/>
      <c r="AP250" s="119"/>
      <c r="AQ250" s="119"/>
      <c r="AR250" s="119"/>
      <c r="AS250" s="119"/>
      <c r="AT250" s="119"/>
      <c r="AU250" s="119"/>
      <c r="AV250" s="119"/>
      <c r="AW250" s="119"/>
      <c r="AX250" s="119"/>
      <c r="AY250" s="119"/>
      <c r="AZ250" s="119"/>
      <c r="BA250" s="119"/>
      <c r="BB250" s="119"/>
      <c r="BC250" s="119"/>
      <c r="BD250" s="119"/>
      <c r="BE250" s="119"/>
      <c r="BF250" s="119"/>
      <c r="BG250" s="119"/>
      <c r="BH250" s="119"/>
      <c r="BI250" s="119"/>
      <c r="BJ250" s="119"/>
      <c r="BK250" s="119"/>
      <c r="BL250" s="119"/>
      <c r="BM250" s="119"/>
      <c r="BN250" s="119"/>
      <c r="BO250" s="119"/>
      <c r="BP250" s="119"/>
      <c r="BQ250" s="119"/>
      <c r="BR250" s="119"/>
      <c r="BS250" s="119"/>
      <c r="BT250" s="119"/>
      <c r="BU250" s="119"/>
      <c r="BV250" s="119"/>
      <c r="BW250" s="119"/>
      <c r="BX250" s="119"/>
      <c r="BY250" s="119"/>
      <c r="BZ250" s="119"/>
      <c r="CA250" s="119"/>
      <c r="CB250" s="119"/>
      <c r="CC250" s="119"/>
      <c r="CD250" s="119"/>
      <c r="CE250" s="119"/>
      <c r="CF250" s="119"/>
      <c r="CG250" s="119"/>
      <c r="CH250" s="119"/>
      <c r="CI250" s="119"/>
      <c r="CJ250" s="119"/>
      <c r="CK250" s="119"/>
      <c r="CL250" s="119"/>
      <c r="CM250" s="119"/>
      <c r="CN250" s="119"/>
      <c r="CO250" s="119"/>
      <c r="CP250" s="119"/>
      <c r="CQ250" s="119"/>
      <c r="CR250" s="119"/>
      <c r="CS250" s="119"/>
      <c r="CT250" s="119"/>
      <c r="CU250" s="119"/>
      <c r="CV250" s="119"/>
      <c r="CW250" s="119"/>
      <c r="CX250" s="119"/>
      <c r="CY250" s="119"/>
      <c r="CZ250" s="119"/>
      <c r="DA250" s="119"/>
      <c r="DB250" s="119"/>
      <c r="DC250" s="119"/>
      <c r="DD250" s="119"/>
      <c r="DE250" s="119"/>
      <c r="DF250" s="119"/>
      <c r="DG250" s="119"/>
      <c r="DH250" s="119"/>
      <c r="DI250" s="119"/>
      <c r="DJ250" s="119"/>
      <c r="DK250" s="119"/>
      <c r="DL250" s="119"/>
      <c r="DM250" s="119"/>
      <c r="DN250" s="119"/>
      <c r="DO250" s="119"/>
      <c r="DP250" s="119"/>
      <c r="DQ250" s="119"/>
      <c r="DR250" s="119"/>
      <c r="DS250" s="119"/>
      <c r="DT250" s="119"/>
      <c r="DU250" s="119"/>
      <c r="DV250" s="119"/>
      <c r="DW250" s="119"/>
      <c r="DX250" s="119"/>
      <c r="DY250" s="119"/>
      <c r="DZ250" s="119"/>
      <c r="EA250" s="119"/>
      <c r="EB250" s="119"/>
      <c r="EC250" s="119"/>
      <c r="ED250" s="119"/>
      <c r="EE250" s="119"/>
      <c r="EF250" s="119"/>
      <c r="EG250" s="119"/>
      <c r="EH250" s="119"/>
    </row>
    <row r="251" spans="1:138" s="107" customFormat="1" ht="115.5" customHeight="1" x14ac:dyDescent="0.2">
      <c r="A251" s="322" t="s">
        <v>619</v>
      </c>
      <c r="B251" s="321" t="s">
        <v>620</v>
      </c>
      <c r="C251" s="367">
        <v>242</v>
      </c>
      <c r="D251" s="368"/>
      <c r="E251" s="370"/>
      <c r="F251" s="370"/>
      <c r="G251" s="370"/>
      <c r="H251" s="370"/>
      <c r="I251" s="370"/>
      <c r="J251" s="371"/>
      <c r="K251" s="371"/>
      <c r="L251" s="371"/>
      <c r="M251" s="371"/>
      <c r="N251" s="371"/>
      <c r="O251" s="371"/>
      <c r="P251" s="371"/>
      <c r="Q251" s="371"/>
      <c r="R251" s="371"/>
      <c r="S251" s="371"/>
      <c r="T251" s="371"/>
      <c r="U251" s="371"/>
      <c r="V251" s="371"/>
      <c r="W251" s="371"/>
      <c r="X251" s="371"/>
      <c r="Y251" s="371"/>
      <c r="Z251" s="371"/>
      <c r="AA251" s="371"/>
      <c r="AB251" s="371"/>
      <c r="AC251" s="371"/>
      <c r="AD251" s="371"/>
      <c r="AE251" s="371"/>
      <c r="AF251" s="371"/>
      <c r="AG251" s="371"/>
      <c r="AH251" s="371"/>
      <c r="AI251" s="370"/>
      <c r="AJ251" s="370"/>
      <c r="AK251" s="370"/>
      <c r="AL251" s="370"/>
      <c r="AM251" s="370"/>
      <c r="AN251" s="371"/>
      <c r="AO251" s="119"/>
      <c r="AP251" s="119"/>
      <c r="AQ251" s="119"/>
      <c r="AR251" s="119"/>
      <c r="AS251" s="119"/>
      <c r="AT251" s="119"/>
      <c r="AU251" s="119"/>
      <c r="AV251" s="119"/>
      <c r="AW251" s="119"/>
      <c r="AX251" s="119"/>
      <c r="AY251" s="119"/>
      <c r="AZ251" s="119"/>
      <c r="BA251" s="119"/>
      <c r="BB251" s="119"/>
      <c r="BC251" s="119"/>
      <c r="BD251" s="119"/>
      <c r="BE251" s="119"/>
      <c r="BF251" s="119"/>
      <c r="BG251" s="119"/>
      <c r="BH251" s="119"/>
      <c r="BI251" s="119"/>
      <c r="BJ251" s="119"/>
      <c r="BK251" s="119"/>
      <c r="BL251" s="119"/>
      <c r="BM251" s="119"/>
      <c r="BN251" s="119"/>
      <c r="BO251" s="119"/>
      <c r="BP251" s="119"/>
      <c r="BQ251" s="119"/>
      <c r="BR251" s="119"/>
      <c r="BS251" s="119"/>
      <c r="BT251" s="119"/>
      <c r="BU251" s="119"/>
      <c r="BV251" s="119"/>
      <c r="BW251" s="119"/>
      <c r="BX251" s="119"/>
      <c r="BY251" s="119"/>
      <c r="BZ251" s="119"/>
      <c r="CA251" s="119"/>
      <c r="CB251" s="119"/>
      <c r="CC251" s="119"/>
      <c r="CD251" s="119"/>
      <c r="CE251" s="119"/>
      <c r="CF251" s="119"/>
      <c r="CG251" s="119"/>
      <c r="CH251" s="119"/>
      <c r="CI251" s="119"/>
      <c r="CJ251" s="119"/>
      <c r="CK251" s="119"/>
      <c r="CL251" s="119"/>
      <c r="CM251" s="119"/>
      <c r="CN251" s="119"/>
      <c r="CO251" s="119"/>
      <c r="CP251" s="119"/>
      <c r="CQ251" s="119"/>
      <c r="CR251" s="119"/>
      <c r="CS251" s="119"/>
      <c r="CT251" s="119"/>
      <c r="CU251" s="119"/>
      <c r="CV251" s="119"/>
      <c r="CW251" s="119"/>
      <c r="CX251" s="119"/>
      <c r="CY251" s="119"/>
      <c r="CZ251" s="119"/>
      <c r="DA251" s="119"/>
      <c r="DB251" s="119"/>
      <c r="DC251" s="119"/>
      <c r="DD251" s="119"/>
      <c r="DE251" s="119"/>
      <c r="DF251" s="119"/>
      <c r="DG251" s="119"/>
      <c r="DH251" s="119"/>
      <c r="DI251" s="119"/>
      <c r="DJ251" s="119"/>
      <c r="DK251" s="119"/>
      <c r="DL251" s="119"/>
      <c r="DM251" s="119"/>
      <c r="DN251" s="119"/>
      <c r="DO251" s="119"/>
      <c r="DP251" s="119"/>
      <c r="DQ251" s="119"/>
      <c r="DR251" s="119"/>
      <c r="DS251" s="119"/>
      <c r="DT251" s="119"/>
      <c r="DU251" s="119"/>
      <c r="DV251" s="119"/>
      <c r="DW251" s="119"/>
      <c r="DX251" s="119"/>
      <c r="DY251" s="119"/>
      <c r="DZ251" s="119"/>
      <c r="EA251" s="119"/>
      <c r="EB251" s="119"/>
      <c r="EC251" s="119"/>
      <c r="ED251" s="119"/>
      <c r="EE251" s="119"/>
      <c r="EF251" s="119"/>
      <c r="EG251" s="119"/>
      <c r="EH251" s="119"/>
    </row>
    <row r="252" spans="1:138" s="107" customFormat="1" ht="146.25" customHeight="1" x14ac:dyDescent="0.2">
      <c r="A252" s="322" t="s">
        <v>885</v>
      </c>
      <c r="B252" s="321" t="s">
        <v>312</v>
      </c>
      <c r="C252" s="367">
        <v>243</v>
      </c>
      <c r="D252" s="368"/>
      <c r="E252" s="370"/>
      <c r="F252" s="370"/>
      <c r="G252" s="370"/>
      <c r="H252" s="370"/>
      <c r="I252" s="370"/>
      <c r="J252" s="371"/>
      <c r="K252" s="371"/>
      <c r="L252" s="371"/>
      <c r="M252" s="371"/>
      <c r="N252" s="371"/>
      <c r="O252" s="371"/>
      <c r="P252" s="371"/>
      <c r="Q252" s="371"/>
      <c r="R252" s="371"/>
      <c r="S252" s="371"/>
      <c r="T252" s="371"/>
      <c r="U252" s="371"/>
      <c r="V252" s="371"/>
      <c r="W252" s="371"/>
      <c r="X252" s="371"/>
      <c r="Y252" s="371"/>
      <c r="Z252" s="371"/>
      <c r="AA252" s="371"/>
      <c r="AB252" s="371"/>
      <c r="AC252" s="371"/>
      <c r="AD252" s="371"/>
      <c r="AE252" s="371"/>
      <c r="AF252" s="371"/>
      <c r="AG252" s="371"/>
      <c r="AH252" s="371"/>
      <c r="AI252" s="370"/>
      <c r="AJ252" s="370"/>
      <c r="AK252" s="370"/>
      <c r="AL252" s="372"/>
      <c r="AM252" s="370"/>
      <c r="AN252" s="371"/>
      <c r="AO252" s="119"/>
      <c r="AP252" s="119"/>
      <c r="AQ252" s="119"/>
      <c r="AR252" s="119"/>
      <c r="AS252" s="119"/>
      <c r="AT252" s="119"/>
      <c r="AU252" s="119"/>
      <c r="AV252" s="119"/>
      <c r="AW252" s="119"/>
      <c r="AX252" s="119"/>
      <c r="AY252" s="119"/>
      <c r="AZ252" s="119"/>
      <c r="BA252" s="119"/>
      <c r="BB252" s="119"/>
      <c r="BC252" s="119"/>
      <c r="BD252" s="119"/>
      <c r="BE252" s="119"/>
      <c r="BF252" s="119"/>
      <c r="BG252" s="119"/>
      <c r="BH252" s="119"/>
      <c r="BI252" s="119"/>
      <c r="BJ252" s="119"/>
      <c r="BK252" s="119"/>
      <c r="BL252" s="119"/>
      <c r="BM252" s="119"/>
      <c r="BN252" s="119"/>
      <c r="BO252" s="119"/>
      <c r="BP252" s="119"/>
      <c r="BQ252" s="119"/>
      <c r="BR252" s="119"/>
      <c r="BS252" s="119"/>
      <c r="BT252" s="119"/>
      <c r="BU252" s="119"/>
      <c r="BV252" s="119"/>
      <c r="BW252" s="119"/>
      <c r="BX252" s="119"/>
      <c r="BY252" s="119"/>
      <c r="BZ252" s="119"/>
      <c r="CA252" s="119"/>
      <c r="CB252" s="119"/>
      <c r="CC252" s="119"/>
      <c r="CD252" s="119"/>
      <c r="CE252" s="119"/>
      <c r="CF252" s="119"/>
      <c r="CG252" s="119"/>
      <c r="CH252" s="119"/>
      <c r="CI252" s="119"/>
      <c r="CJ252" s="119"/>
      <c r="CK252" s="119"/>
      <c r="CL252" s="119"/>
      <c r="CM252" s="119"/>
      <c r="CN252" s="119"/>
      <c r="CO252" s="119"/>
      <c r="CP252" s="119"/>
      <c r="CQ252" s="119"/>
      <c r="CR252" s="119"/>
      <c r="CS252" s="119"/>
      <c r="CT252" s="119"/>
      <c r="CU252" s="119"/>
      <c r="CV252" s="119"/>
      <c r="CW252" s="119"/>
      <c r="CX252" s="119"/>
      <c r="CY252" s="119"/>
      <c r="CZ252" s="119"/>
      <c r="DA252" s="119"/>
      <c r="DB252" s="119"/>
      <c r="DC252" s="119"/>
      <c r="DD252" s="119"/>
      <c r="DE252" s="119"/>
      <c r="DF252" s="119"/>
      <c r="DG252" s="119"/>
      <c r="DH252" s="119"/>
      <c r="DI252" s="119"/>
      <c r="DJ252" s="119"/>
      <c r="DK252" s="119"/>
      <c r="DL252" s="119"/>
      <c r="DM252" s="119"/>
      <c r="DN252" s="119"/>
      <c r="DO252" s="119"/>
      <c r="DP252" s="119"/>
      <c r="DQ252" s="119"/>
      <c r="DR252" s="119"/>
      <c r="DS252" s="119"/>
      <c r="DT252" s="119"/>
      <c r="DU252" s="119"/>
      <c r="DV252" s="119"/>
      <c r="DW252" s="119"/>
      <c r="DX252" s="119"/>
      <c r="DY252" s="119"/>
      <c r="DZ252" s="119"/>
      <c r="EA252" s="119"/>
      <c r="EB252" s="119"/>
      <c r="EC252" s="119"/>
      <c r="ED252" s="119"/>
      <c r="EE252" s="119"/>
      <c r="EF252" s="119"/>
      <c r="EG252" s="119"/>
      <c r="EH252" s="119"/>
    </row>
    <row r="253" spans="1:138" s="107" customFormat="1" ht="62.25" customHeight="1" x14ac:dyDescent="0.2">
      <c r="A253" s="322" t="s">
        <v>524</v>
      </c>
      <c r="B253" s="321" t="s">
        <v>377</v>
      </c>
      <c r="C253" s="367">
        <v>244</v>
      </c>
      <c r="D253" s="368"/>
      <c r="E253" s="370"/>
      <c r="F253" s="370"/>
      <c r="G253" s="370"/>
      <c r="H253" s="370"/>
      <c r="I253" s="370"/>
      <c r="J253" s="371"/>
      <c r="K253" s="371"/>
      <c r="L253" s="371"/>
      <c r="M253" s="371"/>
      <c r="N253" s="371"/>
      <c r="O253" s="371"/>
      <c r="P253" s="371"/>
      <c r="Q253" s="371"/>
      <c r="R253" s="371"/>
      <c r="S253" s="371"/>
      <c r="T253" s="371"/>
      <c r="U253" s="371"/>
      <c r="V253" s="371"/>
      <c r="W253" s="371"/>
      <c r="X253" s="371"/>
      <c r="Y253" s="371"/>
      <c r="Z253" s="371"/>
      <c r="AA253" s="371"/>
      <c r="AB253" s="371"/>
      <c r="AC253" s="371"/>
      <c r="AD253" s="371"/>
      <c r="AE253" s="371"/>
      <c r="AF253" s="371"/>
      <c r="AG253" s="371"/>
      <c r="AH253" s="371"/>
      <c r="AI253" s="370"/>
      <c r="AJ253" s="370"/>
      <c r="AK253" s="370"/>
      <c r="AL253" s="372"/>
      <c r="AM253" s="370"/>
      <c r="AN253" s="371"/>
      <c r="AO253" s="119"/>
      <c r="AP253" s="119"/>
      <c r="AQ253" s="119"/>
      <c r="AR253" s="119"/>
      <c r="AS253" s="119"/>
      <c r="AT253" s="119"/>
      <c r="AU253" s="119"/>
      <c r="AV253" s="119"/>
      <c r="AW253" s="119"/>
      <c r="AX253" s="119"/>
      <c r="AY253" s="119"/>
      <c r="AZ253" s="119"/>
      <c r="BA253" s="119"/>
      <c r="BB253" s="119"/>
      <c r="BC253" s="119"/>
      <c r="BD253" s="119"/>
      <c r="BE253" s="119"/>
      <c r="BF253" s="119"/>
      <c r="BG253" s="119"/>
      <c r="BH253" s="119"/>
      <c r="BI253" s="119"/>
      <c r="BJ253" s="119"/>
      <c r="BK253" s="119"/>
      <c r="BL253" s="119"/>
      <c r="BM253" s="119"/>
      <c r="BN253" s="119"/>
      <c r="BO253" s="119"/>
      <c r="BP253" s="119"/>
      <c r="BQ253" s="119"/>
      <c r="BR253" s="119"/>
      <c r="BS253" s="119"/>
      <c r="BT253" s="119"/>
      <c r="BU253" s="119"/>
      <c r="BV253" s="119"/>
      <c r="BW253" s="119"/>
      <c r="BX253" s="119"/>
      <c r="BY253" s="119"/>
      <c r="BZ253" s="119"/>
      <c r="CA253" s="119"/>
      <c r="CB253" s="119"/>
      <c r="CC253" s="119"/>
      <c r="CD253" s="119"/>
      <c r="CE253" s="119"/>
      <c r="CF253" s="119"/>
      <c r="CG253" s="119"/>
      <c r="CH253" s="119"/>
      <c r="CI253" s="119"/>
      <c r="CJ253" s="119"/>
      <c r="CK253" s="119"/>
      <c r="CL253" s="119"/>
      <c r="CM253" s="119"/>
      <c r="CN253" s="119"/>
      <c r="CO253" s="119"/>
      <c r="CP253" s="119"/>
      <c r="CQ253" s="119"/>
      <c r="CR253" s="119"/>
      <c r="CS253" s="119"/>
      <c r="CT253" s="119"/>
      <c r="CU253" s="119"/>
      <c r="CV253" s="119"/>
      <c r="CW253" s="119"/>
      <c r="CX253" s="119"/>
      <c r="CY253" s="119"/>
      <c r="CZ253" s="119"/>
      <c r="DA253" s="119"/>
      <c r="DB253" s="119"/>
      <c r="DC253" s="119"/>
      <c r="DD253" s="119"/>
      <c r="DE253" s="119"/>
      <c r="DF253" s="119"/>
      <c r="DG253" s="119"/>
      <c r="DH253" s="119"/>
      <c r="DI253" s="119"/>
      <c r="DJ253" s="119"/>
      <c r="DK253" s="119"/>
      <c r="DL253" s="119"/>
      <c r="DM253" s="119"/>
      <c r="DN253" s="119"/>
      <c r="DO253" s="119"/>
      <c r="DP253" s="119"/>
      <c r="DQ253" s="119"/>
      <c r="DR253" s="119"/>
      <c r="DS253" s="119"/>
      <c r="DT253" s="119"/>
      <c r="DU253" s="119"/>
      <c r="DV253" s="119"/>
      <c r="DW253" s="119"/>
      <c r="DX253" s="119"/>
      <c r="DY253" s="119"/>
      <c r="DZ253" s="119"/>
      <c r="EA253" s="119"/>
      <c r="EB253" s="119"/>
      <c r="EC253" s="119"/>
      <c r="ED253" s="119"/>
      <c r="EE253" s="119"/>
      <c r="EF253" s="119"/>
      <c r="EG253" s="119"/>
      <c r="EH253" s="119"/>
    </row>
    <row r="254" spans="1:138" s="107" customFormat="1" ht="132.75" customHeight="1" x14ac:dyDescent="0.2">
      <c r="A254" s="322" t="s">
        <v>886</v>
      </c>
      <c r="B254" s="321" t="s">
        <v>525</v>
      </c>
      <c r="C254" s="367">
        <v>245</v>
      </c>
      <c r="D254" s="368"/>
      <c r="E254" s="370"/>
      <c r="F254" s="370"/>
      <c r="G254" s="370"/>
      <c r="H254" s="370"/>
      <c r="I254" s="370"/>
      <c r="J254" s="371"/>
      <c r="K254" s="371"/>
      <c r="L254" s="371"/>
      <c r="M254" s="371"/>
      <c r="N254" s="371"/>
      <c r="O254" s="371"/>
      <c r="P254" s="371"/>
      <c r="Q254" s="371"/>
      <c r="R254" s="371"/>
      <c r="S254" s="371"/>
      <c r="T254" s="371"/>
      <c r="U254" s="371"/>
      <c r="V254" s="371"/>
      <c r="W254" s="371"/>
      <c r="X254" s="371"/>
      <c r="Y254" s="371"/>
      <c r="Z254" s="371"/>
      <c r="AA254" s="371"/>
      <c r="AB254" s="371"/>
      <c r="AC254" s="371"/>
      <c r="AD254" s="371"/>
      <c r="AE254" s="371"/>
      <c r="AF254" s="371"/>
      <c r="AG254" s="371"/>
      <c r="AH254" s="371"/>
      <c r="AI254" s="370"/>
      <c r="AJ254" s="370"/>
      <c r="AK254" s="370"/>
      <c r="AL254" s="372"/>
      <c r="AM254" s="370"/>
      <c r="AN254" s="371"/>
      <c r="AO254" s="119"/>
      <c r="AP254" s="119"/>
      <c r="AQ254" s="119"/>
      <c r="AR254" s="119"/>
      <c r="AS254" s="119"/>
      <c r="AT254" s="119"/>
      <c r="AU254" s="119"/>
      <c r="AV254" s="119"/>
      <c r="AW254" s="119"/>
      <c r="AX254" s="119"/>
      <c r="AY254" s="119"/>
      <c r="AZ254" s="119"/>
      <c r="BA254" s="119"/>
      <c r="BB254" s="119"/>
      <c r="BC254" s="119"/>
      <c r="BD254" s="119"/>
      <c r="BE254" s="119"/>
      <c r="BF254" s="119"/>
      <c r="BG254" s="119"/>
      <c r="BH254" s="119"/>
      <c r="BI254" s="119"/>
      <c r="BJ254" s="119"/>
      <c r="BK254" s="119"/>
      <c r="BL254" s="119"/>
      <c r="BM254" s="119"/>
      <c r="BN254" s="119"/>
      <c r="BO254" s="119"/>
      <c r="BP254" s="119"/>
      <c r="BQ254" s="119"/>
      <c r="BR254" s="119"/>
      <c r="BS254" s="119"/>
      <c r="BT254" s="119"/>
      <c r="BU254" s="119"/>
      <c r="BV254" s="119"/>
      <c r="BW254" s="119"/>
      <c r="BX254" s="119"/>
      <c r="BY254" s="119"/>
      <c r="BZ254" s="119"/>
      <c r="CA254" s="119"/>
      <c r="CB254" s="119"/>
      <c r="CC254" s="119"/>
      <c r="CD254" s="119"/>
      <c r="CE254" s="119"/>
      <c r="CF254" s="119"/>
      <c r="CG254" s="119"/>
      <c r="CH254" s="119"/>
      <c r="CI254" s="119"/>
      <c r="CJ254" s="119"/>
      <c r="CK254" s="119"/>
      <c r="CL254" s="119"/>
      <c r="CM254" s="119"/>
      <c r="CN254" s="119"/>
      <c r="CO254" s="119"/>
      <c r="CP254" s="119"/>
      <c r="CQ254" s="119"/>
      <c r="CR254" s="119"/>
      <c r="CS254" s="119"/>
      <c r="CT254" s="119"/>
      <c r="CU254" s="119"/>
      <c r="CV254" s="119"/>
      <c r="CW254" s="119"/>
      <c r="CX254" s="119"/>
      <c r="CY254" s="119"/>
      <c r="CZ254" s="119"/>
      <c r="DA254" s="119"/>
      <c r="DB254" s="119"/>
      <c r="DC254" s="119"/>
      <c r="DD254" s="119"/>
      <c r="DE254" s="119"/>
      <c r="DF254" s="119"/>
      <c r="DG254" s="119"/>
      <c r="DH254" s="119"/>
      <c r="DI254" s="119"/>
      <c r="DJ254" s="119"/>
      <c r="DK254" s="119"/>
      <c r="DL254" s="119"/>
      <c r="DM254" s="119"/>
      <c r="DN254" s="119"/>
      <c r="DO254" s="119"/>
      <c r="DP254" s="119"/>
      <c r="DQ254" s="119"/>
      <c r="DR254" s="119"/>
      <c r="DS254" s="119"/>
      <c r="DT254" s="119"/>
      <c r="DU254" s="119"/>
      <c r="DV254" s="119"/>
      <c r="DW254" s="119"/>
      <c r="DX254" s="119"/>
      <c r="DY254" s="119"/>
      <c r="DZ254" s="119"/>
      <c r="EA254" s="119"/>
      <c r="EB254" s="119"/>
      <c r="EC254" s="119"/>
      <c r="ED254" s="119"/>
      <c r="EE254" s="119"/>
      <c r="EF254" s="119"/>
      <c r="EG254" s="119"/>
      <c r="EH254" s="119"/>
    </row>
    <row r="255" spans="1:138" s="107" customFormat="1" ht="66.599999999999994" customHeight="1" x14ac:dyDescent="0.2">
      <c r="A255" s="322" t="s">
        <v>855</v>
      </c>
      <c r="B255" s="321" t="s">
        <v>382</v>
      </c>
      <c r="C255" s="367">
        <v>246</v>
      </c>
      <c r="D255" s="368"/>
      <c r="E255" s="370"/>
      <c r="F255" s="370"/>
      <c r="G255" s="370"/>
      <c r="H255" s="370"/>
      <c r="I255" s="370"/>
      <c r="J255" s="371"/>
      <c r="K255" s="371"/>
      <c r="L255" s="371"/>
      <c r="M255" s="371"/>
      <c r="N255" s="371"/>
      <c r="O255" s="371"/>
      <c r="P255" s="371"/>
      <c r="Q255" s="371"/>
      <c r="R255" s="371"/>
      <c r="S255" s="371"/>
      <c r="T255" s="371"/>
      <c r="U255" s="371"/>
      <c r="V255" s="371"/>
      <c r="W255" s="371"/>
      <c r="X255" s="371"/>
      <c r="Y255" s="371"/>
      <c r="Z255" s="371"/>
      <c r="AA255" s="371"/>
      <c r="AB255" s="371"/>
      <c r="AC255" s="371"/>
      <c r="AD255" s="371"/>
      <c r="AE255" s="371"/>
      <c r="AF255" s="371"/>
      <c r="AG255" s="371"/>
      <c r="AH255" s="371"/>
      <c r="AI255" s="370"/>
      <c r="AJ255" s="370"/>
      <c r="AK255" s="370"/>
      <c r="AL255" s="372"/>
      <c r="AM255" s="370"/>
      <c r="AN255" s="371"/>
      <c r="AO255" s="119"/>
      <c r="AP255" s="119"/>
      <c r="AQ255" s="119"/>
      <c r="AR255" s="119"/>
      <c r="AS255" s="119"/>
      <c r="AT255" s="119"/>
      <c r="AU255" s="119"/>
      <c r="AV255" s="119"/>
      <c r="AW255" s="119"/>
      <c r="AX255" s="119"/>
      <c r="AY255" s="119"/>
      <c r="AZ255" s="119"/>
      <c r="BA255" s="119"/>
      <c r="BB255" s="119"/>
      <c r="BC255" s="119"/>
      <c r="BD255" s="119"/>
      <c r="BE255" s="119"/>
      <c r="BF255" s="119"/>
      <c r="BG255" s="119"/>
      <c r="BH255" s="119"/>
      <c r="BI255" s="119"/>
      <c r="BJ255" s="119"/>
      <c r="BK255" s="119"/>
      <c r="BL255" s="119"/>
      <c r="BM255" s="119"/>
      <c r="BN255" s="119"/>
      <c r="BO255" s="119"/>
      <c r="BP255" s="119"/>
      <c r="BQ255" s="119"/>
      <c r="BR255" s="119"/>
      <c r="BS255" s="119"/>
      <c r="BT255" s="119"/>
      <c r="BU255" s="119"/>
      <c r="BV255" s="119"/>
      <c r="BW255" s="119"/>
      <c r="BX255" s="119"/>
      <c r="BY255" s="119"/>
      <c r="BZ255" s="119"/>
      <c r="CA255" s="119"/>
      <c r="CB255" s="119"/>
      <c r="CC255" s="119"/>
      <c r="CD255" s="119"/>
      <c r="CE255" s="119"/>
      <c r="CF255" s="119"/>
      <c r="CG255" s="119"/>
      <c r="CH255" s="119"/>
      <c r="CI255" s="119"/>
      <c r="CJ255" s="119"/>
      <c r="CK255" s="119"/>
      <c r="CL255" s="119"/>
      <c r="CM255" s="119"/>
      <c r="CN255" s="119"/>
      <c r="CO255" s="119"/>
      <c r="CP255" s="119"/>
      <c r="CQ255" s="119"/>
      <c r="CR255" s="119"/>
      <c r="CS255" s="119"/>
      <c r="CT255" s="119"/>
      <c r="CU255" s="119"/>
      <c r="CV255" s="119"/>
      <c r="CW255" s="119"/>
      <c r="CX255" s="119"/>
      <c r="CY255" s="119"/>
      <c r="CZ255" s="119"/>
      <c r="DA255" s="119"/>
      <c r="DB255" s="119"/>
      <c r="DC255" s="119"/>
      <c r="DD255" s="119"/>
      <c r="DE255" s="119"/>
      <c r="DF255" s="119"/>
      <c r="DG255" s="119"/>
      <c r="DH255" s="119"/>
      <c r="DI255" s="119"/>
      <c r="DJ255" s="119"/>
      <c r="DK255" s="119"/>
      <c r="DL255" s="119"/>
      <c r="DM255" s="119"/>
      <c r="DN255" s="119"/>
      <c r="DO255" s="119"/>
      <c r="DP255" s="119"/>
      <c r="DQ255" s="119"/>
      <c r="DR255" s="119"/>
      <c r="DS255" s="119"/>
      <c r="DT255" s="119"/>
      <c r="DU255" s="119"/>
      <c r="DV255" s="119"/>
      <c r="DW255" s="119"/>
      <c r="DX255" s="119"/>
      <c r="DY255" s="119"/>
      <c r="DZ255" s="119"/>
      <c r="EA255" s="119"/>
      <c r="EB255" s="119"/>
      <c r="EC255" s="119"/>
      <c r="ED255" s="119"/>
      <c r="EE255" s="119"/>
      <c r="EF255" s="119"/>
      <c r="EG255" s="119"/>
      <c r="EH255" s="119"/>
    </row>
    <row r="256" spans="1:138" s="107" customFormat="1" ht="97.15" customHeight="1" x14ac:dyDescent="0.2">
      <c r="A256" s="322" t="s">
        <v>526</v>
      </c>
      <c r="B256" s="321" t="s">
        <v>383</v>
      </c>
      <c r="C256" s="367">
        <v>247</v>
      </c>
      <c r="D256" s="368"/>
      <c r="E256" s="370"/>
      <c r="F256" s="370"/>
      <c r="G256" s="370"/>
      <c r="H256" s="370"/>
      <c r="I256" s="370"/>
      <c r="J256" s="371"/>
      <c r="K256" s="371"/>
      <c r="L256" s="371"/>
      <c r="M256" s="371"/>
      <c r="N256" s="371"/>
      <c r="O256" s="371"/>
      <c r="P256" s="371"/>
      <c r="Q256" s="371"/>
      <c r="R256" s="371"/>
      <c r="S256" s="371"/>
      <c r="T256" s="371"/>
      <c r="U256" s="371"/>
      <c r="V256" s="371"/>
      <c r="W256" s="371"/>
      <c r="X256" s="371"/>
      <c r="Y256" s="371"/>
      <c r="Z256" s="371"/>
      <c r="AA256" s="371"/>
      <c r="AB256" s="371"/>
      <c r="AC256" s="371"/>
      <c r="AD256" s="371"/>
      <c r="AE256" s="371"/>
      <c r="AF256" s="371"/>
      <c r="AG256" s="371"/>
      <c r="AH256" s="371"/>
      <c r="AI256" s="370"/>
      <c r="AJ256" s="370"/>
      <c r="AK256" s="370"/>
      <c r="AL256" s="372"/>
      <c r="AM256" s="370"/>
      <c r="AN256" s="371"/>
      <c r="AO256" s="119"/>
      <c r="AP256" s="119"/>
      <c r="AQ256" s="119"/>
      <c r="AR256" s="119"/>
      <c r="AS256" s="119"/>
      <c r="AT256" s="119"/>
      <c r="AU256" s="119"/>
      <c r="AV256" s="119"/>
      <c r="AW256" s="119"/>
      <c r="AX256" s="119"/>
      <c r="AY256" s="119"/>
      <c r="AZ256" s="119"/>
      <c r="BA256" s="119"/>
      <c r="BB256" s="119"/>
      <c r="BC256" s="119"/>
      <c r="BD256" s="119"/>
      <c r="BE256" s="119"/>
      <c r="BF256" s="119"/>
      <c r="BG256" s="119"/>
      <c r="BH256" s="119"/>
      <c r="BI256" s="119"/>
      <c r="BJ256" s="119"/>
      <c r="BK256" s="119"/>
      <c r="BL256" s="119"/>
      <c r="BM256" s="119"/>
      <c r="BN256" s="119"/>
      <c r="BO256" s="119"/>
      <c r="BP256" s="119"/>
      <c r="BQ256" s="119"/>
      <c r="BR256" s="119"/>
      <c r="BS256" s="119"/>
      <c r="BT256" s="119"/>
      <c r="BU256" s="119"/>
      <c r="BV256" s="119"/>
      <c r="BW256" s="119"/>
      <c r="BX256" s="119"/>
      <c r="BY256" s="119"/>
      <c r="BZ256" s="119"/>
      <c r="CA256" s="119"/>
      <c r="CB256" s="119"/>
      <c r="CC256" s="119"/>
      <c r="CD256" s="119"/>
      <c r="CE256" s="119"/>
      <c r="CF256" s="119"/>
      <c r="CG256" s="119"/>
      <c r="CH256" s="119"/>
      <c r="CI256" s="119"/>
      <c r="CJ256" s="119"/>
      <c r="CK256" s="119"/>
      <c r="CL256" s="119"/>
      <c r="CM256" s="119"/>
      <c r="CN256" s="119"/>
      <c r="CO256" s="119"/>
      <c r="CP256" s="119"/>
      <c r="CQ256" s="119"/>
      <c r="CR256" s="119"/>
      <c r="CS256" s="119"/>
      <c r="CT256" s="119"/>
      <c r="CU256" s="119"/>
      <c r="CV256" s="119"/>
      <c r="CW256" s="119"/>
      <c r="CX256" s="119"/>
      <c r="CY256" s="119"/>
      <c r="CZ256" s="119"/>
      <c r="DA256" s="119"/>
      <c r="DB256" s="119"/>
      <c r="DC256" s="119"/>
      <c r="DD256" s="119"/>
      <c r="DE256" s="119"/>
      <c r="DF256" s="119"/>
      <c r="DG256" s="119"/>
      <c r="DH256" s="119"/>
      <c r="DI256" s="119"/>
      <c r="DJ256" s="119"/>
      <c r="DK256" s="119"/>
      <c r="DL256" s="119"/>
      <c r="DM256" s="119"/>
      <c r="DN256" s="119"/>
      <c r="DO256" s="119"/>
      <c r="DP256" s="119"/>
      <c r="DQ256" s="119"/>
      <c r="DR256" s="119"/>
      <c r="DS256" s="119"/>
      <c r="DT256" s="119"/>
      <c r="DU256" s="119"/>
      <c r="DV256" s="119"/>
      <c r="DW256" s="119"/>
      <c r="DX256" s="119"/>
      <c r="DY256" s="119"/>
      <c r="DZ256" s="119"/>
      <c r="EA256" s="119"/>
      <c r="EB256" s="119"/>
      <c r="EC256" s="119"/>
      <c r="ED256" s="119"/>
      <c r="EE256" s="119"/>
      <c r="EF256" s="119"/>
      <c r="EG256" s="119"/>
      <c r="EH256" s="119"/>
    </row>
    <row r="257" spans="1:138" s="107" customFormat="1" ht="84" customHeight="1" x14ac:dyDescent="0.2">
      <c r="A257" s="322" t="s">
        <v>856</v>
      </c>
      <c r="B257" s="321" t="s">
        <v>527</v>
      </c>
      <c r="C257" s="367">
        <v>248</v>
      </c>
      <c r="D257" s="368"/>
      <c r="E257" s="370"/>
      <c r="F257" s="370"/>
      <c r="G257" s="370"/>
      <c r="H257" s="370"/>
      <c r="I257" s="370"/>
      <c r="J257" s="371"/>
      <c r="K257" s="371"/>
      <c r="L257" s="371"/>
      <c r="M257" s="371"/>
      <c r="N257" s="371"/>
      <c r="O257" s="371"/>
      <c r="P257" s="371"/>
      <c r="Q257" s="371"/>
      <c r="R257" s="371"/>
      <c r="S257" s="371"/>
      <c r="T257" s="371"/>
      <c r="U257" s="371"/>
      <c r="V257" s="371"/>
      <c r="W257" s="371"/>
      <c r="X257" s="371"/>
      <c r="Y257" s="371"/>
      <c r="Z257" s="371"/>
      <c r="AA257" s="371"/>
      <c r="AB257" s="371"/>
      <c r="AC257" s="371"/>
      <c r="AD257" s="371"/>
      <c r="AE257" s="371"/>
      <c r="AF257" s="371"/>
      <c r="AG257" s="371"/>
      <c r="AH257" s="371"/>
      <c r="AI257" s="370"/>
      <c r="AJ257" s="370"/>
      <c r="AK257" s="370"/>
      <c r="AL257" s="370"/>
      <c r="AM257" s="370"/>
      <c r="AN257" s="371"/>
      <c r="AO257" s="119"/>
      <c r="AP257" s="119"/>
      <c r="AQ257" s="119"/>
      <c r="AR257" s="119"/>
      <c r="AS257" s="119"/>
      <c r="AT257" s="119"/>
      <c r="AU257" s="119"/>
      <c r="AV257" s="119"/>
      <c r="AW257" s="119"/>
      <c r="AX257" s="119"/>
      <c r="AY257" s="119"/>
      <c r="AZ257" s="119"/>
      <c r="BA257" s="119"/>
      <c r="BB257" s="119"/>
      <c r="BC257" s="119"/>
      <c r="BD257" s="119"/>
      <c r="BE257" s="119"/>
      <c r="BF257" s="119"/>
      <c r="BG257" s="119"/>
      <c r="BH257" s="119"/>
      <c r="BI257" s="119"/>
      <c r="BJ257" s="119"/>
      <c r="BK257" s="119"/>
      <c r="BL257" s="119"/>
      <c r="BM257" s="119"/>
      <c r="BN257" s="119"/>
      <c r="BO257" s="119"/>
      <c r="BP257" s="119"/>
      <c r="BQ257" s="119"/>
      <c r="BR257" s="119"/>
      <c r="BS257" s="119"/>
      <c r="BT257" s="119"/>
      <c r="BU257" s="119"/>
      <c r="BV257" s="119"/>
      <c r="BW257" s="119"/>
      <c r="BX257" s="119"/>
      <c r="BY257" s="119"/>
      <c r="BZ257" s="119"/>
      <c r="CA257" s="119"/>
      <c r="CB257" s="119"/>
      <c r="CC257" s="119"/>
      <c r="CD257" s="119"/>
      <c r="CE257" s="119"/>
      <c r="CF257" s="119"/>
      <c r="CG257" s="119"/>
      <c r="CH257" s="119"/>
      <c r="CI257" s="119"/>
      <c r="CJ257" s="119"/>
      <c r="CK257" s="119"/>
      <c r="CL257" s="119"/>
      <c r="CM257" s="119"/>
      <c r="CN257" s="119"/>
      <c r="CO257" s="119"/>
      <c r="CP257" s="119"/>
      <c r="CQ257" s="119"/>
      <c r="CR257" s="119"/>
      <c r="CS257" s="119"/>
      <c r="CT257" s="119"/>
      <c r="CU257" s="119"/>
      <c r="CV257" s="119"/>
      <c r="CW257" s="119"/>
      <c r="CX257" s="119"/>
      <c r="CY257" s="119"/>
      <c r="CZ257" s="119"/>
      <c r="DA257" s="119"/>
      <c r="DB257" s="119"/>
      <c r="DC257" s="119"/>
      <c r="DD257" s="119"/>
      <c r="DE257" s="119"/>
      <c r="DF257" s="119"/>
      <c r="DG257" s="119"/>
      <c r="DH257" s="119"/>
      <c r="DI257" s="119"/>
      <c r="DJ257" s="119"/>
      <c r="DK257" s="119"/>
      <c r="DL257" s="119"/>
      <c r="DM257" s="119"/>
      <c r="DN257" s="119"/>
      <c r="DO257" s="119"/>
      <c r="DP257" s="119"/>
      <c r="DQ257" s="119"/>
      <c r="DR257" s="119"/>
      <c r="DS257" s="119"/>
      <c r="DT257" s="119"/>
      <c r="DU257" s="119"/>
      <c r="DV257" s="119"/>
      <c r="DW257" s="119"/>
      <c r="DX257" s="119"/>
      <c r="DY257" s="119"/>
      <c r="DZ257" s="119"/>
      <c r="EA257" s="119"/>
      <c r="EB257" s="119"/>
      <c r="EC257" s="119"/>
      <c r="ED257" s="119"/>
      <c r="EE257" s="119"/>
      <c r="EF257" s="119"/>
      <c r="EG257" s="119"/>
      <c r="EH257" s="119"/>
    </row>
    <row r="258" spans="1:138" s="107" customFormat="1" ht="132.75" customHeight="1" x14ac:dyDescent="0.2">
      <c r="A258" s="322" t="s">
        <v>857</v>
      </c>
      <c r="B258" s="321" t="s">
        <v>621</v>
      </c>
      <c r="C258" s="367">
        <v>249</v>
      </c>
      <c r="D258" s="368"/>
      <c r="E258" s="370"/>
      <c r="F258" s="370"/>
      <c r="G258" s="370"/>
      <c r="H258" s="370"/>
      <c r="I258" s="370"/>
      <c r="J258" s="371"/>
      <c r="K258" s="371"/>
      <c r="L258" s="371"/>
      <c r="M258" s="371"/>
      <c r="N258" s="371"/>
      <c r="O258" s="371"/>
      <c r="P258" s="371"/>
      <c r="Q258" s="371"/>
      <c r="R258" s="371"/>
      <c r="S258" s="371"/>
      <c r="T258" s="371"/>
      <c r="U258" s="371"/>
      <c r="V258" s="371"/>
      <c r="W258" s="371"/>
      <c r="X258" s="371"/>
      <c r="Y258" s="371"/>
      <c r="Z258" s="371"/>
      <c r="AA258" s="371"/>
      <c r="AB258" s="371"/>
      <c r="AC258" s="371"/>
      <c r="AD258" s="371"/>
      <c r="AE258" s="371"/>
      <c r="AF258" s="371"/>
      <c r="AG258" s="371"/>
      <c r="AH258" s="371"/>
      <c r="AI258" s="370"/>
      <c r="AJ258" s="370"/>
      <c r="AK258" s="370"/>
      <c r="AL258" s="372"/>
      <c r="AM258" s="370"/>
      <c r="AN258" s="371"/>
      <c r="AO258" s="119"/>
      <c r="AP258" s="119"/>
      <c r="AQ258" s="119"/>
      <c r="AR258" s="119"/>
      <c r="AS258" s="119"/>
      <c r="AT258" s="119"/>
      <c r="AU258" s="119"/>
      <c r="AV258" s="119"/>
      <c r="AW258" s="119"/>
      <c r="AX258" s="119"/>
      <c r="AY258" s="119"/>
      <c r="AZ258" s="119"/>
      <c r="BA258" s="119"/>
      <c r="BB258" s="119"/>
      <c r="BC258" s="119"/>
      <c r="BD258" s="119"/>
      <c r="BE258" s="119"/>
      <c r="BF258" s="119"/>
      <c r="BG258" s="119"/>
      <c r="BH258" s="119"/>
      <c r="BI258" s="119"/>
      <c r="BJ258" s="119"/>
      <c r="BK258" s="119"/>
      <c r="BL258" s="119"/>
      <c r="BM258" s="119"/>
      <c r="BN258" s="119"/>
      <c r="BO258" s="119"/>
      <c r="BP258" s="119"/>
      <c r="BQ258" s="119"/>
      <c r="BR258" s="119"/>
      <c r="BS258" s="119"/>
      <c r="BT258" s="119"/>
      <c r="BU258" s="119"/>
      <c r="BV258" s="119"/>
      <c r="BW258" s="119"/>
      <c r="BX258" s="119"/>
      <c r="BY258" s="119"/>
      <c r="BZ258" s="119"/>
      <c r="CA258" s="119"/>
      <c r="CB258" s="119"/>
      <c r="CC258" s="119"/>
      <c r="CD258" s="119"/>
      <c r="CE258" s="119"/>
      <c r="CF258" s="119"/>
      <c r="CG258" s="119"/>
      <c r="CH258" s="119"/>
      <c r="CI258" s="119"/>
      <c r="CJ258" s="119"/>
      <c r="CK258" s="119"/>
      <c r="CL258" s="119"/>
      <c r="CM258" s="119"/>
      <c r="CN258" s="119"/>
      <c r="CO258" s="119"/>
      <c r="CP258" s="119"/>
      <c r="CQ258" s="119"/>
      <c r="CR258" s="119"/>
      <c r="CS258" s="119"/>
      <c r="CT258" s="119"/>
      <c r="CU258" s="119"/>
      <c r="CV258" s="119"/>
      <c r="CW258" s="119"/>
      <c r="CX258" s="119"/>
      <c r="CY258" s="119"/>
      <c r="CZ258" s="119"/>
      <c r="DA258" s="119"/>
      <c r="DB258" s="119"/>
      <c r="DC258" s="119"/>
      <c r="DD258" s="119"/>
      <c r="DE258" s="119"/>
      <c r="DF258" s="119"/>
      <c r="DG258" s="119"/>
      <c r="DH258" s="119"/>
      <c r="DI258" s="119"/>
      <c r="DJ258" s="119"/>
      <c r="DK258" s="119"/>
      <c r="DL258" s="119"/>
      <c r="DM258" s="119"/>
      <c r="DN258" s="119"/>
      <c r="DO258" s="119"/>
      <c r="DP258" s="119"/>
      <c r="DQ258" s="119"/>
      <c r="DR258" s="119"/>
      <c r="DS258" s="119"/>
      <c r="DT258" s="119"/>
      <c r="DU258" s="119"/>
      <c r="DV258" s="119"/>
      <c r="DW258" s="119"/>
      <c r="DX258" s="119"/>
      <c r="DY258" s="119"/>
      <c r="DZ258" s="119"/>
      <c r="EA258" s="119"/>
      <c r="EB258" s="119"/>
      <c r="EC258" s="119"/>
      <c r="ED258" s="119"/>
      <c r="EE258" s="119"/>
      <c r="EF258" s="119"/>
      <c r="EG258" s="119"/>
      <c r="EH258" s="119"/>
    </row>
    <row r="259" spans="1:138" s="107" customFormat="1" ht="69.75" customHeight="1" x14ac:dyDescent="0.2">
      <c r="A259" s="322" t="s">
        <v>858</v>
      </c>
      <c r="B259" s="321" t="s">
        <v>2466</v>
      </c>
      <c r="C259" s="367">
        <v>250</v>
      </c>
      <c r="D259" s="368"/>
      <c r="E259" s="370"/>
      <c r="F259" s="370"/>
      <c r="G259" s="370"/>
      <c r="H259" s="370"/>
      <c r="I259" s="370"/>
      <c r="J259" s="371"/>
      <c r="K259" s="371"/>
      <c r="L259" s="371"/>
      <c r="M259" s="371"/>
      <c r="N259" s="371"/>
      <c r="O259" s="371"/>
      <c r="P259" s="371"/>
      <c r="Q259" s="371"/>
      <c r="R259" s="371"/>
      <c r="S259" s="371"/>
      <c r="T259" s="371"/>
      <c r="U259" s="371"/>
      <c r="V259" s="371"/>
      <c r="W259" s="371"/>
      <c r="X259" s="371"/>
      <c r="Y259" s="371"/>
      <c r="Z259" s="371"/>
      <c r="AA259" s="371"/>
      <c r="AB259" s="371"/>
      <c r="AC259" s="371"/>
      <c r="AD259" s="371"/>
      <c r="AE259" s="371"/>
      <c r="AF259" s="371"/>
      <c r="AG259" s="371"/>
      <c r="AH259" s="371"/>
      <c r="AI259" s="370"/>
      <c r="AJ259" s="370"/>
      <c r="AK259" s="370"/>
      <c r="AL259" s="370"/>
      <c r="AM259" s="370"/>
      <c r="AN259" s="371"/>
      <c r="AO259" s="119"/>
      <c r="AP259" s="119"/>
      <c r="AQ259" s="119"/>
      <c r="AR259" s="119"/>
      <c r="AS259" s="119"/>
      <c r="AT259" s="119"/>
      <c r="AU259" s="119"/>
      <c r="AV259" s="119"/>
      <c r="AW259" s="119"/>
      <c r="AX259" s="119"/>
      <c r="AY259" s="119"/>
      <c r="AZ259" s="119"/>
      <c r="BA259" s="119"/>
      <c r="BB259" s="119"/>
      <c r="BC259" s="119"/>
      <c r="BD259" s="119"/>
      <c r="BE259" s="119"/>
      <c r="BF259" s="119"/>
      <c r="BG259" s="119"/>
      <c r="BH259" s="119"/>
      <c r="BI259" s="119"/>
      <c r="BJ259" s="119"/>
      <c r="BK259" s="119"/>
      <c r="BL259" s="119"/>
      <c r="BM259" s="119"/>
      <c r="BN259" s="119"/>
      <c r="BO259" s="119"/>
      <c r="BP259" s="119"/>
      <c r="BQ259" s="119"/>
      <c r="BR259" s="119"/>
      <c r="BS259" s="119"/>
      <c r="BT259" s="119"/>
      <c r="BU259" s="119"/>
      <c r="BV259" s="119"/>
      <c r="BW259" s="119"/>
      <c r="BX259" s="119"/>
      <c r="BY259" s="119"/>
      <c r="BZ259" s="119"/>
      <c r="CA259" s="119"/>
      <c r="CB259" s="119"/>
      <c r="CC259" s="119"/>
      <c r="CD259" s="119"/>
      <c r="CE259" s="119"/>
      <c r="CF259" s="119"/>
      <c r="CG259" s="119"/>
      <c r="CH259" s="119"/>
      <c r="CI259" s="119"/>
      <c r="CJ259" s="119"/>
      <c r="CK259" s="119"/>
      <c r="CL259" s="119"/>
      <c r="CM259" s="119"/>
      <c r="CN259" s="119"/>
      <c r="CO259" s="119"/>
      <c r="CP259" s="119"/>
      <c r="CQ259" s="119"/>
      <c r="CR259" s="119"/>
      <c r="CS259" s="119"/>
      <c r="CT259" s="119"/>
      <c r="CU259" s="119"/>
      <c r="CV259" s="119"/>
      <c r="CW259" s="119"/>
      <c r="CX259" s="119"/>
      <c r="CY259" s="119"/>
      <c r="CZ259" s="119"/>
      <c r="DA259" s="119"/>
      <c r="DB259" s="119"/>
      <c r="DC259" s="119"/>
      <c r="DD259" s="119"/>
      <c r="DE259" s="119"/>
      <c r="DF259" s="119"/>
      <c r="DG259" s="119"/>
      <c r="DH259" s="119"/>
      <c r="DI259" s="119"/>
      <c r="DJ259" s="119"/>
      <c r="DK259" s="119"/>
      <c r="DL259" s="119"/>
      <c r="DM259" s="119"/>
      <c r="DN259" s="119"/>
      <c r="DO259" s="119"/>
      <c r="DP259" s="119"/>
      <c r="DQ259" s="119"/>
      <c r="DR259" s="119"/>
      <c r="DS259" s="119"/>
      <c r="DT259" s="119"/>
      <c r="DU259" s="119"/>
      <c r="DV259" s="119"/>
      <c r="DW259" s="119"/>
      <c r="DX259" s="119"/>
      <c r="DY259" s="119"/>
      <c r="DZ259" s="119"/>
      <c r="EA259" s="119"/>
      <c r="EB259" s="119"/>
      <c r="EC259" s="119"/>
      <c r="ED259" s="119"/>
      <c r="EE259" s="119"/>
      <c r="EF259" s="119"/>
      <c r="EG259" s="119"/>
      <c r="EH259" s="119"/>
    </row>
    <row r="260" spans="1:138" s="107" customFormat="1" ht="87.75" customHeight="1" x14ac:dyDescent="0.2">
      <c r="A260" s="322" t="s">
        <v>313</v>
      </c>
      <c r="B260" s="321" t="s">
        <v>314</v>
      </c>
      <c r="C260" s="367">
        <v>251</v>
      </c>
      <c r="D260" s="368"/>
      <c r="E260" s="370"/>
      <c r="F260" s="370"/>
      <c r="G260" s="370"/>
      <c r="H260" s="370"/>
      <c r="I260" s="370"/>
      <c r="J260" s="371"/>
      <c r="K260" s="371"/>
      <c r="L260" s="371"/>
      <c r="M260" s="371"/>
      <c r="N260" s="371"/>
      <c r="O260" s="371"/>
      <c r="P260" s="371"/>
      <c r="Q260" s="371"/>
      <c r="R260" s="371"/>
      <c r="S260" s="371"/>
      <c r="T260" s="371"/>
      <c r="U260" s="371"/>
      <c r="V260" s="371"/>
      <c r="W260" s="371"/>
      <c r="X260" s="371"/>
      <c r="Y260" s="371"/>
      <c r="Z260" s="371"/>
      <c r="AA260" s="371"/>
      <c r="AB260" s="371"/>
      <c r="AC260" s="371"/>
      <c r="AD260" s="371"/>
      <c r="AE260" s="371"/>
      <c r="AF260" s="371"/>
      <c r="AG260" s="371"/>
      <c r="AH260" s="371"/>
      <c r="AI260" s="370"/>
      <c r="AJ260" s="370"/>
      <c r="AK260" s="371"/>
      <c r="AL260" s="371"/>
      <c r="AM260" s="370"/>
      <c r="AN260" s="371"/>
      <c r="AO260" s="119"/>
      <c r="AP260" s="119"/>
      <c r="AQ260" s="119"/>
      <c r="AR260" s="119"/>
      <c r="AS260" s="119"/>
      <c r="AT260" s="119"/>
      <c r="AU260" s="119"/>
      <c r="AV260" s="119"/>
      <c r="AW260" s="119"/>
      <c r="AX260" s="119"/>
      <c r="AY260" s="119"/>
      <c r="AZ260" s="119"/>
      <c r="BA260" s="119"/>
      <c r="BB260" s="119"/>
      <c r="BC260" s="119"/>
      <c r="BD260" s="119"/>
      <c r="BE260" s="119"/>
      <c r="BF260" s="119"/>
      <c r="BG260" s="119"/>
      <c r="BH260" s="119"/>
      <c r="BI260" s="119"/>
      <c r="BJ260" s="119"/>
      <c r="BK260" s="119"/>
      <c r="BL260" s="119"/>
      <c r="BM260" s="119"/>
      <c r="BN260" s="119"/>
      <c r="BO260" s="119"/>
      <c r="BP260" s="119"/>
      <c r="BQ260" s="119"/>
      <c r="BR260" s="119"/>
      <c r="BS260" s="119"/>
      <c r="BT260" s="119"/>
      <c r="BU260" s="119"/>
      <c r="BV260" s="119"/>
      <c r="BW260" s="119"/>
      <c r="BX260" s="119"/>
      <c r="BY260" s="119"/>
      <c r="BZ260" s="119"/>
      <c r="CA260" s="119"/>
      <c r="CB260" s="119"/>
      <c r="CC260" s="119"/>
      <c r="CD260" s="119"/>
      <c r="CE260" s="119"/>
      <c r="CF260" s="119"/>
      <c r="CG260" s="119"/>
      <c r="CH260" s="119"/>
      <c r="CI260" s="119"/>
      <c r="CJ260" s="119"/>
      <c r="CK260" s="119"/>
      <c r="CL260" s="119"/>
      <c r="CM260" s="119"/>
      <c r="CN260" s="119"/>
      <c r="CO260" s="119"/>
      <c r="CP260" s="119"/>
      <c r="CQ260" s="119"/>
      <c r="CR260" s="119"/>
      <c r="CS260" s="119"/>
      <c r="CT260" s="119"/>
      <c r="CU260" s="119"/>
      <c r="CV260" s="119"/>
      <c r="CW260" s="119"/>
      <c r="CX260" s="119"/>
      <c r="CY260" s="119"/>
      <c r="CZ260" s="119"/>
      <c r="DA260" s="119"/>
      <c r="DB260" s="119"/>
      <c r="DC260" s="119"/>
      <c r="DD260" s="119"/>
      <c r="DE260" s="119"/>
      <c r="DF260" s="119"/>
      <c r="DG260" s="119"/>
      <c r="DH260" s="119"/>
      <c r="DI260" s="119"/>
      <c r="DJ260" s="119"/>
      <c r="DK260" s="119"/>
      <c r="DL260" s="119"/>
      <c r="DM260" s="119"/>
      <c r="DN260" s="119"/>
      <c r="DO260" s="119"/>
      <c r="DP260" s="119"/>
      <c r="DQ260" s="119"/>
      <c r="DR260" s="119"/>
      <c r="DS260" s="119"/>
      <c r="DT260" s="119"/>
      <c r="DU260" s="119"/>
      <c r="DV260" s="119"/>
      <c r="DW260" s="119"/>
      <c r="DX260" s="119"/>
      <c r="DY260" s="119"/>
      <c r="DZ260" s="119"/>
      <c r="EA260" s="119"/>
      <c r="EB260" s="119"/>
      <c r="EC260" s="119"/>
      <c r="ED260" s="119"/>
      <c r="EE260" s="119"/>
      <c r="EF260" s="119"/>
      <c r="EG260" s="119"/>
      <c r="EH260" s="119"/>
    </row>
    <row r="261" spans="1:138" s="107" customFormat="1" ht="93.75" customHeight="1" x14ac:dyDescent="0.2">
      <c r="A261" s="322" t="s">
        <v>528</v>
      </c>
      <c r="B261" s="321" t="s">
        <v>529</v>
      </c>
      <c r="C261" s="367">
        <v>252</v>
      </c>
      <c r="D261" s="368"/>
      <c r="E261" s="370"/>
      <c r="F261" s="370"/>
      <c r="G261" s="370"/>
      <c r="H261" s="370"/>
      <c r="I261" s="370"/>
      <c r="J261" s="371"/>
      <c r="K261" s="371"/>
      <c r="L261" s="371"/>
      <c r="M261" s="371"/>
      <c r="N261" s="371"/>
      <c r="O261" s="371"/>
      <c r="P261" s="371"/>
      <c r="Q261" s="371"/>
      <c r="R261" s="371"/>
      <c r="S261" s="371"/>
      <c r="T261" s="371"/>
      <c r="U261" s="371"/>
      <c r="V261" s="371"/>
      <c r="W261" s="371"/>
      <c r="X261" s="371"/>
      <c r="Y261" s="371"/>
      <c r="Z261" s="371"/>
      <c r="AA261" s="371"/>
      <c r="AB261" s="371"/>
      <c r="AC261" s="371"/>
      <c r="AD261" s="371"/>
      <c r="AE261" s="371"/>
      <c r="AF261" s="371"/>
      <c r="AG261" s="371"/>
      <c r="AH261" s="371"/>
      <c r="AI261" s="370"/>
      <c r="AJ261" s="370"/>
      <c r="AK261" s="371"/>
      <c r="AL261" s="371"/>
      <c r="AM261" s="370"/>
      <c r="AN261" s="371"/>
      <c r="AO261" s="119"/>
      <c r="AP261" s="119"/>
      <c r="AQ261" s="119"/>
      <c r="AR261" s="119"/>
      <c r="AS261" s="119"/>
      <c r="AT261" s="119"/>
      <c r="AU261" s="119"/>
      <c r="AV261" s="119"/>
      <c r="AW261" s="119"/>
      <c r="AX261" s="119"/>
      <c r="AY261" s="119"/>
      <c r="AZ261" s="119"/>
      <c r="BA261" s="119"/>
      <c r="BB261" s="119"/>
      <c r="BC261" s="119"/>
      <c r="BD261" s="119"/>
      <c r="BE261" s="119"/>
      <c r="BF261" s="119"/>
      <c r="BG261" s="119"/>
      <c r="BH261" s="119"/>
      <c r="BI261" s="119"/>
      <c r="BJ261" s="119"/>
      <c r="BK261" s="119"/>
      <c r="BL261" s="119"/>
      <c r="BM261" s="119"/>
      <c r="BN261" s="119"/>
      <c r="BO261" s="119"/>
      <c r="BP261" s="119"/>
      <c r="BQ261" s="119"/>
      <c r="BR261" s="119"/>
      <c r="BS261" s="119"/>
      <c r="BT261" s="119"/>
      <c r="BU261" s="119"/>
      <c r="BV261" s="119"/>
      <c r="BW261" s="119"/>
      <c r="BX261" s="119"/>
      <c r="BY261" s="119"/>
      <c r="BZ261" s="119"/>
      <c r="CA261" s="119"/>
      <c r="CB261" s="119"/>
      <c r="CC261" s="119"/>
      <c r="CD261" s="119"/>
      <c r="CE261" s="119"/>
      <c r="CF261" s="119"/>
      <c r="CG261" s="119"/>
      <c r="CH261" s="119"/>
      <c r="CI261" s="119"/>
      <c r="CJ261" s="119"/>
      <c r="CK261" s="119"/>
      <c r="CL261" s="119"/>
      <c r="CM261" s="119"/>
      <c r="CN261" s="119"/>
      <c r="CO261" s="119"/>
      <c r="CP261" s="119"/>
      <c r="CQ261" s="119"/>
      <c r="CR261" s="119"/>
      <c r="CS261" s="119"/>
      <c r="CT261" s="119"/>
      <c r="CU261" s="119"/>
      <c r="CV261" s="119"/>
      <c r="CW261" s="119"/>
      <c r="CX261" s="119"/>
      <c r="CY261" s="119"/>
      <c r="CZ261" s="119"/>
      <c r="DA261" s="119"/>
      <c r="DB261" s="119"/>
      <c r="DC261" s="119"/>
      <c r="DD261" s="119"/>
      <c r="DE261" s="119"/>
      <c r="DF261" s="119"/>
      <c r="DG261" s="119"/>
      <c r="DH261" s="119"/>
      <c r="DI261" s="119"/>
      <c r="DJ261" s="119"/>
      <c r="DK261" s="119"/>
      <c r="DL261" s="119"/>
      <c r="DM261" s="119"/>
      <c r="DN261" s="119"/>
      <c r="DO261" s="119"/>
      <c r="DP261" s="119"/>
      <c r="DQ261" s="119"/>
      <c r="DR261" s="119"/>
      <c r="DS261" s="119"/>
      <c r="DT261" s="119"/>
      <c r="DU261" s="119"/>
      <c r="DV261" s="119"/>
      <c r="DW261" s="119"/>
      <c r="DX261" s="119"/>
      <c r="DY261" s="119"/>
      <c r="DZ261" s="119"/>
      <c r="EA261" s="119"/>
      <c r="EB261" s="119"/>
      <c r="EC261" s="119"/>
      <c r="ED261" s="119"/>
      <c r="EE261" s="119"/>
      <c r="EF261" s="119"/>
      <c r="EG261" s="119"/>
      <c r="EH261" s="119"/>
    </row>
    <row r="262" spans="1:138" s="107" customFormat="1" ht="99" customHeight="1" x14ac:dyDescent="0.2">
      <c r="A262" s="322" t="s">
        <v>315</v>
      </c>
      <c r="B262" s="321" t="s">
        <v>316</v>
      </c>
      <c r="C262" s="367">
        <v>253</v>
      </c>
      <c r="D262" s="368"/>
      <c r="E262" s="370"/>
      <c r="F262" s="370"/>
      <c r="G262" s="370"/>
      <c r="H262" s="370"/>
      <c r="I262" s="370"/>
      <c r="J262" s="371"/>
      <c r="K262" s="371"/>
      <c r="L262" s="371"/>
      <c r="M262" s="371"/>
      <c r="N262" s="371"/>
      <c r="O262" s="371"/>
      <c r="P262" s="371"/>
      <c r="Q262" s="371"/>
      <c r="R262" s="371"/>
      <c r="S262" s="371"/>
      <c r="T262" s="371"/>
      <c r="U262" s="371"/>
      <c r="V262" s="371"/>
      <c r="W262" s="371"/>
      <c r="X262" s="371"/>
      <c r="Y262" s="371"/>
      <c r="Z262" s="371"/>
      <c r="AA262" s="371"/>
      <c r="AB262" s="371"/>
      <c r="AC262" s="371"/>
      <c r="AD262" s="371"/>
      <c r="AE262" s="371"/>
      <c r="AF262" s="371"/>
      <c r="AG262" s="371"/>
      <c r="AH262" s="371"/>
      <c r="AI262" s="370"/>
      <c r="AJ262" s="370"/>
      <c r="AK262" s="370"/>
      <c r="AL262" s="372"/>
      <c r="AM262" s="370"/>
      <c r="AN262" s="371"/>
      <c r="AO262" s="119"/>
      <c r="AP262" s="119"/>
      <c r="AQ262" s="119"/>
      <c r="AR262" s="119"/>
      <c r="AS262" s="119"/>
      <c r="AT262" s="119"/>
      <c r="AU262" s="119"/>
      <c r="AV262" s="119"/>
      <c r="AW262" s="119"/>
      <c r="AX262" s="119"/>
      <c r="AY262" s="119"/>
      <c r="AZ262" s="119"/>
      <c r="BA262" s="119"/>
      <c r="BB262" s="119"/>
      <c r="BC262" s="119"/>
      <c r="BD262" s="119"/>
      <c r="BE262" s="119"/>
      <c r="BF262" s="119"/>
      <c r="BG262" s="119"/>
      <c r="BH262" s="119"/>
      <c r="BI262" s="119"/>
      <c r="BJ262" s="119"/>
      <c r="BK262" s="119"/>
      <c r="BL262" s="119"/>
      <c r="BM262" s="119"/>
      <c r="BN262" s="119"/>
      <c r="BO262" s="119"/>
      <c r="BP262" s="119"/>
      <c r="BQ262" s="119"/>
      <c r="BR262" s="119"/>
      <c r="BS262" s="119"/>
      <c r="BT262" s="119"/>
      <c r="BU262" s="119"/>
      <c r="BV262" s="119"/>
      <c r="BW262" s="119"/>
      <c r="BX262" s="119"/>
      <c r="BY262" s="119"/>
      <c r="BZ262" s="119"/>
      <c r="CA262" s="119"/>
      <c r="CB262" s="119"/>
      <c r="CC262" s="119"/>
      <c r="CD262" s="119"/>
      <c r="CE262" s="119"/>
      <c r="CF262" s="119"/>
      <c r="CG262" s="119"/>
      <c r="CH262" s="119"/>
      <c r="CI262" s="119"/>
      <c r="CJ262" s="119"/>
      <c r="CK262" s="119"/>
      <c r="CL262" s="119"/>
      <c r="CM262" s="119"/>
      <c r="CN262" s="119"/>
      <c r="CO262" s="119"/>
      <c r="CP262" s="119"/>
      <c r="CQ262" s="119"/>
      <c r="CR262" s="119"/>
      <c r="CS262" s="119"/>
      <c r="CT262" s="119"/>
      <c r="CU262" s="119"/>
      <c r="CV262" s="119"/>
      <c r="CW262" s="119"/>
      <c r="CX262" s="119"/>
      <c r="CY262" s="119"/>
      <c r="CZ262" s="119"/>
      <c r="DA262" s="119"/>
      <c r="DB262" s="119"/>
      <c r="DC262" s="119"/>
      <c r="DD262" s="119"/>
      <c r="DE262" s="119"/>
      <c r="DF262" s="119"/>
      <c r="DG262" s="119"/>
      <c r="DH262" s="119"/>
      <c r="DI262" s="119"/>
      <c r="DJ262" s="119"/>
      <c r="DK262" s="119"/>
      <c r="DL262" s="119"/>
      <c r="DM262" s="119"/>
      <c r="DN262" s="119"/>
      <c r="DO262" s="119"/>
      <c r="DP262" s="119"/>
      <c r="DQ262" s="119"/>
      <c r="DR262" s="119"/>
      <c r="DS262" s="119"/>
      <c r="DT262" s="119"/>
      <c r="DU262" s="119"/>
      <c r="DV262" s="119"/>
      <c r="DW262" s="119"/>
      <c r="DX262" s="119"/>
      <c r="DY262" s="119"/>
      <c r="DZ262" s="119"/>
      <c r="EA262" s="119"/>
      <c r="EB262" s="119"/>
      <c r="EC262" s="119"/>
      <c r="ED262" s="119"/>
      <c r="EE262" s="119"/>
      <c r="EF262" s="119"/>
      <c r="EG262" s="119"/>
      <c r="EH262" s="119"/>
    </row>
    <row r="263" spans="1:138" s="107" customFormat="1" ht="75" customHeight="1" x14ac:dyDescent="0.2">
      <c r="A263" s="322" t="s">
        <v>530</v>
      </c>
      <c r="B263" s="321" t="s">
        <v>531</v>
      </c>
      <c r="C263" s="367">
        <v>254</v>
      </c>
      <c r="D263" s="368"/>
      <c r="E263" s="370"/>
      <c r="F263" s="370"/>
      <c r="G263" s="370"/>
      <c r="H263" s="370"/>
      <c r="I263" s="370"/>
      <c r="J263" s="371"/>
      <c r="K263" s="371"/>
      <c r="L263" s="371"/>
      <c r="M263" s="371"/>
      <c r="N263" s="370"/>
      <c r="O263" s="371"/>
      <c r="P263" s="371"/>
      <c r="Q263" s="371"/>
      <c r="R263" s="371"/>
      <c r="S263" s="371"/>
      <c r="T263" s="371"/>
      <c r="U263" s="371"/>
      <c r="V263" s="371"/>
      <c r="W263" s="371"/>
      <c r="X263" s="371"/>
      <c r="Y263" s="371"/>
      <c r="Z263" s="371"/>
      <c r="AA263" s="371"/>
      <c r="AB263" s="371"/>
      <c r="AC263" s="371"/>
      <c r="AD263" s="371"/>
      <c r="AE263" s="371"/>
      <c r="AF263" s="371"/>
      <c r="AG263" s="371"/>
      <c r="AH263" s="371"/>
      <c r="AI263" s="370"/>
      <c r="AJ263" s="370"/>
      <c r="AK263" s="370"/>
      <c r="AL263" s="372"/>
      <c r="AM263" s="370"/>
      <c r="AN263" s="371"/>
      <c r="AO263" s="119"/>
      <c r="AP263" s="119"/>
      <c r="AQ263" s="119"/>
      <c r="AR263" s="119"/>
      <c r="AS263" s="119"/>
      <c r="AT263" s="119"/>
      <c r="AU263" s="119"/>
      <c r="AV263" s="119"/>
      <c r="AW263" s="119"/>
      <c r="AX263" s="119"/>
      <c r="AY263" s="119"/>
      <c r="AZ263" s="119"/>
      <c r="BA263" s="119"/>
      <c r="BB263" s="119"/>
      <c r="BC263" s="119"/>
      <c r="BD263" s="119"/>
      <c r="BE263" s="119"/>
      <c r="BF263" s="119"/>
      <c r="BG263" s="119"/>
      <c r="BH263" s="119"/>
      <c r="BI263" s="119"/>
      <c r="BJ263" s="119"/>
      <c r="BK263" s="119"/>
      <c r="BL263" s="119"/>
      <c r="BM263" s="119"/>
      <c r="BN263" s="119"/>
      <c r="BO263" s="119"/>
      <c r="BP263" s="119"/>
      <c r="BQ263" s="119"/>
      <c r="BR263" s="119"/>
      <c r="BS263" s="119"/>
      <c r="BT263" s="119"/>
      <c r="BU263" s="119"/>
      <c r="BV263" s="119"/>
      <c r="BW263" s="119"/>
      <c r="BX263" s="119"/>
      <c r="BY263" s="119"/>
      <c r="BZ263" s="119"/>
      <c r="CA263" s="119"/>
      <c r="CB263" s="119"/>
      <c r="CC263" s="119"/>
      <c r="CD263" s="119"/>
      <c r="CE263" s="119"/>
      <c r="CF263" s="119"/>
      <c r="CG263" s="119"/>
      <c r="CH263" s="119"/>
      <c r="CI263" s="119"/>
      <c r="CJ263" s="119"/>
      <c r="CK263" s="119"/>
      <c r="CL263" s="119"/>
      <c r="CM263" s="119"/>
      <c r="CN263" s="119"/>
      <c r="CO263" s="119"/>
      <c r="CP263" s="119"/>
      <c r="CQ263" s="119"/>
      <c r="CR263" s="119"/>
      <c r="CS263" s="119"/>
      <c r="CT263" s="119"/>
      <c r="CU263" s="119"/>
      <c r="CV263" s="119"/>
      <c r="CW263" s="119"/>
      <c r="CX263" s="119"/>
      <c r="CY263" s="119"/>
      <c r="CZ263" s="119"/>
      <c r="DA263" s="119"/>
      <c r="DB263" s="119"/>
      <c r="DC263" s="119"/>
      <c r="DD263" s="119"/>
      <c r="DE263" s="119"/>
      <c r="DF263" s="119"/>
      <c r="DG263" s="119"/>
      <c r="DH263" s="119"/>
      <c r="DI263" s="119"/>
      <c r="DJ263" s="119"/>
      <c r="DK263" s="119"/>
      <c r="DL263" s="119"/>
      <c r="DM263" s="119"/>
      <c r="DN263" s="119"/>
      <c r="DO263" s="119"/>
      <c r="DP263" s="119"/>
      <c r="DQ263" s="119"/>
      <c r="DR263" s="119"/>
      <c r="DS263" s="119"/>
      <c r="DT263" s="119"/>
      <c r="DU263" s="119"/>
      <c r="DV263" s="119"/>
      <c r="DW263" s="119"/>
      <c r="DX263" s="119"/>
      <c r="DY263" s="119"/>
      <c r="DZ263" s="119"/>
      <c r="EA263" s="119"/>
      <c r="EB263" s="119"/>
      <c r="EC263" s="119"/>
      <c r="ED263" s="119"/>
      <c r="EE263" s="119"/>
      <c r="EF263" s="119"/>
      <c r="EG263" s="119"/>
      <c r="EH263" s="119"/>
    </row>
    <row r="264" spans="1:138" s="107" customFormat="1" ht="108" customHeight="1" x14ac:dyDescent="0.2">
      <c r="A264" s="322" t="s">
        <v>532</v>
      </c>
      <c r="B264" s="321" t="s">
        <v>533</v>
      </c>
      <c r="C264" s="367">
        <v>255</v>
      </c>
      <c r="D264" s="368"/>
      <c r="E264" s="370"/>
      <c r="F264" s="370"/>
      <c r="G264" s="370"/>
      <c r="H264" s="370"/>
      <c r="I264" s="370"/>
      <c r="J264" s="371"/>
      <c r="K264" s="371"/>
      <c r="L264" s="371"/>
      <c r="M264" s="371"/>
      <c r="N264" s="370"/>
      <c r="O264" s="371"/>
      <c r="P264" s="371"/>
      <c r="Q264" s="371"/>
      <c r="R264" s="371"/>
      <c r="S264" s="371"/>
      <c r="T264" s="371"/>
      <c r="U264" s="371"/>
      <c r="V264" s="371"/>
      <c r="W264" s="371"/>
      <c r="X264" s="371"/>
      <c r="Y264" s="371"/>
      <c r="Z264" s="371"/>
      <c r="AA264" s="371"/>
      <c r="AB264" s="371"/>
      <c r="AC264" s="371"/>
      <c r="AD264" s="371"/>
      <c r="AE264" s="371"/>
      <c r="AF264" s="371"/>
      <c r="AG264" s="371"/>
      <c r="AH264" s="371"/>
      <c r="AI264" s="370"/>
      <c r="AJ264" s="370"/>
      <c r="AK264" s="370"/>
      <c r="AL264" s="372"/>
      <c r="AM264" s="370"/>
      <c r="AN264" s="371"/>
      <c r="AO264" s="119"/>
      <c r="AP264" s="119"/>
      <c r="AQ264" s="119"/>
      <c r="AR264" s="119"/>
      <c r="AS264" s="119"/>
      <c r="AT264" s="119"/>
      <c r="AU264" s="119"/>
      <c r="AV264" s="119"/>
      <c r="AW264" s="119"/>
      <c r="AX264" s="119"/>
      <c r="AY264" s="119"/>
      <c r="AZ264" s="119"/>
      <c r="BA264" s="119"/>
      <c r="BB264" s="119"/>
      <c r="BC264" s="119"/>
      <c r="BD264" s="119"/>
      <c r="BE264" s="119"/>
      <c r="BF264" s="119"/>
      <c r="BG264" s="119"/>
      <c r="BH264" s="119"/>
      <c r="BI264" s="119"/>
      <c r="BJ264" s="119"/>
      <c r="BK264" s="119"/>
      <c r="BL264" s="119"/>
      <c r="BM264" s="119"/>
      <c r="BN264" s="119"/>
      <c r="BO264" s="119"/>
      <c r="BP264" s="119"/>
      <c r="BQ264" s="119"/>
      <c r="BR264" s="119"/>
      <c r="BS264" s="119"/>
      <c r="BT264" s="119"/>
      <c r="BU264" s="119"/>
      <c r="BV264" s="119"/>
      <c r="BW264" s="119"/>
      <c r="BX264" s="119"/>
      <c r="BY264" s="119"/>
      <c r="BZ264" s="119"/>
      <c r="CA264" s="119"/>
      <c r="CB264" s="119"/>
      <c r="CC264" s="119"/>
      <c r="CD264" s="119"/>
      <c r="CE264" s="119"/>
      <c r="CF264" s="119"/>
      <c r="CG264" s="119"/>
      <c r="CH264" s="119"/>
      <c r="CI264" s="119"/>
      <c r="CJ264" s="119"/>
      <c r="CK264" s="119"/>
      <c r="CL264" s="119"/>
      <c r="CM264" s="119"/>
      <c r="CN264" s="119"/>
      <c r="CO264" s="119"/>
      <c r="CP264" s="119"/>
      <c r="CQ264" s="119"/>
      <c r="CR264" s="119"/>
      <c r="CS264" s="119"/>
      <c r="CT264" s="119"/>
      <c r="CU264" s="119"/>
      <c r="CV264" s="119"/>
      <c r="CW264" s="119"/>
      <c r="CX264" s="119"/>
      <c r="CY264" s="119"/>
      <c r="CZ264" s="119"/>
      <c r="DA264" s="119"/>
      <c r="DB264" s="119"/>
      <c r="DC264" s="119"/>
      <c r="DD264" s="119"/>
      <c r="DE264" s="119"/>
      <c r="DF264" s="119"/>
      <c r="DG264" s="119"/>
      <c r="DH264" s="119"/>
      <c r="DI264" s="119"/>
      <c r="DJ264" s="119"/>
      <c r="DK264" s="119"/>
      <c r="DL264" s="119"/>
      <c r="DM264" s="119"/>
      <c r="DN264" s="119"/>
      <c r="DO264" s="119"/>
      <c r="DP264" s="119"/>
      <c r="DQ264" s="119"/>
      <c r="DR264" s="119"/>
      <c r="DS264" s="119"/>
      <c r="DT264" s="119"/>
      <c r="DU264" s="119"/>
      <c r="DV264" s="119"/>
      <c r="DW264" s="119"/>
      <c r="DX264" s="119"/>
      <c r="DY264" s="119"/>
      <c r="DZ264" s="119"/>
      <c r="EA264" s="119"/>
      <c r="EB264" s="119"/>
      <c r="EC264" s="119"/>
      <c r="ED264" s="119"/>
      <c r="EE264" s="119"/>
      <c r="EF264" s="119"/>
      <c r="EG264" s="119"/>
      <c r="EH264" s="119"/>
    </row>
    <row r="265" spans="1:138" s="107" customFormat="1" ht="76.150000000000006" customHeight="1" x14ac:dyDescent="0.2">
      <c r="A265" s="322" t="s">
        <v>2779</v>
      </c>
      <c r="B265" s="321" t="s">
        <v>2780</v>
      </c>
      <c r="C265" s="367">
        <v>256</v>
      </c>
      <c r="D265" s="368"/>
      <c r="E265" s="370"/>
      <c r="F265" s="370"/>
      <c r="G265" s="370"/>
      <c r="H265" s="370"/>
      <c r="I265" s="370"/>
      <c r="J265" s="371"/>
      <c r="K265" s="371"/>
      <c r="L265" s="371"/>
      <c r="M265" s="384"/>
      <c r="N265" s="370"/>
      <c r="O265" s="371"/>
      <c r="P265" s="371"/>
      <c r="Q265" s="371"/>
      <c r="R265" s="371"/>
      <c r="S265" s="371"/>
      <c r="T265" s="371"/>
      <c r="U265" s="371"/>
      <c r="V265" s="371"/>
      <c r="W265" s="371"/>
      <c r="X265" s="371"/>
      <c r="Y265" s="371"/>
      <c r="Z265" s="371"/>
      <c r="AA265" s="371"/>
      <c r="AB265" s="371"/>
      <c r="AC265" s="371"/>
      <c r="AD265" s="371"/>
      <c r="AE265" s="371"/>
      <c r="AF265" s="371"/>
      <c r="AG265" s="371"/>
      <c r="AH265" s="371"/>
      <c r="AI265" s="370"/>
      <c r="AJ265" s="370"/>
      <c r="AK265" s="370"/>
      <c r="AL265" s="372"/>
      <c r="AM265" s="370"/>
      <c r="AN265" s="371"/>
      <c r="AO265" s="119"/>
      <c r="AP265" s="119"/>
      <c r="AQ265" s="119"/>
      <c r="AR265" s="119"/>
      <c r="AS265" s="119"/>
      <c r="AT265" s="119"/>
      <c r="AU265" s="119"/>
      <c r="AV265" s="119"/>
      <c r="AW265" s="119"/>
      <c r="AX265" s="119"/>
      <c r="AY265" s="119"/>
      <c r="AZ265" s="119"/>
      <c r="BA265" s="119"/>
      <c r="BB265" s="119"/>
      <c r="BC265" s="119"/>
      <c r="BD265" s="119"/>
      <c r="BE265" s="119"/>
      <c r="BF265" s="119"/>
      <c r="BG265" s="119"/>
      <c r="BH265" s="119"/>
      <c r="BI265" s="119"/>
      <c r="BJ265" s="119"/>
      <c r="BK265" s="119"/>
      <c r="BL265" s="119"/>
      <c r="BM265" s="119"/>
      <c r="BN265" s="119"/>
      <c r="BO265" s="119"/>
      <c r="BP265" s="119"/>
      <c r="BQ265" s="119"/>
      <c r="BR265" s="119"/>
      <c r="BS265" s="119"/>
      <c r="BT265" s="119"/>
      <c r="BU265" s="119"/>
      <c r="BV265" s="119"/>
      <c r="BW265" s="119"/>
      <c r="BX265" s="119"/>
      <c r="BY265" s="119"/>
      <c r="BZ265" s="119"/>
      <c r="CA265" s="119"/>
      <c r="CB265" s="119"/>
      <c r="CC265" s="119"/>
      <c r="CD265" s="119"/>
      <c r="CE265" s="119"/>
      <c r="CF265" s="119"/>
      <c r="CG265" s="119"/>
      <c r="CH265" s="119"/>
      <c r="CI265" s="119"/>
      <c r="CJ265" s="119"/>
      <c r="CK265" s="119"/>
      <c r="CL265" s="119"/>
      <c r="CM265" s="119"/>
      <c r="CN265" s="119"/>
      <c r="CO265" s="119"/>
      <c r="CP265" s="119"/>
      <c r="CQ265" s="119"/>
      <c r="CR265" s="119"/>
      <c r="CS265" s="119"/>
      <c r="CT265" s="119"/>
      <c r="CU265" s="119"/>
      <c r="CV265" s="119"/>
      <c r="CW265" s="119"/>
      <c r="CX265" s="119"/>
      <c r="CY265" s="119"/>
      <c r="CZ265" s="119"/>
      <c r="DA265" s="119"/>
      <c r="DB265" s="119"/>
      <c r="DC265" s="119"/>
      <c r="DD265" s="119"/>
      <c r="DE265" s="119"/>
      <c r="DF265" s="119"/>
      <c r="DG265" s="119"/>
      <c r="DH265" s="119"/>
      <c r="DI265" s="119"/>
      <c r="DJ265" s="119"/>
      <c r="DK265" s="119"/>
      <c r="DL265" s="119"/>
      <c r="DM265" s="119"/>
      <c r="DN265" s="119"/>
      <c r="DO265" s="119"/>
      <c r="DP265" s="119"/>
      <c r="DQ265" s="119"/>
      <c r="DR265" s="119"/>
      <c r="DS265" s="119"/>
      <c r="DT265" s="119"/>
      <c r="DU265" s="119"/>
      <c r="DV265" s="119"/>
      <c r="DW265" s="119"/>
      <c r="DX265" s="119"/>
      <c r="DY265" s="119"/>
      <c r="DZ265" s="119"/>
      <c r="EA265" s="119"/>
      <c r="EB265" s="119"/>
      <c r="EC265" s="119"/>
      <c r="ED265" s="119"/>
      <c r="EE265" s="119"/>
      <c r="EF265" s="119"/>
      <c r="EG265" s="119"/>
    </row>
    <row r="266" spans="1:138" s="107" customFormat="1" ht="142.9" customHeight="1" x14ac:dyDescent="0.2">
      <c r="A266" s="322" t="s">
        <v>348</v>
      </c>
      <c r="B266" s="321" t="s">
        <v>246</v>
      </c>
      <c r="C266" s="367">
        <v>257</v>
      </c>
      <c r="D266" s="368"/>
      <c r="E266" s="370"/>
      <c r="F266" s="370"/>
      <c r="G266" s="370"/>
      <c r="H266" s="370"/>
      <c r="I266" s="370"/>
      <c r="J266" s="371"/>
      <c r="K266" s="371"/>
      <c r="L266" s="371"/>
      <c r="M266" s="371"/>
      <c r="N266" s="371"/>
      <c r="O266" s="371"/>
      <c r="P266" s="371"/>
      <c r="Q266" s="371"/>
      <c r="R266" s="371"/>
      <c r="S266" s="371"/>
      <c r="T266" s="371"/>
      <c r="U266" s="371"/>
      <c r="V266" s="371"/>
      <c r="W266" s="371"/>
      <c r="X266" s="371"/>
      <c r="Y266" s="371"/>
      <c r="Z266" s="371"/>
      <c r="AA266" s="371"/>
      <c r="AB266" s="371"/>
      <c r="AC266" s="371"/>
      <c r="AD266" s="371"/>
      <c r="AE266" s="371"/>
      <c r="AF266" s="371"/>
      <c r="AG266" s="371"/>
      <c r="AH266" s="371"/>
      <c r="AI266" s="370"/>
      <c r="AJ266" s="370"/>
      <c r="AK266" s="370"/>
      <c r="AL266" s="372"/>
      <c r="AM266" s="370"/>
      <c r="AN266" s="371"/>
      <c r="AO266" s="119"/>
      <c r="AP266" s="119"/>
      <c r="AQ266" s="119"/>
      <c r="AR266" s="119"/>
      <c r="AS266" s="119"/>
      <c r="AT266" s="119"/>
      <c r="AU266" s="119"/>
      <c r="AV266" s="119"/>
      <c r="AW266" s="119"/>
      <c r="AX266" s="119"/>
      <c r="AY266" s="119"/>
      <c r="AZ266" s="119"/>
      <c r="BA266" s="119"/>
      <c r="BB266" s="119"/>
      <c r="BC266" s="119"/>
      <c r="BD266" s="119"/>
      <c r="BE266" s="119"/>
      <c r="BF266" s="119"/>
      <c r="BG266" s="119"/>
      <c r="BH266" s="119"/>
      <c r="BI266" s="119"/>
      <c r="BJ266" s="119"/>
      <c r="BK266" s="119"/>
      <c r="BL266" s="119"/>
      <c r="BM266" s="119"/>
      <c r="BN266" s="119"/>
      <c r="BO266" s="119"/>
      <c r="BP266" s="119"/>
      <c r="BQ266" s="119"/>
      <c r="BR266" s="119"/>
      <c r="BS266" s="119"/>
      <c r="BT266" s="119"/>
      <c r="BU266" s="119"/>
      <c r="BV266" s="119"/>
      <c r="BW266" s="119"/>
      <c r="BX266" s="119"/>
      <c r="BY266" s="119"/>
      <c r="BZ266" s="119"/>
      <c r="CA266" s="119"/>
      <c r="CB266" s="119"/>
      <c r="CC266" s="119"/>
      <c r="CD266" s="119"/>
      <c r="CE266" s="119"/>
      <c r="CF266" s="119"/>
      <c r="CG266" s="119"/>
      <c r="CH266" s="119"/>
      <c r="CI266" s="119"/>
      <c r="CJ266" s="119"/>
      <c r="CK266" s="119"/>
      <c r="CL266" s="119"/>
      <c r="CM266" s="119"/>
      <c r="CN266" s="119"/>
      <c r="CO266" s="119"/>
      <c r="CP266" s="119"/>
      <c r="CQ266" s="119"/>
      <c r="CR266" s="119"/>
      <c r="CS266" s="119"/>
      <c r="CT266" s="119"/>
      <c r="CU266" s="119"/>
      <c r="CV266" s="119"/>
      <c r="CW266" s="119"/>
      <c r="CX266" s="119"/>
      <c r="CY266" s="119"/>
      <c r="CZ266" s="119"/>
      <c r="DA266" s="119"/>
      <c r="DB266" s="119"/>
      <c r="DC266" s="119"/>
      <c r="DD266" s="119"/>
      <c r="DE266" s="119"/>
      <c r="DF266" s="119"/>
      <c r="DG266" s="119"/>
      <c r="DH266" s="119"/>
      <c r="DI266" s="119"/>
      <c r="DJ266" s="119"/>
      <c r="DK266" s="119"/>
      <c r="DL266" s="119"/>
      <c r="DM266" s="119"/>
      <c r="DN266" s="119"/>
      <c r="DO266" s="119"/>
      <c r="DP266" s="119"/>
      <c r="DQ266" s="119"/>
      <c r="DR266" s="119"/>
      <c r="DS266" s="119"/>
      <c r="DT266" s="119"/>
      <c r="DU266" s="119"/>
      <c r="DV266" s="119"/>
      <c r="DW266" s="119"/>
      <c r="DX266" s="119"/>
      <c r="DY266" s="119"/>
      <c r="DZ266" s="119"/>
      <c r="EA266" s="119"/>
      <c r="EB266" s="119"/>
      <c r="EC266" s="119"/>
      <c r="ED266" s="119"/>
      <c r="EE266" s="119"/>
      <c r="EF266" s="119"/>
      <c r="EG266" s="119"/>
    </row>
    <row r="267" spans="1:138" s="107" customFormat="1" ht="269.25" customHeight="1" x14ac:dyDescent="0.2">
      <c r="A267" s="322" t="s">
        <v>887</v>
      </c>
      <c r="B267" s="321" t="s">
        <v>534</v>
      </c>
      <c r="C267" s="367">
        <v>258</v>
      </c>
      <c r="D267" s="368"/>
      <c r="E267" s="370"/>
      <c r="F267" s="370"/>
      <c r="G267" s="370"/>
      <c r="H267" s="370"/>
      <c r="I267" s="370"/>
      <c r="J267" s="371"/>
      <c r="K267" s="371"/>
      <c r="L267" s="371"/>
      <c r="M267" s="371"/>
      <c r="N267" s="371"/>
      <c r="O267" s="371"/>
      <c r="P267" s="371"/>
      <c r="Q267" s="371"/>
      <c r="R267" s="371"/>
      <c r="S267" s="371"/>
      <c r="T267" s="371"/>
      <c r="U267" s="371"/>
      <c r="V267" s="371"/>
      <c r="W267" s="371"/>
      <c r="X267" s="371"/>
      <c r="Y267" s="371"/>
      <c r="Z267" s="371"/>
      <c r="AA267" s="371"/>
      <c r="AB267" s="371"/>
      <c r="AC267" s="371"/>
      <c r="AD267" s="371"/>
      <c r="AE267" s="371"/>
      <c r="AF267" s="371"/>
      <c r="AG267" s="371"/>
      <c r="AH267" s="371"/>
      <c r="AI267" s="370"/>
      <c r="AJ267" s="370"/>
      <c r="AK267" s="370"/>
      <c r="AL267" s="372"/>
      <c r="AM267" s="370"/>
      <c r="AN267" s="371"/>
      <c r="AO267" s="119"/>
      <c r="AP267" s="119"/>
      <c r="AQ267" s="119"/>
      <c r="AR267" s="119"/>
      <c r="AS267" s="119"/>
      <c r="AT267" s="119"/>
      <c r="AU267" s="119"/>
      <c r="AV267" s="119"/>
      <c r="AW267" s="119"/>
      <c r="AX267" s="119"/>
      <c r="AY267" s="119"/>
      <c r="AZ267" s="119"/>
      <c r="BA267" s="119"/>
      <c r="BB267" s="119"/>
      <c r="BC267" s="119"/>
      <c r="BD267" s="119"/>
      <c r="BE267" s="119"/>
      <c r="BF267" s="119"/>
      <c r="BG267" s="119"/>
      <c r="BH267" s="119"/>
      <c r="BI267" s="119"/>
      <c r="BJ267" s="119"/>
      <c r="BK267" s="119"/>
      <c r="BL267" s="119"/>
      <c r="BM267" s="119"/>
      <c r="BN267" s="119"/>
      <c r="BO267" s="119"/>
      <c r="BP267" s="119"/>
      <c r="BQ267" s="119"/>
      <c r="BR267" s="119"/>
      <c r="BS267" s="119"/>
      <c r="BT267" s="119"/>
      <c r="BU267" s="119"/>
      <c r="BV267" s="119"/>
      <c r="BW267" s="119"/>
      <c r="BX267" s="119"/>
      <c r="BY267" s="119"/>
      <c r="BZ267" s="119"/>
      <c r="CA267" s="119"/>
      <c r="CB267" s="119"/>
      <c r="CC267" s="119"/>
      <c r="CD267" s="119"/>
      <c r="CE267" s="119"/>
      <c r="CF267" s="119"/>
      <c r="CG267" s="119"/>
      <c r="CH267" s="119"/>
      <c r="CI267" s="119"/>
      <c r="CJ267" s="119"/>
      <c r="CK267" s="119"/>
      <c r="CL267" s="119"/>
      <c r="CM267" s="119"/>
      <c r="CN267" s="119"/>
      <c r="CO267" s="119"/>
      <c r="CP267" s="119"/>
      <c r="CQ267" s="119"/>
      <c r="CR267" s="119"/>
      <c r="CS267" s="119"/>
      <c r="CT267" s="119"/>
      <c r="CU267" s="119"/>
      <c r="CV267" s="119"/>
      <c r="CW267" s="119"/>
      <c r="CX267" s="119"/>
      <c r="CY267" s="119"/>
      <c r="CZ267" s="119"/>
      <c r="DA267" s="119"/>
      <c r="DB267" s="119"/>
      <c r="DC267" s="119"/>
      <c r="DD267" s="119"/>
      <c r="DE267" s="119"/>
      <c r="DF267" s="119"/>
      <c r="DG267" s="119"/>
      <c r="DH267" s="119"/>
      <c r="DI267" s="119"/>
      <c r="DJ267" s="119"/>
      <c r="DK267" s="119"/>
      <c r="DL267" s="119"/>
      <c r="DM267" s="119"/>
      <c r="DN267" s="119"/>
      <c r="DO267" s="119"/>
      <c r="DP267" s="119"/>
      <c r="DQ267" s="119"/>
      <c r="DR267" s="119"/>
      <c r="DS267" s="119"/>
      <c r="DT267" s="119"/>
      <c r="DU267" s="119"/>
      <c r="DV267" s="119"/>
      <c r="DW267" s="119"/>
      <c r="DX267" s="119"/>
      <c r="DY267" s="119"/>
      <c r="DZ267" s="119"/>
      <c r="EA267" s="119"/>
      <c r="EB267" s="119"/>
      <c r="EC267" s="119"/>
      <c r="ED267" s="119"/>
      <c r="EE267" s="119"/>
      <c r="EF267" s="119"/>
      <c r="EG267" s="119"/>
    </row>
    <row r="268" spans="1:138" s="107" customFormat="1" ht="140.25" customHeight="1" x14ac:dyDescent="0.2">
      <c r="A268" s="385" t="s">
        <v>2995</v>
      </c>
      <c r="B268" s="386" t="s">
        <v>753</v>
      </c>
      <c r="C268" s="367">
        <v>259</v>
      </c>
      <c r="D268" s="368"/>
      <c r="E268" s="370"/>
      <c r="F268" s="370"/>
      <c r="G268" s="370"/>
      <c r="H268" s="370"/>
      <c r="I268" s="370"/>
      <c r="J268" s="370"/>
      <c r="K268" s="370"/>
      <c r="L268" s="370"/>
      <c r="M268" s="370"/>
      <c r="N268" s="371"/>
      <c r="O268" s="371"/>
      <c r="P268" s="371"/>
      <c r="Q268" s="371"/>
      <c r="R268" s="371"/>
      <c r="S268" s="371"/>
      <c r="T268" s="371"/>
      <c r="U268" s="371"/>
      <c r="V268" s="371"/>
      <c r="W268" s="371"/>
      <c r="X268" s="371"/>
      <c r="Y268" s="371"/>
      <c r="Z268" s="371"/>
      <c r="AA268" s="371"/>
      <c r="AB268" s="371"/>
      <c r="AC268" s="371"/>
      <c r="AD268" s="371"/>
      <c r="AE268" s="371"/>
      <c r="AF268" s="371"/>
      <c r="AG268" s="371"/>
      <c r="AH268" s="371"/>
      <c r="AI268" s="371"/>
      <c r="AJ268" s="371"/>
      <c r="AK268" s="370"/>
      <c r="AL268" s="371"/>
      <c r="AM268" s="370"/>
      <c r="AN268" s="371"/>
      <c r="AO268" s="119"/>
      <c r="AP268" s="119"/>
      <c r="AQ268" s="119"/>
      <c r="AR268" s="119"/>
      <c r="AS268" s="119"/>
      <c r="AT268" s="119"/>
      <c r="AU268" s="119"/>
      <c r="AV268" s="119"/>
      <c r="AW268" s="119"/>
      <c r="AX268" s="119"/>
      <c r="AY268" s="119"/>
      <c r="AZ268" s="119"/>
      <c r="BA268" s="119"/>
      <c r="BB268" s="119"/>
      <c r="BC268" s="119"/>
      <c r="BD268" s="119"/>
      <c r="BE268" s="119"/>
      <c r="BF268" s="119"/>
      <c r="BG268" s="119"/>
      <c r="BH268" s="119"/>
      <c r="BI268" s="119"/>
      <c r="BJ268" s="119"/>
      <c r="BK268" s="119"/>
      <c r="BL268" s="119"/>
      <c r="BM268" s="119"/>
      <c r="BN268" s="119"/>
      <c r="BO268" s="119"/>
      <c r="BP268" s="119"/>
      <c r="BQ268" s="119"/>
      <c r="BR268" s="119"/>
      <c r="BS268" s="119"/>
      <c r="BT268" s="119"/>
      <c r="BU268" s="119"/>
      <c r="BV268" s="119"/>
      <c r="BW268" s="119"/>
      <c r="BX268" s="119"/>
      <c r="BY268" s="119"/>
      <c r="BZ268" s="119"/>
      <c r="CA268" s="119"/>
      <c r="CB268" s="119"/>
      <c r="CC268" s="119"/>
      <c r="CD268" s="119"/>
      <c r="CE268" s="119"/>
      <c r="CF268" s="119"/>
      <c r="CG268" s="119"/>
      <c r="CH268" s="119"/>
      <c r="CI268" s="119"/>
      <c r="CJ268" s="119"/>
      <c r="CK268" s="119"/>
      <c r="CL268" s="119"/>
      <c r="CM268" s="119"/>
      <c r="CN268" s="119"/>
      <c r="CO268" s="119"/>
      <c r="CP268" s="119"/>
      <c r="CQ268" s="119"/>
      <c r="CR268" s="119"/>
      <c r="CS268" s="119"/>
      <c r="CT268" s="119"/>
      <c r="CU268" s="119"/>
      <c r="CV268" s="119"/>
      <c r="CW268" s="119"/>
      <c r="CX268" s="119"/>
      <c r="CY268" s="119"/>
      <c r="CZ268" s="119"/>
      <c r="DA268" s="119"/>
      <c r="DB268" s="119"/>
      <c r="DC268" s="119"/>
      <c r="DD268" s="119"/>
      <c r="DE268" s="119"/>
      <c r="DF268" s="119"/>
      <c r="DG268" s="119"/>
      <c r="DH268" s="119"/>
      <c r="DI268" s="119"/>
      <c r="DJ268" s="119"/>
      <c r="DK268" s="119"/>
      <c r="DL268" s="119"/>
      <c r="DM268" s="119"/>
      <c r="DN268" s="119"/>
      <c r="DO268" s="119"/>
      <c r="DP268" s="119"/>
      <c r="DQ268" s="119"/>
      <c r="DR268" s="119"/>
      <c r="DS268" s="119"/>
      <c r="DT268" s="119"/>
      <c r="DU268" s="119"/>
      <c r="DV268" s="119"/>
      <c r="DW268" s="119"/>
      <c r="DX268" s="119"/>
      <c r="DY268" s="119"/>
      <c r="DZ268" s="119"/>
      <c r="EA268" s="119"/>
      <c r="EB268" s="119"/>
      <c r="EC268" s="119"/>
      <c r="ED268" s="119"/>
      <c r="EE268" s="119"/>
      <c r="EF268" s="119"/>
      <c r="EG268" s="119"/>
    </row>
    <row r="269" spans="1:138" s="107" customFormat="1" ht="87" customHeight="1" x14ac:dyDescent="0.2">
      <c r="A269" s="322" t="s">
        <v>2781</v>
      </c>
      <c r="B269" s="321" t="s">
        <v>2782</v>
      </c>
      <c r="C269" s="367">
        <v>260</v>
      </c>
      <c r="D269" s="368"/>
      <c r="E269" s="370"/>
      <c r="F269" s="370"/>
      <c r="G269" s="370"/>
      <c r="H269" s="370"/>
      <c r="I269" s="370"/>
      <c r="J269" s="370"/>
      <c r="K269" s="370"/>
      <c r="L269" s="370"/>
      <c r="M269" s="370"/>
      <c r="N269" s="371"/>
      <c r="O269" s="371"/>
      <c r="P269" s="371"/>
      <c r="Q269" s="371"/>
      <c r="R269" s="371"/>
      <c r="S269" s="371"/>
      <c r="T269" s="371"/>
      <c r="U269" s="371"/>
      <c r="V269" s="371"/>
      <c r="W269" s="371"/>
      <c r="X269" s="371"/>
      <c r="Y269" s="371"/>
      <c r="Z269" s="371"/>
      <c r="AA269" s="371"/>
      <c r="AB269" s="371"/>
      <c r="AC269" s="371"/>
      <c r="AD269" s="371"/>
      <c r="AE269" s="371"/>
      <c r="AF269" s="371"/>
      <c r="AG269" s="371"/>
      <c r="AH269" s="371"/>
      <c r="AI269" s="371"/>
      <c r="AJ269" s="371"/>
      <c r="AK269" s="370"/>
      <c r="AL269" s="371"/>
      <c r="AM269" s="370"/>
      <c r="AN269" s="371"/>
      <c r="AO269" s="119"/>
      <c r="AP269" s="119"/>
      <c r="AQ269" s="119"/>
      <c r="AR269" s="119"/>
      <c r="AS269" s="119"/>
      <c r="AT269" s="119"/>
      <c r="AU269" s="119"/>
      <c r="AV269" s="119"/>
      <c r="AW269" s="119"/>
      <c r="AX269" s="119"/>
      <c r="AY269" s="119"/>
      <c r="AZ269" s="119"/>
      <c r="BA269" s="119"/>
      <c r="BB269" s="119"/>
      <c r="BC269" s="119"/>
      <c r="BD269" s="119"/>
      <c r="BE269" s="119"/>
      <c r="BF269" s="119"/>
      <c r="BG269" s="119"/>
      <c r="BH269" s="119"/>
      <c r="BI269" s="119"/>
      <c r="BJ269" s="119"/>
      <c r="BK269" s="119"/>
      <c r="BL269" s="119"/>
      <c r="BM269" s="119"/>
      <c r="BN269" s="119"/>
      <c r="BO269" s="119"/>
      <c r="BP269" s="119"/>
      <c r="BQ269" s="119"/>
      <c r="BR269" s="119"/>
      <c r="BS269" s="119"/>
      <c r="BT269" s="119"/>
      <c r="BU269" s="119"/>
      <c r="BV269" s="119"/>
      <c r="BW269" s="119"/>
      <c r="BX269" s="119"/>
      <c r="BY269" s="119"/>
      <c r="BZ269" s="119"/>
      <c r="CA269" s="119"/>
      <c r="CB269" s="119"/>
      <c r="CC269" s="119"/>
      <c r="CD269" s="119"/>
      <c r="CE269" s="119"/>
      <c r="CF269" s="119"/>
      <c r="CG269" s="119"/>
      <c r="CH269" s="119"/>
      <c r="CI269" s="119"/>
      <c r="CJ269" s="119"/>
      <c r="CK269" s="119"/>
      <c r="CL269" s="119"/>
      <c r="CM269" s="119"/>
      <c r="CN269" s="119"/>
      <c r="CO269" s="119"/>
      <c r="CP269" s="119"/>
      <c r="CQ269" s="119"/>
      <c r="CR269" s="119"/>
      <c r="CS269" s="119"/>
      <c r="CT269" s="119"/>
      <c r="CU269" s="119"/>
      <c r="CV269" s="119"/>
      <c r="CW269" s="119"/>
      <c r="CX269" s="119"/>
      <c r="CY269" s="119"/>
      <c r="CZ269" s="119"/>
      <c r="DA269" s="119"/>
      <c r="DB269" s="119"/>
      <c r="DC269" s="119"/>
      <c r="DD269" s="119"/>
      <c r="DE269" s="119"/>
      <c r="DF269" s="119"/>
      <c r="DG269" s="119"/>
      <c r="DH269" s="119"/>
      <c r="DI269" s="119"/>
      <c r="DJ269" s="119"/>
      <c r="DK269" s="119"/>
      <c r="DL269" s="119"/>
      <c r="DM269" s="119"/>
      <c r="DN269" s="119"/>
      <c r="DO269" s="119"/>
      <c r="DP269" s="119"/>
      <c r="DQ269" s="119"/>
      <c r="DR269" s="119"/>
      <c r="DS269" s="119"/>
      <c r="DT269" s="119"/>
      <c r="DU269" s="119"/>
      <c r="DV269" s="119"/>
      <c r="DW269" s="119"/>
      <c r="DX269" s="119"/>
      <c r="DY269" s="119"/>
      <c r="DZ269" s="119"/>
      <c r="EA269" s="119"/>
      <c r="EB269" s="119"/>
      <c r="EC269" s="119"/>
      <c r="ED269" s="119"/>
      <c r="EE269" s="119"/>
      <c r="EF269" s="119"/>
      <c r="EG269" s="119"/>
    </row>
    <row r="270" spans="1:138" s="107" customFormat="1" ht="116.45" customHeight="1" x14ac:dyDescent="0.2">
      <c r="A270" s="387" t="s">
        <v>2591</v>
      </c>
      <c r="B270" s="388" t="s">
        <v>195</v>
      </c>
      <c r="C270" s="367">
        <v>261</v>
      </c>
      <c r="D270" s="368"/>
      <c r="E270" s="370"/>
      <c r="F270" s="370"/>
      <c r="G270" s="370"/>
      <c r="H270" s="370"/>
      <c r="I270" s="370"/>
      <c r="J270" s="371"/>
      <c r="K270" s="371"/>
      <c r="L270" s="371"/>
      <c r="M270" s="371"/>
      <c r="N270" s="371"/>
      <c r="O270" s="371"/>
      <c r="P270" s="371"/>
      <c r="Q270" s="371"/>
      <c r="R270" s="371"/>
      <c r="S270" s="371"/>
      <c r="T270" s="371"/>
      <c r="U270" s="371"/>
      <c r="V270" s="371"/>
      <c r="W270" s="371"/>
      <c r="X270" s="371"/>
      <c r="Y270" s="371"/>
      <c r="Z270" s="371"/>
      <c r="AA270" s="371"/>
      <c r="AB270" s="371"/>
      <c r="AC270" s="371"/>
      <c r="AD270" s="371"/>
      <c r="AE270" s="371"/>
      <c r="AF270" s="371"/>
      <c r="AG270" s="371"/>
      <c r="AH270" s="371"/>
      <c r="AI270" s="370"/>
      <c r="AJ270" s="370"/>
      <c r="AK270" s="370"/>
      <c r="AL270" s="372"/>
      <c r="AM270" s="370"/>
      <c r="AN270" s="371"/>
      <c r="AO270" s="119"/>
      <c r="AP270" s="119"/>
      <c r="AQ270" s="119"/>
      <c r="AR270" s="119"/>
      <c r="AS270" s="119"/>
      <c r="AT270" s="119"/>
      <c r="AU270" s="119"/>
      <c r="AV270" s="119"/>
      <c r="AW270" s="119"/>
      <c r="AX270" s="119"/>
      <c r="AY270" s="119"/>
      <c r="AZ270" s="119"/>
      <c r="BA270" s="119"/>
      <c r="BB270" s="119"/>
      <c r="BC270" s="119"/>
      <c r="BD270" s="119"/>
      <c r="BE270" s="119"/>
      <c r="BF270" s="119"/>
      <c r="BG270" s="119"/>
      <c r="BH270" s="119"/>
      <c r="BI270" s="119"/>
      <c r="BJ270" s="119"/>
      <c r="BK270" s="119"/>
      <c r="BL270" s="119"/>
      <c r="BM270" s="119"/>
      <c r="BN270" s="119"/>
      <c r="BO270" s="119"/>
      <c r="BP270" s="119"/>
      <c r="BQ270" s="119"/>
      <c r="BR270" s="119"/>
      <c r="BS270" s="119"/>
      <c r="BT270" s="119"/>
      <c r="BU270" s="119"/>
      <c r="BV270" s="119"/>
      <c r="BW270" s="119"/>
      <c r="BX270" s="119"/>
      <c r="BY270" s="119"/>
      <c r="BZ270" s="119"/>
      <c r="CA270" s="119"/>
      <c r="CB270" s="119"/>
      <c r="CC270" s="119"/>
      <c r="CD270" s="119"/>
      <c r="CE270" s="119"/>
      <c r="CF270" s="119"/>
      <c r="CG270" s="119"/>
      <c r="CH270" s="119"/>
      <c r="CI270" s="119"/>
      <c r="CJ270" s="119"/>
      <c r="CK270" s="119"/>
      <c r="CL270" s="119"/>
      <c r="CM270" s="119"/>
      <c r="CN270" s="119"/>
      <c r="CO270" s="119"/>
      <c r="CP270" s="119"/>
      <c r="CQ270" s="119"/>
      <c r="CR270" s="119"/>
      <c r="CS270" s="119"/>
      <c r="CT270" s="119"/>
      <c r="CU270" s="119"/>
      <c r="CV270" s="119"/>
      <c r="CW270" s="119"/>
      <c r="CX270" s="119"/>
      <c r="CY270" s="119"/>
      <c r="CZ270" s="119"/>
      <c r="DA270" s="119"/>
      <c r="DB270" s="119"/>
      <c r="DC270" s="119"/>
      <c r="DD270" s="119"/>
      <c r="DE270" s="119"/>
      <c r="DF270" s="119"/>
      <c r="DG270" s="119"/>
      <c r="DH270" s="119"/>
      <c r="DI270" s="119"/>
      <c r="DJ270" s="119"/>
      <c r="DK270" s="119"/>
      <c r="DL270" s="119"/>
      <c r="DM270" s="119"/>
      <c r="DN270" s="119"/>
      <c r="DO270" s="119"/>
      <c r="DP270" s="119"/>
      <c r="DQ270" s="119"/>
      <c r="DR270" s="119"/>
      <c r="DS270" s="119"/>
      <c r="DT270" s="119"/>
      <c r="DU270" s="119"/>
      <c r="DV270" s="119"/>
      <c r="DW270" s="119"/>
      <c r="DX270" s="119"/>
      <c r="DY270" s="119"/>
      <c r="DZ270" s="119"/>
      <c r="EA270" s="119"/>
      <c r="EB270" s="119"/>
      <c r="EC270" s="119"/>
      <c r="ED270" s="119"/>
      <c r="EE270" s="119"/>
      <c r="EF270" s="119"/>
      <c r="EG270" s="119"/>
    </row>
    <row r="271" spans="1:138" s="107" customFormat="1" ht="93.6" customHeight="1" x14ac:dyDescent="0.2">
      <c r="A271" s="322" t="s">
        <v>888</v>
      </c>
      <c r="B271" s="321" t="s">
        <v>3</v>
      </c>
      <c r="C271" s="367">
        <v>262</v>
      </c>
      <c r="D271" s="368"/>
      <c r="E271" s="370"/>
      <c r="F271" s="370"/>
      <c r="G271" s="370"/>
      <c r="H271" s="370"/>
      <c r="I271" s="370"/>
      <c r="J271" s="371"/>
      <c r="K271" s="371"/>
      <c r="L271" s="371"/>
      <c r="M271" s="371"/>
      <c r="N271" s="371"/>
      <c r="O271" s="371"/>
      <c r="P271" s="371"/>
      <c r="Q271" s="371"/>
      <c r="R271" s="371"/>
      <c r="S271" s="371"/>
      <c r="T271" s="371"/>
      <c r="U271" s="371"/>
      <c r="V271" s="371"/>
      <c r="W271" s="371"/>
      <c r="X271" s="371"/>
      <c r="Y271" s="371"/>
      <c r="Z271" s="371"/>
      <c r="AA271" s="371"/>
      <c r="AB271" s="371"/>
      <c r="AC271" s="371"/>
      <c r="AD271" s="371"/>
      <c r="AE271" s="371"/>
      <c r="AF271" s="371"/>
      <c r="AG271" s="371"/>
      <c r="AH271" s="371"/>
      <c r="AI271" s="370"/>
      <c r="AJ271" s="370"/>
      <c r="AK271" s="370"/>
      <c r="AL271" s="372"/>
      <c r="AM271" s="370"/>
      <c r="AN271" s="371"/>
      <c r="AO271" s="119"/>
      <c r="AP271" s="119"/>
      <c r="AQ271" s="119"/>
      <c r="AR271" s="119"/>
      <c r="AS271" s="119"/>
      <c r="AT271" s="119"/>
      <c r="AU271" s="119"/>
      <c r="AV271" s="119"/>
      <c r="AW271" s="119"/>
      <c r="AX271" s="119"/>
      <c r="AY271" s="119"/>
      <c r="AZ271" s="119"/>
      <c r="BA271" s="119"/>
      <c r="BB271" s="119"/>
      <c r="BC271" s="119"/>
      <c r="BD271" s="119"/>
      <c r="BE271" s="119"/>
      <c r="BF271" s="119"/>
      <c r="BG271" s="119"/>
      <c r="BH271" s="119"/>
      <c r="BI271" s="119"/>
      <c r="BJ271" s="119"/>
      <c r="BK271" s="119"/>
      <c r="BL271" s="119"/>
      <c r="BM271" s="119"/>
      <c r="BN271" s="119"/>
      <c r="BO271" s="119"/>
      <c r="BP271" s="119"/>
      <c r="BQ271" s="119"/>
      <c r="BR271" s="119"/>
      <c r="BS271" s="119"/>
      <c r="BT271" s="119"/>
      <c r="BU271" s="119"/>
      <c r="BV271" s="119"/>
      <c r="BW271" s="119"/>
      <c r="BX271" s="119"/>
      <c r="BY271" s="119"/>
      <c r="BZ271" s="119"/>
      <c r="CA271" s="119"/>
      <c r="CB271" s="119"/>
      <c r="CC271" s="119"/>
      <c r="CD271" s="119"/>
      <c r="CE271" s="119"/>
      <c r="CF271" s="119"/>
      <c r="CG271" s="119"/>
      <c r="CH271" s="119"/>
      <c r="CI271" s="119"/>
      <c r="CJ271" s="119"/>
      <c r="CK271" s="119"/>
      <c r="CL271" s="119"/>
      <c r="CM271" s="119"/>
      <c r="CN271" s="119"/>
      <c r="CO271" s="119"/>
      <c r="CP271" s="119"/>
      <c r="CQ271" s="119"/>
      <c r="CR271" s="119"/>
      <c r="CS271" s="119"/>
      <c r="CT271" s="119"/>
      <c r="CU271" s="119"/>
      <c r="CV271" s="119"/>
      <c r="CW271" s="119"/>
      <c r="CX271" s="119"/>
      <c r="CY271" s="119"/>
      <c r="CZ271" s="119"/>
      <c r="DA271" s="119"/>
      <c r="DB271" s="119"/>
      <c r="DC271" s="119"/>
      <c r="DD271" s="119"/>
      <c r="DE271" s="119"/>
      <c r="DF271" s="119"/>
      <c r="DG271" s="119"/>
      <c r="DH271" s="119"/>
      <c r="DI271" s="119"/>
      <c r="DJ271" s="119"/>
      <c r="DK271" s="119"/>
      <c r="DL271" s="119"/>
      <c r="DM271" s="119"/>
      <c r="DN271" s="119"/>
      <c r="DO271" s="119"/>
      <c r="DP271" s="119"/>
      <c r="DQ271" s="119"/>
      <c r="DR271" s="119"/>
      <c r="DS271" s="119"/>
      <c r="DT271" s="119"/>
      <c r="DU271" s="119"/>
      <c r="DV271" s="119"/>
      <c r="DW271" s="119"/>
      <c r="DX271" s="119"/>
      <c r="DY271" s="119"/>
      <c r="DZ271" s="119"/>
      <c r="EA271" s="119"/>
      <c r="EB271" s="119"/>
      <c r="EC271" s="119"/>
      <c r="ED271" s="119"/>
      <c r="EE271" s="119"/>
      <c r="EF271" s="119"/>
      <c r="EG271" s="119"/>
    </row>
    <row r="272" spans="1:138" s="107" customFormat="1" ht="66" customHeight="1" x14ac:dyDescent="0.2">
      <c r="A272" s="322" t="s">
        <v>859</v>
      </c>
      <c r="B272" s="321" t="s">
        <v>196</v>
      </c>
      <c r="C272" s="367">
        <v>263</v>
      </c>
      <c r="D272" s="368"/>
      <c r="E272" s="370"/>
      <c r="F272" s="370"/>
      <c r="G272" s="370"/>
      <c r="H272" s="370"/>
      <c r="I272" s="370"/>
      <c r="J272" s="371"/>
      <c r="K272" s="371"/>
      <c r="L272" s="371"/>
      <c r="M272" s="371"/>
      <c r="N272" s="371"/>
      <c r="O272" s="371"/>
      <c r="P272" s="371"/>
      <c r="Q272" s="371"/>
      <c r="R272" s="371"/>
      <c r="S272" s="371"/>
      <c r="T272" s="371"/>
      <c r="U272" s="371"/>
      <c r="V272" s="371"/>
      <c r="W272" s="371"/>
      <c r="X272" s="371"/>
      <c r="Y272" s="371"/>
      <c r="Z272" s="371"/>
      <c r="AA272" s="371"/>
      <c r="AB272" s="371"/>
      <c r="AC272" s="371"/>
      <c r="AD272" s="371"/>
      <c r="AE272" s="371"/>
      <c r="AF272" s="371"/>
      <c r="AG272" s="371"/>
      <c r="AH272" s="371"/>
      <c r="AI272" s="370"/>
      <c r="AJ272" s="370"/>
      <c r="AK272" s="370"/>
      <c r="AL272" s="372"/>
      <c r="AM272" s="370"/>
      <c r="AN272" s="371"/>
      <c r="AO272" s="119"/>
      <c r="AP272" s="119"/>
      <c r="AQ272" s="119"/>
      <c r="AR272" s="119"/>
      <c r="AS272" s="119"/>
      <c r="AT272" s="119"/>
      <c r="AU272" s="119"/>
      <c r="AV272" s="119"/>
      <c r="AW272" s="119"/>
      <c r="AX272" s="119"/>
      <c r="AY272" s="119"/>
      <c r="AZ272" s="119"/>
      <c r="BA272" s="119"/>
      <c r="BB272" s="119"/>
      <c r="BC272" s="119"/>
      <c r="BD272" s="119"/>
      <c r="BE272" s="119"/>
      <c r="BF272" s="119"/>
      <c r="BG272" s="119"/>
      <c r="BH272" s="119"/>
      <c r="BI272" s="119"/>
      <c r="BJ272" s="119"/>
      <c r="BK272" s="119"/>
      <c r="BL272" s="119"/>
      <c r="BM272" s="119"/>
      <c r="BN272" s="119"/>
      <c r="BO272" s="119"/>
      <c r="BP272" s="119"/>
      <c r="BQ272" s="119"/>
      <c r="BR272" s="119"/>
      <c r="BS272" s="119"/>
      <c r="BT272" s="119"/>
      <c r="BU272" s="119"/>
      <c r="BV272" s="119"/>
      <c r="BW272" s="119"/>
      <c r="BX272" s="119"/>
      <c r="BY272" s="119"/>
      <c r="BZ272" s="119"/>
      <c r="CA272" s="119"/>
      <c r="CB272" s="119"/>
      <c r="CC272" s="119"/>
      <c r="CD272" s="119"/>
      <c r="CE272" s="119"/>
      <c r="CF272" s="119"/>
      <c r="CG272" s="119"/>
      <c r="CH272" s="119"/>
      <c r="CI272" s="119"/>
      <c r="CJ272" s="119"/>
      <c r="CK272" s="119"/>
      <c r="CL272" s="119"/>
      <c r="CM272" s="119"/>
      <c r="CN272" s="119"/>
      <c r="CO272" s="119"/>
      <c r="CP272" s="119"/>
      <c r="CQ272" s="119"/>
      <c r="CR272" s="119"/>
      <c r="CS272" s="119"/>
      <c r="CT272" s="119"/>
      <c r="CU272" s="119"/>
      <c r="CV272" s="119"/>
      <c r="CW272" s="119"/>
      <c r="CX272" s="119"/>
      <c r="CY272" s="119"/>
      <c r="CZ272" s="119"/>
      <c r="DA272" s="119"/>
      <c r="DB272" s="119"/>
      <c r="DC272" s="119"/>
      <c r="DD272" s="119"/>
      <c r="DE272" s="119"/>
      <c r="DF272" s="119"/>
      <c r="DG272" s="119"/>
      <c r="DH272" s="119"/>
      <c r="DI272" s="119"/>
      <c r="DJ272" s="119"/>
      <c r="DK272" s="119"/>
      <c r="DL272" s="119"/>
      <c r="DM272" s="119"/>
      <c r="DN272" s="119"/>
      <c r="DO272" s="119"/>
      <c r="DP272" s="119"/>
      <c r="DQ272" s="119"/>
      <c r="DR272" s="119"/>
      <c r="DS272" s="119"/>
      <c r="DT272" s="119"/>
      <c r="DU272" s="119"/>
      <c r="DV272" s="119"/>
      <c r="DW272" s="119"/>
      <c r="DX272" s="119"/>
      <c r="DY272" s="119"/>
      <c r="DZ272" s="119"/>
      <c r="EA272" s="119"/>
      <c r="EB272" s="119"/>
      <c r="EC272" s="119"/>
      <c r="ED272" s="119"/>
      <c r="EE272" s="119"/>
      <c r="EF272" s="119"/>
      <c r="EG272" s="119"/>
    </row>
    <row r="273" spans="1:138" s="107" customFormat="1" ht="141" customHeight="1" x14ac:dyDescent="0.2">
      <c r="A273" s="322" t="s">
        <v>860</v>
      </c>
      <c r="B273" s="321" t="s">
        <v>535</v>
      </c>
      <c r="C273" s="367">
        <v>264</v>
      </c>
      <c r="D273" s="368"/>
      <c r="E273" s="370"/>
      <c r="F273" s="370"/>
      <c r="G273" s="370"/>
      <c r="H273" s="370"/>
      <c r="I273" s="370"/>
      <c r="J273" s="371"/>
      <c r="K273" s="371"/>
      <c r="L273" s="371"/>
      <c r="M273" s="371"/>
      <c r="N273" s="371"/>
      <c r="O273" s="371"/>
      <c r="P273" s="371"/>
      <c r="Q273" s="371"/>
      <c r="R273" s="371"/>
      <c r="S273" s="371"/>
      <c r="T273" s="371"/>
      <c r="U273" s="371"/>
      <c r="V273" s="371"/>
      <c r="W273" s="371"/>
      <c r="X273" s="371"/>
      <c r="Y273" s="371"/>
      <c r="Z273" s="371"/>
      <c r="AA273" s="371"/>
      <c r="AB273" s="371"/>
      <c r="AC273" s="371"/>
      <c r="AD273" s="371"/>
      <c r="AE273" s="371"/>
      <c r="AF273" s="371"/>
      <c r="AG273" s="371"/>
      <c r="AH273" s="371"/>
      <c r="AI273" s="370"/>
      <c r="AJ273" s="370"/>
      <c r="AK273" s="370"/>
      <c r="AL273" s="372"/>
      <c r="AM273" s="370"/>
      <c r="AN273" s="371"/>
      <c r="AO273" s="119"/>
      <c r="AP273" s="119"/>
      <c r="AQ273" s="119"/>
      <c r="AR273" s="119"/>
      <c r="AS273" s="119"/>
      <c r="AT273" s="119"/>
      <c r="AU273" s="119"/>
      <c r="AV273" s="119"/>
      <c r="AW273" s="119"/>
      <c r="AX273" s="119"/>
      <c r="AY273" s="119"/>
      <c r="AZ273" s="119"/>
      <c r="BA273" s="119"/>
      <c r="BB273" s="119"/>
      <c r="BC273" s="119"/>
      <c r="BD273" s="119"/>
      <c r="BE273" s="119"/>
      <c r="BF273" s="119"/>
      <c r="BG273" s="119"/>
      <c r="BH273" s="119"/>
      <c r="BI273" s="119"/>
      <c r="BJ273" s="119"/>
      <c r="BK273" s="119"/>
      <c r="BL273" s="119"/>
      <c r="BM273" s="119"/>
      <c r="BN273" s="119"/>
      <c r="BO273" s="119"/>
      <c r="BP273" s="119"/>
      <c r="BQ273" s="119"/>
      <c r="BR273" s="119"/>
      <c r="BS273" s="119"/>
      <c r="BT273" s="119"/>
      <c r="BU273" s="119"/>
      <c r="BV273" s="119"/>
      <c r="BW273" s="119"/>
      <c r="BX273" s="119"/>
      <c r="BY273" s="119"/>
      <c r="BZ273" s="119"/>
      <c r="CA273" s="119"/>
      <c r="CB273" s="119"/>
      <c r="CC273" s="119"/>
      <c r="CD273" s="119"/>
      <c r="CE273" s="119"/>
      <c r="CF273" s="119"/>
      <c r="CG273" s="119"/>
      <c r="CH273" s="119"/>
      <c r="CI273" s="119"/>
      <c r="CJ273" s="119"/>
      <c r="CK273" s="119"/>
      <c r="CL273" s="119"/>
      <c r="CM273" s="119"/>
      <c r="CN273" s="119"/>
      <c r="CO273" s="119"/>
      <c r="CP273" s="119"/>
      <c r="CQ273" s="119"/>
      <c r="CR273" s="119"/>
      <c r="CS273" s="119"/>
      <c r="CT273" s="119"/>
      <c r="CU273" s="119"/>
      <c r="CV273" s="119"/>
      <c r="CW273" s="119"/>
      <c r="CX273" s="119"/>
      <c r="CY273" s="119"/>
      <c r="CZ273" s="119"/>
      <c r="DA273" s="119"/>
      <c r="DB273" s="119"/>
      <c r="DC273" s="119"/>
      <c r="DD273" s="119"/>
      <c r="DE273" s="119"/>
      <c r="DF273" s="119"/>
      <c r="DG273" s="119"/>
      <c r="DH273" s="119"/>
      <c r="DI273" s="119"/>
      <c r="DJ273" s="119"/>
      <c r="DK273" s="119"/>
      <c r="DL273" s="119"/>
      <c r="DM273" s="119"/>
      <c r="DN273" s="119"/>
      <c r="DO273" s="119"/>
      <c r="DP273" s="119"/>
      <c r="DQ273" s="119"/>
      <c r="DR273" s="119"/>
      <c r="DS273" s="119"/>
      <c r="DT273" s="119"/>
      <c r="DU273" s="119"/>
      <c r="DV273" s="119"/>
      <c r="DW273" s="119"/>
      <c r="DX273" s="119"/>
      <c r="DY273" s="119"/>
      <c r="DZ273" s="119"/>
      <c r="EA273" s="119"/>
      <c r="EB273" s="119"/>
      <c r="EC273" s="119"/>
      <c r="ED273" s="119"/>
      <c r="EE273" s="119"/>
      <c r="EF273" s="119"/>
      <c r="EG273" s="119"/>
    </row>
    <row r="274" spans="1:138" s="107" customFormat="1" ht="108" customHeight="1" x14ac:dyDescent="0.2">
      <c r="A274" s="322" t="s">
        <v>861</v>
      </c>
      <c r="B274" s="321" t="s">
        <v>536</v>
      </c>
      <c r="C274" s="367">
        <v>265</v>
      </c>
      <c r="D274" s="368"/>
      <c r="E274" s="370"/>
      <c r="F274" s="370"/>
      <c r="G274" s="370"/>
      <c r="H274" s="370"/>
      <c r="I274" s="370"/>
      <c r="J274" s="371"/>
      <c r="K274" s="371"/>
      <c r="L274" s="371"/>
      <c r="M274" s="371"/>
      <c r="N274" s="371"/>
      <c r="O274" s="371"/>
      <c r="P274" s="371"/>
      <c r="Q274" s="371"/>
      <c r="R274" s="371"/>
      <c r="S274" s="371"/>
      <c r="T274" s="371"/>
      <c r="U274" s="371"/>
      <c r="V274" s="371"/>
      <c r="W274" s="371"/>
      <c r="X274" s="371"/>
      <c r="Y274" s="371"/>
      <c r="Z274" s="371"/>
      <c r="AA274" s="371"/>
      <c r="AB274" s="371"/>
      <c r="AC274" s="371"/>
      <c r="AD274" s="371"/>
      <c r="AE274" s="371"/>
      <c r="AF274" s="371"/>
      <c r="AG274" s="371"/>
      <c r="AH274" s="371"/>
      <c r="AI274" s="370"/>
      <c r="AJ274" s="370"/>
      <c r="AK274" s="370"/>
      <c r="AL274" s="372"/>
      <c r="AM274" s="370"/>
      <c r="AN274" s="371"/>
      <c r="AO274" s="119"/>
      <c r="AP274" s="119"/>
      <c r="AQ274" s="119"/>
      <c r="AR274" s="119"/>
      <c r="AS274" s="119"/>
      <c r="AT274" s="119"/>
      <c r="AU274" s="119"/>
      <c r="AV274" s="119"/>
      <c r="AW274" s="119"/>
      <c r="AX274" s="119"/>
      <c r="AY274" s="119"/>
      <c r="AZ274" s="119"/>
      <c r="BA274" s="119"/>
      <c r="BB274" s="119"/>
      <c r="BC274" s="119"/>
      <c r="BD274" s="119"/>
      <c r="BE274" s="119"/>
      <c r="BF274" s="119"/>
      <c r="BG274" s="119"/>
      <c r="BH274" s="119"/>
      <c r="BI274" s="119"/>
      <c r="BJ274" s="119"/>
      <c r="BK274" s="119"/>
      <c r="BL274" s="119"/>
      <c r="BM274" s="119"/>
      <c r="BN274" s="119"/>
      <c r="BO274" s="119"/>
      <c r="BP274" s="119"/>
      <c r="BQ274" s="119"/>
      <c r="BR274" s="119"/>
      <c r="BS274" s="119"/>
      <c r="BT274" s="119"/>
      <c r="BU274" s="119"/>
      <c r="BV274" s="119"/>
      <c r="BW274" s="119"/>
      <c r="BX274" s="119"/>
      <c r="BY274" s="119"/>
      <c r="BZ274" s="119"/>
      <c r="CA274" s="119"/>
      <c r="CB274" s="119"/>
      <c r="CC274" s="119"/>
      <c r="CD274" s="119"/>
      <c r="CE274" s="119"/>
      <c r="CF274" s="119"/>
      <c r="CG274" s="119"/>
      <c r="CH274" s="119"/>
      <c r="CI274" s="119"/>
      <c r="CJ274" s="119"/>
      <c r="CK274" s="119"/>
      <c r="CL274" s="119"/>
      <c r="CM274" s="119"/>
      <c r="CN274" s="119"/>
      <c r="CO274" s="119"/>
      <c r="CP274" s="119"/>
      <c r="CQ274" s="119"/>
      <c r="CR274" s="119"/>
      <c r="CS274" s="119"/>
      <c r="CT274" s="119"/>
      <c r="CU274" s="119"/>
      <c r="CV274" s="119"/>
      <c r="CW274" s="119"/>
      <c r="CX274" s="119"/>
      <c r="CY274" s="119"/>
      <c r="CZ274" s="119"/>
      <c r="DA274" s="119"/>
      <c r="DB274" s="119"/>
      <c r="DC274" s="119"/>
      <c r="DD274" s="119"/>
      <c r="DE274" s="119"/>
      <c r="DF274" s="119"/>
      <c r="DG274" s="119"/>
      <c r="DH274" s="119"/>
      <c r="DI274" s="119"/>
      <c r="DJ274" s="119"/>
      <c r="DK274" s="119"/>
      <c r="DL274" s="119"/>
      <c r="DM274" s="119"/>
      <c r="DN274" s="119"/>
      <c r="DO274" s="119"/>
      <c r="DP274" s="119"/>
      <c r="DQ274" s="119"/>
      <c r="DR274" s="119"/>
      <c r="DS274" s="119"/>
      <c r="DT274" s="119"/>
      <c r="DU274" s="119"/>
      <c r="DV274" s="119"/>
      <c r="DW274" s="119"/>
      <c r="DX274" s="119"/>
      <c r="DY274" s="119"/>
      <c r="DZ274" s="119"/>
      <c r="EA274" s="119"/>
      <c r="EB274" s="119"/>
      <c r="EC274" s="119"/>
      <c r="ED274" s="119"/>
      <c r="EE274" s="119"/>
      <c r="EF274" s="119"/>
      <c r="EG274" s="119"/>
    </row>
    <row r="275" spans="1:138" s="107" customFormat="1" ht="93" customHeight="1" x14ac:dyDescent="0.2">
      <c r="A275" s="322" t="s">
        <v>889</v>
      </c>
      <c r="B275" s="321" t="s">
        <v>217</v>
      </c>
      <c r="C275" s="367">
        <v>266</v>
      </c>
      <c r="D275" s="368"/>
      <c r="E275" s="370"/>
      <c r="F275" s="370"/>
      <c r="G275" s="370"/>
      <c r="H275" s="370"/>
      <c r="I275" s="370"/>
      <c r="J275" s="371"/>
      <c r="K275" s="371"/>
      <c r="L275" s="371"/>
      <c r="M275" s="371"/>
      <c r="N275" s="371"/>
      <c r="O275" s="371"/>
      <c r="P275" s="371"/>
      <c r="Q275" s="371"/>
      <c r="R275" s="371"/>
      <c r="S275" s="371"/>
      <c r="T275" s="371"/>
      <c r="U275" s="371"/>
      <c r="V275" s="371"/>
      <c r="W275" s="371"/>
      <c r="X275" s="371"/>
      <c r="Y275" s="371"/>
      <c r="Z275" s="371"/>
      <c r="AA275" s="371"/>
      <c r="AB275" s="371"/>
      <c r="AC275" s="371"/>
      <c r="AD275" s="371"/>
      <c r="AE275" s="371"/>
      <c r="AF275" s="371"/>
      <c r="AG275" s="371"/>
      <c r="AH275" s="371"/>
      <c r="AI275" s="370"/>
      <c r="AJ275" s="370"/>
      <c r="AK275" s="370"/>
      <c r="AL275" s="372"/>
      <c r="AM275" s="370"/>
      <c r="AN275" s="371"/>
      <c r="AO275" s="119"/>
      <c r="AP275" s="119"/>
      <c r="AQ275" s="119"/>
      <c r="AR275" s="119"/>
      <c r="AS275" s="119"/>
      <c r="AT275" s="119"/>
      <c r="AU275" s="119"/>
      <c r="AV275" s="119"/>
      <c r="AW275" s="119"/>
      <c r="AX275" s="119"/>
      <c r="AY275" s="119"/>
      <c r="AZ275" s="119"/>
      <c r="BA275" s="119"/>
      <c r="BB275" s="119"/>
      <c r="BC275" s="119"/>
      <c r="BD275" s="119"/>
      <c r="BE275" s="119"/>
      <c r="BF275" s="119"/>
      <c r="BG275" s="119"/>
      <c r="BH275" s="119"/>
      <c r="BI275" s="119"/>
      <c r="BJ275" s="119"/>
      <c r="BK275" s="119"/>
      <c r="BL275" s="119"/>
      <c r="BM275" s="119"/>
      <c r="BN275" s="119"/>
      <c r="BO275" s="119"/>
      <c r="BP275" s="119"/>
      <c r="BQ275" s="119"/>
      <c r="BR275" s="119"/>
      <c r="BS275" s="119"/>
      <c r="BT275" s="119"/>
      <c r="BU275" s="119"/>
      <c r="BV275" s="119"/>
      <c r="BW275" s="119"/>
      <c r="BX275" s="119"/>
      <c r="BY275" s="119"/>
      <c r="BZ275" s="119"/>
      <c r="CA275" s="119"/>
      <c r="CB275" s="119"/>
      <c r="CC275" s="119"/>
      <c r="CD275" s="119"/>
      <c r="CE275" s="119"/>
      <c r="CF275" s="119"/>
      <c r="CG275" s="119"/>
      <c r="CH275" s="119"/>
      <c r="CI275" s="119"/>
      <c r="CJ275" s="119"/>
      <c r="CK275" s="119"/>
      <c r="CL275" s="119"/>
      <c r="CM275" s="119"/>
      <c r="CN275" s="119"/>
      <c r="CO275" s="119"/>
      <c r="CP275" s="119"/>
      <c r="CQ275" s="119"/>
      <c r="CR275" s="119"/>
      <c r="CS275" s="119"/>
      <c r="CT275" s="119"/>
      <c r="CU275" s="119"/>
      <c r="CV275" s="119"/>
      <c r="CW275" s="119"/>
      <c r="CX275" s="119"/>
      <c r="CY275" s="119"/>
      <c r="CZ275" s="119"/>
      <c r="DA275" s="119"/>
      <c r="DB275" s="119"/>
      <c r="DC275" s="119"/>
      <c r="DD275" s="119"/>
      <c r="DE275" s="119"/>
      <c r="DF275" s="119"/>
      <c r="DG275" s="119"/>
      <c r="DH275" s="119"/>
      <c r="DI275" s="119"/>
      <c r="DJ275" s="119"/>
      <c r="DK275" s="119"/>
      <c r="DL275" s="119"/>
      <c r="DM275" s="119"/>
      <c r="DN275" s="119"/>
      <c r="DO275" s="119"/>
      <c r="DP275" s="119"/>
      <c r="DQ275" s="119"/>
      <c r="DR275" s="119"/>
      <c r="DS275" s="119"/>
      <c r="DT275" s="119"/>
      <c r="DU275" s="119"/>
      <c r="DV275" s="119"/>
      <c r="DW275" s="119"/>
      <c r="DX275" s="119"/>
      <c r="DY275" s="119"/>
      <c r="DZ275" s="119"/>
      <c r="EA275" s="119"/>
      <c r="EB275" s="119"/>
      <c r="EC275" s="119"/>
      <c r="ED275" s="119"/>
      <c r="EE275" s="119"/>
      <c r="EF275" s="119"/>
      <c r="EG275" s="119"/>
    </row>
    <row r="276" spans="1:138" s="107" customFormat="1" ht="130.15" customHeight="1" x14ac:dyDescent="0.2">
      <c r="A276" s="322" t="s">
        <v>2467</v>
      </c>
      <c r="B276" s="321" t="s">
        <v>328</v>
      </c>
      <c r="C276" s="367">
        <v>267</v>
      </c>
      <c r="D276" s="368"/>
      <c r="E276" s="370"/>
      <c r="F276" s="370"/>
      <c r="G276" s="370"/>
      <c r="H276" s="370"/>
      <c r="I276" s="370"/>
      <c r="J276" s="371"/>
      <c r="K276" s="371"/>
      <c r="L276" s="371"/>
      <c r="M276" s="371"/>
      <c r="N276" s="371"/>
      <c r="O276" s="371"/>
      <c r="P276" s="371"/>
      <c r="Q276" s="371"/>
      <c r="R276" s="371"/>
      <c r="S276" s="371"/>
      <c r="T276" s="371"/>
      <c r="U276" s="371"/>
      <c r="V276" s="371"/>
      <c r="W276" s="371"/>
      <c r="X276" s="371"/>
      <c r="Y276" s="371"/>
      <c r="Z276" s="371"/>
      <c r="AA276" s="371"/>
      <c r="AB276" s="371"/>
      <c r="AC276" s="371"/>
      <c r="AD276" s="371"/>
      <c r="AE276" s="371"/>
      <c r="AF276" s="371"/>
      <c r="AG276" s="371"/>
      <c r="AH276" s="371"/>
      <c r="AI276" s="370"/>
      <c r="AJ276" s="370"/>
      <c r="AK276" s="370"/>
      <c r="AL276" s="372"/>
      <c r="AM276" s="370"/>
      <c r="AN276" s="371"/>
      <c r="AO276" s="119"/>
      <c r="AP276" s="119"/>
      <c r="AQ276" s="119"/>
      <c r="AR276" s="119"/>
      <c r="AS276" s="119"/>
      <c r="AT276" s="119"/>
      <c r="AU276" s="119"/>
      <c r="AV276" s="119"/>
      <c r="AW276" s="119"/>
      <c r="AX276" s="119"/>
      <c r="AY276" s="119"/>
      <c r="AZ276" s="119"/>
      <c r="BA276" s="119"/>
      <c r="BB276" s="119"/>
      <c r="BC276" s="119"/>
      <c r="BD276" s="119"/>
      <c r="BE276" s="119"/>
      <c r="BF276" s="119"/>
      <c r="BG276" s="119"/>
      <c r="BH276" s="119"/>
      <c r="BI276" s="119"/>
      <c r="BJ276" s="119"/>
      <c r="BK276" s="119"/>
      <c r="BL276" s="119"/>
      <c r="BM276" s="119"/>
      <c r="BN276" s="119"/>
      <c r="BO276" s="119"/>
      <c r="BP276" s="119"/>
      <c r="BQ276" s="119"/>
      <c r="BR276" s="119"/>
      <c r="BS276" s="119"/>
      <c r="BT276" s="119"/>
      <c r="BU276" s="119"/>
      <c r="BV276" s="119"/>
      <c r="BW276" s="119"/>
      <c r="BX276" s="119"/>
      <c r="BY276" s="119"/>
      <c r="BZ276" s="119"/>
      <c r="CA276" s="119"/>
      <c r="CB276" s="119"/>
      <c r="CC276" s="119"/>
      <c r="CD276" s="119"/>
      <c r="CE276" s="119"/>
      <c r="CF276" s="119"/>
      <c r="CG276" s="119"/>
      <c r="CH276" s="119"/>
      <c r="CI276" s="119"/>
      <c r="CJ276" s="119"/>
      <c r="CK276" s="119"/>
      <c r="CL276" s="119"/>
      <c r="CM276" s="119"/>
      <c r="CN276" s="119"/>
      <c r="CO276" s="119"/>
      <c r="CP276" s="119"/>
      <c r="CQ276" s="119"/>
      <c r="CR276" s="119"/>
      <c r="CS276" s="119"/>
      <c r="CT276" s="119"/>
      <c r="CU276" s="119"/>
      <c r="CV276" s="119"/>
      <c r="CW276" s="119"/>
      <c r="CX276" s="119"/>
      <c r="CY276" s="119"/>
      <c r="CZ276" s="119"/>
      <c r="DA276" s="119"/>
      <c r="DB276" s="119"/>
      <c r="DC276" s="119"/>
      <c r="DD276" s="119"/>
      <c r="DE276" s="119"/>
      <c r="DF276" s="119"/>
      <c r="DG276" s="119"/>
      <c r="DH276" s="119"/>
      <c r="DI276" s="119"/>
      <c r="DJ276" s="119"/>
      <c r="DK276" s="119"/>
      <c r="DL276" s="119"/>
      <c r="DM276" s="119"/>
      <c r="DN276" s="119"/>
      <c r="DO276" s="119"/>
      <c r="DP276" s="119"/>
      <c r="DQ276" s="119"/>
      <c r="DR276" s="119"/>
      <c r="DS276" s="119"/>
      <c r="DT276" s="119"/>
      <c r="DU276" s="119"/>
      <c r="DV276" s="119"/>
      <c r="DW276" s="119"/>
      <c r="DX276" s="119"/>
      <c r="DY276" s="119"/>
      <c r="DZ276" s="119"/>
      <c r="EA276" s="119"/>
      <c r="EB276" s="119"/>
      <c r="EC276" s="119"/>
      <c r="ED276" s="119"/>
      <c r="EE276" s="119"/>
      <c r="EF276" s="119"/>
      <c r="EG276" s="119"/>
    </row>
    <row r="277" spans="1:138" s="107" customFormat="1" ht="79.900000000000006" customHeight="1" x14ac:dyDescent="0.2">
      <c r="A277" s="322" t="s">
        <v>218</v>
      </c>
      <c r="B277" s="321" t="s">
        <v>219</v>
      </c>
      <c r="C277" s="367">
        <v>268</v>
      </c>
      <c r="D277" s="368"/>
      <c r="E277" s="370"/>
      <c r="F277" s="370"/>
      <c r="G277" s="370"/>
      <c r="H277" s="370"/>
      <c r="I277" s="370"/>
      <c r="J277" s="371"/>
      <c r="K277" s="371"/>
      <c r="L277" s="371"/>
      <c r="M277" s="371"/>
      <c r="N277" s="371"/>
      <c r="O277" s="371"/>
      <c r="P277" s="371"/>
      <c r="Q277" s="371"/>
      <c r="R277" s="371"/>
      <c r="S277" s="371"/>
      <c r="T277" s="371"/>
      <c r="U277" s="371"/>
      <c r="V277" s="371"/>
      <c r="W277" s="371"/>
      <c r="X277" s="371"/>
      <c r="Y277" s="371"/>
      <c r="Z277" s="371"/>
      <c r="AA277" s="371"/>
      <c r="AB277" s="371"/>
      <c r="AC277" s="371"/>
      <c r="AD277" s="371"/>
      <c r="AE277" s="371"/>
      <c r="AF277" s="371"/>
      <c r="AG277" s="371"/>
      <c r="AH277" s="371"/>
      <c r="AI277" s="370"/>
      <c r="AJ277" s="370"/>
      <c r="AK277" s="370"/>
      <c r="AL277" s="372"/>
      <c r="AM277" s="370"/>
      <c r="AN277" s="371"/>
      <c r="AO277" s="119"/>
      <c r="AP277" s="119"/>
      <c r="AQ277" s="119"/>
      <c r="AR277" s="119"/>
      <c r="AS277" s="119"/>
      <c r="AT277" s="119"/>
      <c r="AU277" s="119"/>
      <c r="AV277" s="119"/>
      <c r="AW277" s="119"/>
      <c r="AX277" s="119"/>
      <c r="AY277" s="119"/>
      <c r="AZ277" s="119"/>
      <c r="BA277" s="119"/>
      <c r="BB277" s="119"/>
      <c r="BC277" s="119"/>
      <c r="BD277" s="119"/>
      <c r="BE277" s="119"/>
      <c r="BF277" s="119"/>
      <c r="BG277" s="119"/>
      <c r="BH277" s="119"/>
      <c r="BI277" s="119"/>
      <c r="BJ277" s="119"/>
      <c r="BK277" s="119"/>
      <c r="BL277" s="119"/>
      <c r="BM277" s="119"/>
      <c r="BN277" s="119"/>
      <c r="BO277" s="119"/>
      <c r="BP277" s="119"/>
      <c r="BQ277" s="119"/>
      <c r="BR277" s="119"/>
      <c r="BS277" s="119"/>
      <c r="BT277" s="119"/>
      <c r="BU277" s="119"/>
      <c r="BV277" s="119"/>
      <c r="BW277" s="119"/>
      <c r="BX277" s="119"/>
      <c r="BY277" s="119"/>
      <c r="BZ277" s="119"/>
      <c r="CA277" s="119"/>
      <c r="CB277" s="119"/>
      <c r="CC277" s="119"/>
      <c r="CD277" s="119"/>
      <c r="CE277" s="119"/>
      <c r="CF277" s="119"/>
      <c r="CG277" s="119"/>
      <c r="CH277" s="119"/>
      <c r="CI277" s="119"/>
      <c r="CJ277" s="119"/>
      <c r="CK277" s="119"/>
      <c r="CL277" s="119"/>
      <c r="CM277" s="119"/>
      <c r="CN277" s="119"/>
      <c r="CO277" s="119"/>
      <c r="CP277" s="119"/>
      <c r="CQ277" s="119"/>
      <c r="CR277" s="119"/>
      <c r="CS277" s="119"/>
      <c r="CT277" s="119"/>
      <c r="CU277" s="119"/>
      <c r="CV277" s="119"/>
      <c r="CW277" s="119"/>
      <c r="CX277" s="119"/>
      <c r="CY277" s="119"/>
      <c r="CZ277" s="119"/>
      <c r="DA277" s="119"/>
      <c r="DB277" s="119"/>
      <c r="DC277" s="119"/>
      <c r="DD277" s="119"/>
      <c r="DE277" s="119"/>
      <c r="DF277" s="119"/>
      <c r="DG277" s="119"/>
      <c r="DH277" s="119"/>
      <c r="DI277" s="119"/>
      <c r="DJ277" s="119"/>
      <c r="DK277" s="119"/>
      <c r="DL277" s="119"/>
      <c r="DM277" s="119"/>
      <c r="DN277" s="119"/>
      <c r="DO277" s="119"/>
      <c r="DP277" s="119"/>
      <c r="DQ277" s="119"/>
      <c r="DR277" s="119"/>
      <c r="DS277" s="119"/>
      <c r="DT277" s="119"/>
      <c r="DU277" s="119"/>
      <c r="DV277" s="119"/>
      <c r="DW277" s="119"/>
      <c r="DX277" s="119"/>
      <c r="DY277" s="119"/>
      <c r="DZ277" s="119"/>
      <c r="EA277" s="119"/>
      <c r="EB277" s="119"/>
      <c r="EC277" s="119"/>
      <c r="ED277" s="119"/>
      <c r="EE277" s="119"/>
      <c r="EF277" s="119"/>
      <c r="EG277" s="119"/>
    </row>
    <row r="278" spans="1:138" s="107" customFormat="1" ht="99" customHeight="1" x14ac:dyDescent="0.2">
      <c r="A278" s="322" t="s">
        <v>874</v>
      </c>
      <c r="B278" s="321" t="s">
        <v>329</v>
      </c>
      <c r="C278" s="367">
        <v>269</v>
      </c>
      <c r="D278" s="368"/>
      <c r="E278" s="370"/>
      <c r="F278" s="370"/>
      <c r="G278" s="370"/>
      <c r="H278" s="370"/>
      <c r="I278" s="370"/>
      <c r="J278" s="371"/>
      <c r="K278" s="371"/>
      <c r="L278" s="371"/>
      <c r="M278" s="371"/>
      <c r="N278" s="371"/>
      <c r="O278" s="371"/>
      <c r="P278" s="371"/>
      <c r="Q278" s="371"/>
      <c r="R278" s="371"/>
      <c r="S278" s="371"/>
      <c r="T278" s="371"/>
      <c r="U278" s="371"/>
      <c r="V278" s="371"/>
      <c r="W278" s="371"/>
      <c r="X278" s="371"/>
      <c r="Y278" s="371"/>
      <c r="Z278" s="371"/>
      <c r="AA278" s="371"/>
      <c r="AB278" s="371"/>
      <c r="AC278" s="371"/>
      <c r="AD278" s="371"/>
      <c r="AE278" s="371"/>
      <c r="AF278" s="371"/>
      <c r="AG278" s="371"/>
      <c r="AH278" s="371"/>
      <c r="AI278" s="370"/>
      <c r="AJ278" s="370"/>
      <c r="AK278" s="370"/>
      <c r="AL278" s="372"/>
      <c r="AM278" s="370"/>
      <c r="AN278" s="371"/>
      <c r="AO278" s="119"/>
      <c r="AP278" s="119"/>
      <c r="AQ278" s="119"/>
      <c r="AR278" s="119"/>
      <c r="AS278" s="119"/>
      <c r="AT278" s="119"/>
      <c r="AU278" s="119"/>
      <c r="AV278" s="119"/>
      <c r="AW278" s="119"/>
      <c r="AX278" s="119"/>
      <c r="AY278" s="119"/>
      <c r="AZ278" s="119"/>
      <c r="BA278" s="119"/>
      <c r="BB278" s="119"/>
      <c r="BC278" s="119"/>
      <c r="BD278" s="119"/>
      <c r="BE278" s="119"/>
      <c r="BF278" s="119"/>
      <c r="BG278" s="119"/>
      <c r="BH278" s="119"/>
      <c r="BI278" s="119"/>
      <c r="BJ278" s="119"/>
      <c r="BK278" s="119"/>
      <c r="BL278" s="119"/>
      <c r="BM278" s="119"/>
      <c r="BN278" s="119"/>
      <c r="BO278" s="119"/>
      <c r="BP278" s="119"/>
      <c r="BQ278" s="119"/>
      <c r="BR278" s="119"/>
      <c r="BS278" s="119"/>
      <c r="BT278" s="119"/>
      <c r="BU278" s="119"/>
      <c r="BV278" s="119"/>
      <c r="BW278" s="119"/>
      <c r="BX278" s="119"/>
      <c r="BY278" s="119"/>
      <c r="BZ278" s="119"/>
      <c r="CA278" s="119"/>
      <c r="CB278" s="119"/>
      <c r="CC278" s="119"/>
      <c r="CD278" s="119"/>
      <c r="CE278" s="119"/>
      <c r="CF278" s="119"/>
      <c r="CG278" s="119"/>
      <c r="CH278" s="119"/>
      <c r="CI278" s="119"/>
      <c r="CJ278" s="119"/>
      <c r="CK278" s="119"/>
      <c r="CL278" s="119"/>
      <c r="CM278" s="119"/>
      <c r="CN278" s="119"/>
      <c r="CO278" s="119"/>
      <c r="CP278" s="119"/>
      <c r="CQ278" s="119"/>
      <c r="CR278" s="119"/>
      <c r="CS278" s="119"/>
      <c r="CT278" s="119"/>
      <c r="CU278" s="119"/>
      <c r="CV278" s="119"/>
      <c r="CW278" s="119"/>
      <c r="CX278" s="119"/>
      <c r="CY278" s="119"/>
      <c r="CZ278" s="119"/>
      <c r="DA278" s="119"/>
      <c r="DB278" s="119"/>
      <c r="DC278" s="119"/>
      <c r="DD278" s="119"/>
      <c r="DE278" s="119"/>
      <c r="DF278" s="119"/>
      <c r="DG278" s="119"/>
      <c r="DH278" s="119"/>
      <c r="DI278" s="119"/>
      <c r="DJ278" s="119"/>
      <c r="DK278" s="119"/>
      <c r="DL278" s="119"/>
      <c r="DM278" s="119"/>
      <c r="DN278" s="119"/>
      <c r="DO278" s="119"/>
      <c r="DP278" s="119"/>
      <c r="DQ278" s="119"/>
      <c r="DR278" s="119"/>
      <c r="DS278" s="119"/>
      <c r="DT278" s="119"/>
      <c r="DU278" s="119"/>
      <c r="DV278" s="119"/>
      <c r="DW278" s="119"/>
      <c r="DX278" s="119"/>
      <c r="DY278" s="119"/>
      <c r="DZ278" s="119"/>
      <c r="EA278" s="119"/>
      <c r="EB278" s="119"/>
      <c r="EC278" s="119"/>
      <c r="ED278" s="119"/>
      <c r="EE278" s="119"/>
      <c r="EF278" s="119"/>
      <c r="EG278" s="119"/>
    </row>
    <row r="279" spans="1:138" s="107" customFormat="1" ht="66" customHeight="1" x14ac:dyDescent="0.2">
      <c r="A279" s="322" t="s">
        <v>890</v>
      </c>
      <c r="B279" s="321" t="s">
        <v>77</v>
      </c>
      <c r="C279" s="367">
        <v>270</v>
      </c>
      <c r="D279" s="368"/>
      <c r="E279" s="370"/>
      <c r="F279" s="370"/>
      <c r="G279" s="370"/>
      <c r="H279" s="370"/>
      <c r="I279" s="370"/>
      <c r="J279" s="371"/>
      <c r="K279" s="371"/>
      <c r="L279" s="371"/>
      <c r="M279" s="371"/>
      <c r="N279" s="371"/>
      <c r="O279" s="371"/>
      <c r="P279" s="371"/>
      <c r="Q279" s="371"/>
      <c r="R279" s="371"/>
      <c r="S279" s="371"/>
      <c r="T279" s="371"/>
      <c r="U279" s="371"/>
      <c r="V279" s="371"/>
      <c r="W279" s="371"/>
      <c r="X279" s="371"/>
      <c r="Y279" s="371"/>
      <c r="Z279" s="371"/>
      <c r="AA279" s="371"/>
      <c r="AB279" s="371"/>
      <c r="AC279" s="371"/>
      <c r="AD279" s="371"/>
      <c r="AE279" s="371"/>
      <c r="AF279" s="371"/>
      <c r="AG279" s="371"/>
      <c r="AH279" s="371"/>
      <c r="AI279" s="370"/>
      <c r="AJ279" s="370"/>
      <c r="AK279" s="370"/>
      <c r="AL279" s="372"/>
      <c r="AM279" s="370"/>
      <c r="AN279" s="371"/>
      <c r="AO279" s="119"/>
      <c r="AP279" s="119"/>
      <c r="AQ279" s="119"/>
      <c r="AR279" s="119"/>
      <c r="AS279" s="119"/>
      <c r="AT279" s="119"/>
      <c r="AU279" s="119"/>
      <c r="AV279" s="119"/>
      <c r="AW279" s="119"/>
      <c r="AX279" s="119"/>
      <c r="AY279" s="119"/>
      <c r="AZ279" s="119"/>
      <c r="BA279" s="119"/>
      <c r="BB279" s="119"/>
      <c r="BC279" s="119"/>
      <c r="BD279" s="119"/>
      <c r="BE279" s="119"/>
      <c r="BF279" s="119"/>
      <c r="BG279" s="119"/>
      <c r="BH279" s="119"/>
      <c r="BI279" s="119"/>
      <c r="BJ279" s="119"/>
      <c r="BK279" s="119"/>
      <c r="BL279" s="119"/>
      <c r="BM279" s="119"/>
      <c r="BN279" s="119"/>
      <c r="BO279" s="119"/>
      <c r="BP279" s="119"/>
      <c r="BQ279" s="119"/>
      <c r="BR279" s="119"/>
      <c r="BS279" s="119"/>
      <c r="BT279" s="119"/>
      <c r="BU279" s="119"/>
      <c r="BV279" s="119"/>
      <c r="BW279" s="119"/>
      <c r="BX279" s="119"/>
      <c r="BY279" s="119"/>
      <c r="BZ279" s="119"/>
      <c r="CA279" s="119"/>
      <c r="CB279" s="119"/>
      <c r="CC279" s="119"/>
      <c r="CD279" s="119"/>
      <c r="CE279" s="119"/>
      <c r="CF279" s="119"/>
      <c r="CG279" s="119"/>
      <c r="CH279" s="119"/>
      <c r="CI279" s="119"/>
      <c r="CJ279" s="119"/>
      <c r="CK279" s="119"/>
      <c r="CL279" s="119"/>
      <c r="CM279" s="119"/>
      <c r="CN279" s="119"/>
      <c r="CO279" s="119"/>
      <c r="CP279" s="119"/>
      <c r="CQ279" s="119"/>
      <c r="CR279" s="119"/>
      <c r="CS279" s="119"/>
      <c r="CT279" s="119"/>
      <c r="CU279" s="119"/>
      <c r="CV279" s="119"/>
      <c r="CW279" s="119"/>
      <c r="CX279" s="119"/>
      <c r="CY279" s="119"/>
      <c r="CZ279" s="119"/>
      <c r="DA279" s="119"/>
      <c r="DB279" s="119"/>
      <c r="DC279" s="119"/>
      <c r="DD279" s="119"/>
      <c r="DE279" s="119"/>
      <c r="DF279" s="119"/>
      <c r="DG279" s="119"/>
      <c r="DH279" s="119"/>
      <c r="DI279" s="119"/>
      <c r="DJ279" s="119"/>
      <c r="DK279" s="119"/>
      <c r="DL279" s="119"/>
      <c r="DM279" s="119"/>
      <c r="DN279" s="119"/>
      <c r="DO279" s="119"/>
      <c r="DP279" s="119"/>
      <c r="DQ279" s="119"/>
      <c r="DR279" s="119"/>
      <c r="DS279" s="119"/>
      <c r="DT279" s="119"/>
      <c r="DU279" s="119"/>
      <c r="DV279" s="119"/>
      <c r="DW279" s="119"/>
      <c r="DX279" s="119"/>
      <c r="DY279" s="119"/>
      <c r="DZ279" s="119"/>
      <c r="EA279" s="119"/>
      <c r="EB279" s="119"/>
      <c r="EC279" s="119"/>
      <c r="ED279" s="119"/>
      <c r="EE279" s="119"/>
      <c r="EF279" s="119"/>
      <c r="EG279" s="119"/>
    </row>
    <row r="280" spans="1:138" s="107" customFormat="1" ht="123" customHeight="1" x14ac:dyDescent="0.2">
      <c r="A280" s="322" t="s">
        <v>891</v>
      </c>
      <c r="B280" s="321" t="s">
        <v>537</v>
      </c>
      <c r="C280" s="367">
        <v>271</v>
      </c>
      <c r="D280" s="368"/>
      <c r="E280" s="370"/>
      <c r="F280" s="370"/>
      <c r="G280" s="370"/>
      <c r="H280" s="370"/>
      <c r="I280" s="370"/>
      <c r="J280" s="371"/>
      <c r="K280" s="371"/>
      <c r="L280" s="371"/>
      <c r="M280" s="371"/>
      <c r="N280" s="371"/>
      <c r="O280" s="371"/>
      <c r="P280" s="371"/>
      <c r="Q280" s="371"/>
      <c r="R280" s="371"/>
      <c r="S280" s="371"/>
      <c r="T280" s="371"/>
      <c r="U280" s="371"/>
      <c r="V280" s="371"/>
      <c r="W280" s="371"/>
      <c r="X280" s="371"/>
      <c r="Y280" s="371"/>
      <c r="Z280" s="371"/>
      <c r="AA280" s="371"/>
      <c r="AB280" s="371"/>
      <c r="AC280" s="371"/>
      <c r="AD280" s="371"/>
      <c r="AE280" s="371"/>
      <c r="AF280" s="371"/>
      <c r="AG280" s="371"/>
      <c r="AH280" s="371"/>
      <c r="AI280" s="370"/>
      <c r="AJ280" s="370"/>
      <c r="AK280" s="370"/>
      <c r="AL280" s="372"/>
      <c r="AM280" s="370"/>
      <c r="AN280" s="371"/>
      <c r="AO280" s="119"/>
      <c r="AP280" s="119"/>
      <c r="AQ280" s="119"/>
      <c r="AR280" s="119"/>
      <c r="AS280" s="119"/>
      <c r="AT280" s="119"/>
      <c r="AU280" s="119"/>
      <c r="AV280" s="119"/>
      <c r="AW280" s="119"/>
      <c r="AX280" s="119"/>
      <c r="AY280" s="119"/>
      <c r="AZ280" s="119"/>
      <c r="BA280" s="119"/>
      <c r="BB280" s="119"/>
      <c r="BC280" s="119"/>
      <c r="BD280" s="119"/>
      <c r="BE280" s="119"/>
      <c r="BF280" s="119"/>
      <c r="BG280" s="119"/>
      <c r="BH280" s="119"/>
      <c r="BI280" s="119"/>
      <c r="BJ280" s="119"/>
      <c r="BK280" s="119"/>
      <c r="BL280" s="119"/>
      <c r="BM280" s="119"/>
      <c r="BN280" s="119"/>
      <c r="BO280" s="119"/>
      <c r="BP280" s="119"/>
      <c r="BQ280" s="119"/>
      <c r="BR280" s="119"/>
      <c r="BS280" s="119"/>
      <c r="BT280" s="119"/>
      <c r="BU280" s="119"/>
      <c r="BV280" s="119"/>
      <c r="BW280" s="119"/>
      <c r="BX280" s="119"/>
      <c r="BY280" s="119"/>
      <c r="BZ280" s="119"/>
      <c r="CA280" s="119"/>
      <c r="CB280" s="119"/>
      <c r="CC280" s="119"/>
      <c r="CD280" s="119"/>
      <c r="CE280" s="119"/>
      <c r="CF280" s="119"/>
      <c r="CG280" s="119"/>
      <c r="CH280" s="119"/>
      <c r="CI280" s="119"/>
      <c r="CJ280" s="119"/>
      <c r="CK280" s="119"/>
      <c r="CL280" s="119"/>
      <c r="CM280" s="119"/>
      <c r="CN280" s="119"/>
      <c r="CO280" s="119"/>
      <c r="CP280" s="119"/>
      <c r="CQ280" s="119"/>
      <c r="CR280" s="119"/>
      <c r="CS280" s="119"/>
      <c r="CT280" s="119"/>
      <c r="CU280" s="119"/>
      <c r="CV280" s="119"/>
      <c r="CW280" s="119"/>
      <c r="CX280" s="119"/>
      <c r="CY280" s="119"/>
      <c r="CZ280" s="119"/>
      <c r="DA280" s="119"/>
      <c r="DB280" s="119"/>
      <c r="DC280" s="119"/>
      <c r="DD280" s="119"/>
      <c r="DE280" s="119"/>
      <c r="DF280" s="119"/>
      <c r="DG280" s="119"/>
      <c r="DH280" s="119"/>
      <c r="DI280" s="119"/>
      <c r="DJ280" s="119"/>
      <c r="DK280" s="119"/>
      <c r="DL280" s="119"/>
      <c r="DM280" s="119"/>
      <c r="DN280" s="119"/>
      <c r="DO280" s="119"/>
      <c r="DP280" s="119"/>
      <c r="DQ280" s="119"/>
      <c r="DR280" s="119"/>
      <c r="DS280" s="119"/>
      <c r="DT280" s="119"/>
      <c r="DU280" s="119"/>
      <c r="DV280" s="119"/>
      <c r="DW280" s="119"/>
      <c r="DX280" s="119"/>
      <c r="DY280" s="119"/>
      <c r="DZ280" s="119"/>
      <c r="EA280" s="119"/>
      <c r="EB280" s="119"/>
      <c r="EC280" s="119"/>
      <c r="ED280" s="119"/>
      <c r="EE280" s="119"/>
      <c r="EF280" s="119"/>
      <c r="EG280" s="119"/>
    </row>
    <row r="281" spans="1:138" s="107" customFormat="1" ht="126" customHeight="1" x14ac:dyDescent="0.2">
      <c r="A281" s="322" t="s">
        <v>875</v>
      </c>
      <c r="B281" s="321" t="s">
        <v>538</v>
      </c>
      <c r="C281" s="367">
        <v>272</v>
      </c>
      <c r="D281" s="368"/>
      <c r="E281" s="370"/>
      <c r="F281" s="370"/>
      <c r="G281" s="370"/>
      <c r="H281" s="370"/>
      <c r="I281" s="370"/>
      <c r="J281" s="371"/>
      <c r="K281" s="371"/>
      <c r="L281" s="371"/>
      <c r="M281" s="371"/>
      <c r="N281" s="371"/>
      <c r="O281" s="371"/>
      <c r="P281" s="371"/>
      <c r="Q281" s="371"/>
      <c r="R281" s="371"/>
      <c r="S281" s="371"/>
      <c r="T281" s="371"/>
      <c r="U281" s="371"/>
      <c r="V281" s="371"/>
      <c r="W281" s="371"/>
      <c r="X281" s="371"/>
      <c r="Y281" s="371"/>
      <c r="Z281" s="371"/>
      <c r="AA281" s="371"/>
      <c r="AB281" s="371"/>
      <c r="AC281" s="371"/>
      <c r="AD281" s="371"/>
      <c r="AE281" s="371"/>
      <c r="AF281" s="371"/>
      <c r="AG281" s="371"/>
      <c r="AH281" s="371"/>
      <c r="AI281" s="370"/>
      <c r="AJ281" s="370"/>
      <c r="AK281" s="370"/>
      <c r="AL281" s="372"/>
      <c r="AM281" s="370"/>
      <c r="AN281" s="371"/>
      <c r="AO281" s="119"/>
      <c r="AP281" s="119"/>
      <c r="AQ281" s="119"/>
      <c r="AR281" s="119"/>
      <c r="AS281" s="119"/>
      <c r="AT281" s="119"/>
      <c r="AU281" s="119"/>
      <c r="AV281" s="119"/>
      <c r="AW281" s="119"/>
      <c r="AX281" s="119"/>
      <c r="AY281" s="119"/>
      <c r="AZ281" s="119"/>
      <c r="BA281" s="119"/>
      <c r="BB281" s="119"/>
      <c r="BC281" s="119"/>
      <c r="BD281" s="119"/>
      <c r="BE281" s="119"/>
      <c r="BF281" s="119"/>
      <c r="BG281" s="119"/>
      <c r="BH281" s="119"/>
      <c r="BI281" s="119"/>
      <c r="BJ281" s="119"/>
      <c r="BK281" s="119"/>
      <c r="BL281" s="119"/>
      <c r="BM281" s="119"/>
      <c r="BN281" s="119"/>
      <c r="BO281" s="119"/>
      <c r="BP281" s="119"/>
      <c r="BQ281" s="119"/>
      <c r="BR281" s="119"/>
      <c r="BS281" s="119"/>
      <c r="BT281" s="119"/>
      <c r="BU281" s="119"/>
      <c r="BV281" s="119"/>
      <c r="BW281" s="119"/>
      <c r="BX281" s="119"/>
      <c r="BY281" s="119"/>
      <c r="BZ281" s="119"/>
      <c r="CA281" s="119"/>
      <c r="CB281" s="119"/>
      <c r="CC281" s="119"/>
      <c r="CD281" s="119"/>
      <c r="CE281" s="119"/>
      <c r="CF281" s="119"/>
      <c r="CG281" s="119"/>
      <c r="CH281" s="119"/>
      <c r="CI281" s="119"/>
      <c r="CJ281" s="119"/>
      <c r="CK281" s="119"/>
      <c r="CL281" s="119"/>
      <c r="CM281" s="119"/>
      <c r="CN281" s="119"/>
      <c r="CO281" s="119"/>
      <c r="CP281" s="119"/>
      <c r="CQ281" s="119"/>
      <c r="CR281" s="119"/>
      <c r="CS281" s="119"/>
      <c r="CT281" s="119"/>
      <c r="CU281" s="119"/>
      <c r="CV281" s="119"/>
      <c r="CW281" s="119"/>
      <c r="CX281" s="119"/>
      <c r="CY281" s="119"/>
      <c r="CZ281" s="119"/>
      <c r="DA281" s="119"/>
      <c r="DB281" s="119"/>
      <c r="DC281" s="119"/>
      <c r="DD281" s="119"/>
      <c r="DE281" s="119"/>
      <c r="DF281" s="119"/>
      <c r="DG281" s="119"/>
      <c r="DH281" s="119"/>
      <c r="DI281" s="119"/>
      <c r="DJ281" s="119"/>
      <c r="DK281" s="119"/>
      <c r="DL281" s="119"/>
      <c r="DM281" s="119"/>
      <c r="DN281" s="119"/>
      <c r="DO281" s="119"/>
      <c r="DP281" s="119"/>
      <c r="DQ281" s="119"/>
      <c r="DR281" s="119"/>
      <c r="DS281" s="119"/>
      <c r="DT281" s="119"/>
      <c r="DU281" s="119"/>
      <c r="DV281" s="119"/>
      <c r="DW281" s="119"/>
      <c r="DX281" s="119"/>
      <c r="DY281" s="119"/>
      <c r="DZ281" s="119"/>
      <c r="EA281" s="119"/>
      <c r="EB281" s="119"/>
      <c r="EC281" s="119"/>
      <c r="ED281" s="119"/>
      <c r="EE281" s="119"/>
      <c r="EF281" s="119"/>
      <c r="EG281" s="119"/>
    </row>
    <row r="282" spans="1:138" s="107" customFormat="1" ht="79.5" customHeight="1" x14ac:dyDescent="0.2">
      <c r="A282" s="322" t="s">
        <v>2468</v>
      </c>
      <c r="B282" s="321" t="s">
        <v>317</v>
      </c>
      <c r="C282" s="367">
        <v>273</v>
      </c>
      <c r="D282" s="368"/>
      <c r="E282" s="370"/>
      <c r="F282" s="370"/>
      <c r="G282" s="370"/>
      <c r="H282" s="370"/>
      <c r="I282" s="370"/>
      <c r="J282" s="371"/>
      <c r="K282" s="371"/>
      <c r="L282" s="371"/>
      <c r="M282" s="371"/>
      <c r="N282" s="371"/>
      <c r="O282" s="371"/>
      <c r="P282" s="371"/>
      <c r="Q282" s="371"/>
      <c r="R282" s="371"/>
      <c r="S282" s="371"/>
      <c r="T282" s="371"/>
      <c r="U282" s="371"/>
      <c r="V282" s="371"/>
      <c r="W282" s="371"/>
      <c r="X282" s="371"/>
      <c r="Y282" s="371"/>
      <c r="Z282" s="371"/>
      <c r="AA282" s="371"/>
      <c r="AB282" s="371"/>
      <c r="AC282" s="371"/>
      <c r="AD282" s="371"/>
      <c r="AE282" s="371"/>
      <c r="AF282" s="371"/>
      <c r="AG282" s="371"/>
      <c r="AH282" s="371"/>
      <c r="AI282" s="370"/>
      <c r="AJ282" s="370"/>
      <c r="AK282" s="370"/>
      <c r="AL282" s="372"/>
      <c r="AM282" s="370"/>
      <c r="AN282" s="371"/>
      <c r="AO282" s="119"/>
      <c r="AP282" s="119"/>
      <c r="AQ282" s="119"/>
      <c r="AR282" s="119"/>
      <c r="AS282" s="119"/>
      <c r="AT282" s="119"/>
      <c r="AU282" s="119"/>
      <c r="AV282" s="119"/>
      <c r="AW282" s="119"/>
      <c r="AX282" s="119"/>
      <c r="AY282" s="119"/>
      <c r="AZ282" s="119"/>
      <c r="BA282" s="119"/>
      <c r="BB282" s="119"/>
      <c r="BC282" s="119"/>
      <c r="BD282" s="119"/>
      <c r="BE282" s="119"/>
      <c r="BF282" s="119"/>
      <c r="BG282" s="119"/>
      <c r="BH282" s="119"/>
      <c r="BI282" s="119"/>
      <c r="BJ282" s="119"/>
      <c r="BK282" s="119"/>
      <c r="BL282" s="119"/>
      <c r="BM282" s="119"/>
      <c r="BN282" s="119"/>
      <c r="BO282" s="119"/>
      <c r="BP282" s="119"/>
      <c r="BQ282" s="119"/>
      <c r="BR282" s="119"/>
      <c r="BS282" s="119"/>
      <c r="BT282" s="119"/>
      <c r="BU282" s="119"/>
      <c r="BV282" s="119"/>
      <c r="BW282" s="119"/>
      <c r="BX282" s="119"/>
      <c r="BY282" s="119"/>
      <c r="BZ282" s="119"/>
      <c r="CA282" s="119"/>
      <c r="CB282" s="119"/>
      <c r="CC282" s="119"/>
      <c r="CD282" s="119"/>
      <c r="CE282" s="119"/>
      <c r="CF282" s="119"/>
      <c r="CG282" s="119"/>
      <c r="CH282" s="119"/>
      <c r="CI282" s="119"/>
      <c r="CJ282" s="119"/>
      <c r="CK282" s="119"/>
      <c r="CL282" s="119"/>
      <c r="CM282" s="119"/>
      <c r="CN282" s="119"/>
      <c r="CO282" s="119"/>
      <c r="CP282" s="119"/>
      <c r="CQ282" s="119"/>
      <c r="CR282" s="119"/>
      <c r="CS282" s="119"/>
      <c r="CT282" s="119"/>
      <c r="CU282" s="119"/>
      <c r="CV282" s="119"/>
      <c r="CW282" s="119"/>
      <c r="CX282" s="119"/>
      <c r="CY282" s="119"/>
      <c r="CZ282" s="119"/>
      <c r="DA282" s="119"/>
      <c r="DB282" s="119"/>
      <c r="DC282" s="119"/>
      <c r="DD282" s="119"/>
      <c r="DE282" s="119"/>
      <c r="DF282" s="119"/>
      <c r="DG282" s="119"/>
      <c r="DH282" s="119"/>
      <c r="DI282" s="119"/>
      <c r="DJ282" s="119"/>
      <c r="DK282" s="119"/>
      <c r="DL282" s="119"/>
      <c r="DM282" s="119"/>
      <c r="DN282" s="119"/>
      <c r="DO282" s="119"/>
      <c r="DP282" s="119"/>
      <c r="DQ282" s="119"/>
      <c r="DR282" s="119"/>
      <c r="DS282" s="119"/>
      <c r="DT282" s="119"/>
      <c r="DU282" s="119"/>
      <c r="DV282" s="119"/>
      <c r="DW282" s="119"/>
      <c r="DX282" s="119"/>
      <c r="DY282" s="119"/>
      <c r="DZ282" s="119"/>
      <c r="EA282" s="119"/>
      <c r="EB282" s="119"/>
      <c r="EC282" s="119"/>
      <c r="ED282" s="119"/>
      <c r="EE282" s="119"/>
      <c r="EF282" s="119"/>
      <c r="EG282" s="119"/>
    </row>
    <row r="283" spans="1:138" s="107" customFormat="1" ht="83.25" customHeight="1" x14ac:dyDescent="0.2">
      <c r="A283" s="322" t="s">
        <v>539</v>
      </c>
      <c r="B283" s="321" t="s">
        <v>540</v>
      </c>
      <c r="C283" s="367">
        <v>274</v>
      </c>
      <c r="D283" s="368"/>
      <c r="E283" s="370"/>
      <c r="F283" s="370"/>
      <c r="G283" s="370"/>
      <c r="H283" s="370"/>
      <c r="I283" s="370"/>
      <c r="J283" s="371"/>
      <c r="K283" s="371"/>
      <c r="L283" s="371"/>
      <c r="M283" s="371"/>
      <c r="N283" s="371"/>
      <c r="O283" s="371"/>
      <c r="P283" s="371"/>
      <c r="Q283" s="371"/>
      <c r="R283" s="371"/>
      <c r="S283" s="371"/>
      <c r="T283" s="371"/>
      <c r="U283" s="371"/>
      <c r="V283" s="371"/>
      <c r="W283" s="371"/>
      <c r="X283" s="371"/>
      <c r="Y283" s="371"/>
      <c r="Z283" s="371"/>
      <c r="AA283" s="371"/>
      <c r="AB283" s="371"/>
      <c r="AC283" s="371"/>
      <c r="AD283" s="371"/>
      <c r="AE283" s="371"/>
      <c r="AF283" s="371"/>
      <c r="AG283" s="371"/>
      <c r="AH283" s="371"/>
      <c r="AI283" s="370"/>
      <c r="AJ283" s="370"/>
      <c r="AK283" s="370"/>
      <c r="AL283" s="372"/>
      <c r="AM283" s="370"/>
      <c r="AN283" s="371"/>
      <c r="AO283" s="119"/>
      <c r="AP283" s="119"/>
      <c r="AQ283" s="119"/>
      <c r="AR283" s="119"/>
      <c r="AS283" s="119"/>
      <c r="AT283" s="119"/>
      <c r="AU283" s="119"/>
      <c r="AV283" s="119"/>
      <c r="AW283" s="119"/>
      <c r="AX283" s="119"/>
      <c r="AY283" s="119"/>
      <c r="AZ283" s="119"/>
      <c r="BA283" s="119"/>
      <c r="BB283" s="119"/>
      <c r="BC283" s="119"/>
      <c r="BD283" s="119"/>
      <c r="BE283" s="119"/>
      <c r="BF283" s="119"/>
      <c r="BG283" s="119"/>
      <c r="BH283" s="119"/>
      <c r="BI283" s="119"/>
      <c r="BJ283" s="119"/>
      <c r="BK283" s="119"/>
      <c r="BL283" s="119"/>
      <c r="BM283" s="119"/>
      <c r="BN283" s="119"/>
      <c r="BO283" s="119"/>
      <c r="BP283" s="119"/>
      <c r="BQ283" s="119"/>
      <c r="BR283" s="119"/>
      <c r="BS283" s="119"/>
      <c r="BT283" s="119"/>
      <c r="BU283" s="119"/>
      <c r="BV283" s="119"/>
      <c r="BW283" s="119"/>
      <c r="BX283" s="119"/>
      <c r="BY283" s="119"/>
      <c r="BZ283" s="119"/>
      <c r="CA283" s="119"/>
      <c r="CB283" s="119"/>
      <c r="CC283" s="119"/>
      <c r="CD283" s="119"/>
      <c r="CE283" s="119"/>
      <c r="CF283" s="119"/>
      <c r="CG283" s="119"/>
      <c r="CH283" s="119"/>
      <c r="CI283" s="119"/>
      <c r="CJ283" s="119"/>
      <c r="CK283" s="119"/>
      <c r="CL283" s="119"/>
      <c r="CM283" s="119"/>
      <c r="CN283" s="119"/>
      <c r="CO283" s="119"/>
      <c r="CP283" s="119"/>
      <c r="CQ283" s="119"/>
      <c r="CR283" s="119"/>
      <c r="CS283" s="119"/>
      <c r="CT283" s="119"/>
      <c r="CU283" s="119"/>
      <c r="CV283" s="119"/>
      <c r="CW283" s="119"/>
      <c r="CX283" s="119"/>
      <c r="CY283" s="119"/>
      <c r="CZ283" s="119"/>
      <c r="DA283" s="119"/>
      <c r="DB283" s="119"/>
      <c r="DC283" s="119"/>
      <c r="DD283" s="119"/>
      <c r="DE283" s="119"/>
      <c r="DF283" s="119"/>
      <c r="DG283" s="119"/>
      <c r="DH283" s="119"/>
      <c r="DI283" s="119"/>
      <c r="DJ283" s="119"/>
      <c r="DK283" s="119"/>
      <c r="DL283" s="119"/>
      <c r="DM283" s="119"/>
      <c r="DN283" s="119"/>
      <c r="DO283" s="119"/>
      <c r="DP283" s="119"/>
      <c r="DQ283" s="119"/>
      <c r="DR283" s="119"/>
      <c r="DS283" s="119"/>
      <c r="DT283" s="119"/>
      <c r="DU283" s="119"/>
      <c r="DV283" s="119"/>
      <c r="DW283" s="119"/>
      <c r="DX283" s="119"/>
      <c r="DY283" s="119"/>
      <c r="DZ283" s="119"/>
      <c r="EA283" s="119"/>
      <c r="EB283" s="119"/>
      <c r="EC283" s="119"/>
      <c r="ED283" s="119"/>
      <c r="EE283" s="119"/>
      <c r="EF283" s="119"/>
      <c r="EG283" s="119"/>
      <c r="EH283" s="119"/>
    </row>
    <row r="284" spans="1:138" s="107" customFormat="1" ht="106.5" customHeight="1" x14ac:dyDescent="0.2">
      <c r="A284" s="322" t="s">
        <v>541</v>
      </c>
      <c r="B284" s="321" t="s">
        <v>542</v>
      </c>
      <c r="C284" s="367">
        <v>275</v>
      </c>
      <c r="D284" s="368"/>
      <c r="E284" s="370"/>
      <c r="F284" s="370"/>
      <c r="G284" s="370"/>
      <c r="H284" s="370"/>
      <c r="I284" s="370"/>
      <c r="J284" s="371"/>
      <c r="K284" s="371"/>
      <c r="L284" s="371"/>
      <c r="M284" s="371"/>
      <c r="N284" s="371"/>
      <c r="O284" s="371"/>
      <c r="P284" s="371"/>
      <c r="Q284" s="371"/>
      <c r="R284" s="371"/>
      <c r="S284" s="371"/>
      <c r="T284" s="371"/>
      <c r="U284" s="371"/>
      <c r="V284" s="371"/>
      <c r="W284" s="371"/>
      <c r="X284" s="371"/>
      <c r="Y284" s="371"/>
      <c r="Z284" s="371"/>
      <c r="AA284" s="371"/>
      <c r="AB284" s="371"/>
      <c r="AC284" s="371"/>
      <c r="AD284" s="371"/>
      <c r="AE284" s="371"/>
      <c r="AF284" s="371"/>
      <c r="AG284" s="371"/>
      <c r="AH284" s="371"/>
      <c r="AI284" s="370"/>
      <c r="AJ284" s="370"/>
      <c r="AK284" s="370"/>
      <c r="AL284" s="372"/>
      <c r="AM284" s="370"/>
      <c r="AN284" s="371"/>
      <c r="AO284" s="119"/>
      <c r="AP284" s="119"/>
      <c r="AQ284" s="119"/>
      <c r="AR284" s="119"/>
      <c r="AS284" s="119"/>
      <c r="AT284" s="119"/>
      <c r="AU284" s="119"/>
      <c r="AV284" s="119"/>
      <c r="AW284" s="119"/>
      <c r="AX284" s="119"/>
      <c r="AY284" s="119"/>
      <c r="AZ284" s="119"/>
      <c r="BA284" s="119"/>
      <c r="BB284" s="119"/>
      <c r="BC284" s="119"/>
      <c r="BD284" s="119"/>
      <c r="BE284" s="119"/>
      <c r="BF284" s="119"/>
      <c r="BG284" s="119"/>
      <c r="BH284" s="119"/>
      <c r="BI284" s="119"/>
      <c r="BJ284" s="119"/>
      <c r="BK284" s="119"/>
      <c r="BL284" s="119"/>
      <c r="BM284" s="119"/>
      <c r="BN284" s="119"/>
      <c r="BO284" s="119"/>
      <c r="BP284" s="119"/>
      <c r="BQ284" s="119"/>
      <c r="BR284" s="119"/>
      <c r="BS284" s="119"/>
      <c r="BT284" s="119"/>
      <c r="BU284" s="119"/>
      <c r="BV284" s="119"/>
      <c r="BW284" s="119"/>
      <c r="BX284" s="119"/>
      <c r="BY284" s="119"/>
      <c r="BZ284" s="119"/>
      <c r="CA284" s="119"/>
      <c r="CB284" s="119"/>
      <c r="CC284" s="119"/>
      <c r="CD284" s="119"/>
      <c r="CE284" s="119"/>
      <c r="CF284" s="119"/>
      <c r="CG284" s="119"/>
      <c r="CH284" s="119"/>
      <c r="CI284" s="119"/>
      <c r="CJ284" s="119"/>
      <c r="CK284" s="119"/>
      <c r="CL284" s="119"/>
      <c r="CM284" s="119"/>
      <c r="CN284" s="119"/>
      <c r="CO284" s="119"/>
      <c r="CP284" s="119"/>
      <c r="CQ284" s="119"/>
      <c r="CR284" s="119"/>
      <c r="CS284" s="119"/>
      <c r="CT284" s="119"/>
      <c r="CU284" s="119"/>
      <c r="CV284" s="119"/>
      <c r="CW284" s="119"/>
      <c r="CX284" s="119"/>
      <c r="CY284" s="119"/>
      <c r="CZ284" s="119"/>
      <c r="DA284" s="119"/>
      <c r="DB284" s="119"/>
      <c r="DC284" s="119"/>
      <c r="DD284" s="119"/>
      <c r="DE284" s="119"/>
      <c r="DF284" s="119"/>
      <c r="DG284" s="119"/>
      <c r="DH284" s="119"/>
      <c r="DI284" s="119"/>
      <c r="DJ284" s="119"/>
      <c r="DK284" s="119"/>
      <c r="DL284" s="119"/>
      <c r="DM284" s="119"/>
      <c r="DN284" s="119"/>
      <c r="DO284" s="119"/>
      <c r="DP284" s="119"/>
      <c r="DQ284" s="119"/>
      <c r="DR284" s="119"/>
      <c r="DS284" s="119"/>
      <c r="DT284" s="119"/>
      <c r="DU284" s="119"/>
      <c r="DV284" s="119"/>
      <c r="DW284" s="119"/>
      <c r="DX284" s="119"/>
      <c r="DY284" s="119"/>
      <c r="DZ284" s="119"/>
      <c r="EA284" s="119"/>
      <c r="EB284" s="119"/>
      <c r="EC284" s="119"/>
      <c r="ED284" s="119"/>
      <c r="EE284" s="119"/>
      <c r="EF284" s="119"/>
      <c r="EG284" s="119"/>
    </row>
    <row r="285" spans="1:138" s="107" customFormat="1" ht="87.6" customHeight="1" x14ac:dyDescent="0.2">
      <c r="A285" s="322" t="s">
        <v>862</v>
      </c>
      <c r="B285" s="321" t="s">
        <v>178</v>
      </c>
      <c r="C285" s="367">
        <v>276</v>
      </c>
      <c r="D285" s="368"/>
      <c r="E285" s="370"/>
      <c r="F285" s="370"/>
      <c r="G285" s="370"/>
      <c r="H285" s="370"/>
      <c r="I285" s="370"/>
      <c r="J285" s="371"/>
      <c r="K285" s="371"/>
      <c r="L285" s="371"/>
      <c r="M285" s="371"/>
      <c r="N285" s="371"/>
      <c r="O285" s="371"/>
      <c r="P285" s="371"/>
      <c r="Q285" s="371"/>
      <c r="R285" s="371"/>
      <c r="S285" s="371"/>
      <c r="T285" s="371"/>
      <c r="U285" s="371"/>
      <c r="V285" s="371"/>
      <c r="W285" s="371"/>
      <c r="X285" s="371"/>
      <c r="Y285" s="371"/>
      <c r="Z285" s="371"/>
      <c r="AA285" s="371"/>
      <c r="AB285" s="371"/>
      <c r="AC285" s="371"/>
      <c r="AD285" s="371"/>
      <c r="AE285" s="371"/>
      <c r="AF285" s="371"/>
      <c r="AG285" s="371"/>
      <c r="AH285" s="371"/>
      <c r="AI285" s="370"/>
      <c r="AJ285" s="370"/>
      <c r="AK285" s="370"/>
      <c r="AL285" s="372"/>
      <c r="AM285" s="370"/>
      <c r="AN285" s="371"/>
      <c r="AO285" s="119"/>
      <c r="AP285" s="119"/>
      <c r="AQ285" s="119"/>
      <c r="AR285" s="119"/>
      <c r="AS285" s="119"/>
      <c r="AT285" s="119"/>
      <c r="AU285" s="119"/>
      <c r="AV285" s="119"/>
      <c r="AW285" s="119"/>
      <c r="AX285" s="119"/>
      <c r="AY285" s="119"/>
      <c r="AZ285" s="119"/>
      <c r="BA285" s="119"/>
      <c r="BB285" s="119"/>
      <c r="BC285" s="119"/>
      <c r="BD285" s="119"/>
      <c r="BE285" s="119"/>
      <c r="BF285" s="119"/>
      <c r="BG285" s="119"/>
      <c r="BH285" s="119"/>
      <c r="BI285" s="119"/>
      <c r="BJ285" s="119"/>
      <c r="BK285" s="119"/>
      <c r="BL285" s="119"/>
      <c r="BM285" s="119"/>
      <c r="BN285" s="119"/>
      <c r="BO285" s="119"/>
      <c r="BP285" s="119"/>
      <c r="BQ285" s="119"/>
      <c r="BR285" s="119"/>
      <c r="BS285" s="119"/>
      <c r="BT285" s="119"/>
      <c r="BU285" s="119"/>
      <c r="BV285" s="119"/>
      <c r="BW285" s="119"/>
      <c r="BX285" s="119"/>
      <c r="BY285" s="119"/>
      <c r="BZ285" s="119"/>
      <c r="CA285" s="119"/>
      <c r="CB285" s="119"/>
      <c r="CC285" s="119"/>
      <c r="CD285" s="119"/>
      <c r="CE285" s="119"/>
      <c r="CF285" s="119"/>
      <c r="CG285" s="119"/>
      <c r="CH285" s="119"/>
      <c r="CI285" s="119"/>
      <c r="CJ285" s="119"/>
      <c r="CK285" s="119"/>
      <c r="CL285" s="119"/>
      <c r="CM285" s="119"/>
      <c r="CN285" s="119"/>
      <c r="CO285" s="119"/>
      <c r="CP285" s="119"/>
      <c r="CQ285" s="119"/>
      <c r="CR285" s="119"/>
      <c r="CS285" s="119"/>
      <c r="CT285" s="119"/>
      <c r="CU285" s="119"/>
      <c r="CV285" s="119"/>
      <c r="CW285" s="119"/>
      <c r="CX285" s="119"/>
      <c r="CY285" s="119"/>
      <c r="CZ285" s="119"/>
      <c r="DA285" s="119"/>
      <c r="DB285" s="119"/>
      <c r="DC285" s="119"/>
      <c r="DD285" s="119"/>
      <c r="DE285" s="119"/>
      <c r="DF285" s="119"/>
      <c r="DG285" s="119"/>
      <c r="DH285" s="119"/>
      <c r="DI285" s="119"/>
      <c r="DJ285" s="119"/>
      <c r="DK285" s="119"/>
      <c r="DL285" s="119"/>
      <c r="DM285" s="119"/>
      <c r="DN285" s="119"/>
      <c r="DO285" s="119"/>
      <c r="DP285" s="119"/>
      <c r="DQ285" s="119"/>
      <c r="DR285" s="119"/>
      <c r="DS285" s="119"/>
      <c r="DT285" s="119"/>
      <c r="DU285" s="119"/>
      <c r="DV285" s="119"/>
      <c r="DW285" s="119"/>
      <c r="DX285" s="119"/>
      <c r="DY285" s="119"/>
      <c r="DZ285" s="119"/>
      <c r="EA285" s="119"/>
      <c r="EB285" s="119"/>
      <c r="EC285" s="119"/>
      <c r="ED285" s="119"/>
      <c r="EE285" s="119"/>
      <c r="EF285" s="119"/>
      <c r="EG285" s="119"/>
      <c r="EH285" s="119"/>
    </row>
    <row r="286" spans="1:138" s="107" customFormat="1" ht="80.45" customHeight="1" x14ac:dyDescent="0.2">
      <c r="A286" s="322" t="s">
        <v>543</v>
      </c>
      <c r="B286" s="321" t="s">
        <v>394</v>
      </c>
      <c r="C286" s="367">
        <v>277</v>
      </c>
      <c r="D286" s="368"/>
      <c r="E286" s="370"/>
      <c r="F286" s="370"/>
      <c r="G286" s="370"/>
      <c r="H286" s="370"/>
      <c r="I286" s="370"/>
      <c r="J286" s="371"/>
      <c r="K286" s="371"/>
      <c r="L286" s="371"/>
      <c r="M286" s="371"/>
      <c r="N286" s="371"/>
      <c r="O286" s="371"/>
      <c r="P286" s="371"/>
      <c r="Q286" s="371"/>
      <c r="R286" s="371"/>
      <c r="S286" s="371"/>
      <c r="T286" s="371"/>
      <c r="U286" s="371"/>
      <c r="V286" s="371"/>
      <c r="W286" s="371"/>
      <c r="X286" s="371"/>
      <c r="Y286" s="371"/>
      <c r="Z286" s="371"/>
      <c r="AA286" s="371"/>
      <c r="AB286" s="371"/>
      <c r="AC286" s="371"/>
      <c r="AD286" s="371"/>
      <c r="AE286" s="371"/>
      <c r="AF286" s="371"/>
      <c r="AG286" s="371"/>
      <c r="AH286" s="371"/>
      <c r="AI286" s="370"/>
      <c r="AJ286" s="370"/>
      <c r="AK286" s="370"/>
      <c r="AL286" s="372"/>
      <c r="AM286" s="370"/>
      <c r="AN286" s="371"/>
      <c r="AO286" s="119"/>
      <c r="AP286" s="119"/>
      <c r="AQ286" s="119"/>
      <c r="AR286" s="119"/>
      <c r="AS286" s="119"/>
      <c r="AT286" s="119"/>
      <c r="AU286" s="119"/>
      <c r="AV286" s="119"/>
      <c r="AW286" s="119"/>
      <c r="AX286" s="119"/>
      <c r="AY286" s="119"/>
      <c r="AZ286" s="119"/>
      <c r="BA286" s="119"/>
      <c r="BB286" s="119"/>
      <c r="BC286" s="119"/>
      <c r="BD286" s="119"/>
      <c r="BE286" s="119"/>
      <c r="BF286" s="119"/>
      <c r="BG286" s="119"/>
      <c r="BH286" s="119"/>
      <c r="BI286" s="119"/>
      <c r="BJ286" s="119"/>
      <c r="BK286" s="119"/>
      <c r="BL286" s="119"/>
      <c r="BM286" s="119"/>
      <c r="BN286" s="119"/>
      <c r="BO286" s="119"/>
      <c r="BP286" s="119"/>
      <c r="BQ286" s="119"/>
      <c r="BR286" s="119"/>
      <c r="BS286" s="119"/>
      <c r="BT286" s="119"/>
      <c r="BU286" s="119"/>
      <c r="BV286" s="119"/>
      <c r="BW286" s="119"/>
      <c r="BX286" s="119"/>
      <c r="BY286" s="119"/>
      <c r="BZ286" s="119"/>
      <c r="CA286" s="119"/>
      <c r="CB286" s="119"/>
      <c r="CC286" s="119"/>
      <c r="CD286" s="119"/>
      <c r="CE286" s="119"/>
      <c r="CF286" s="119"/>
      <c r="CG286" s="119"/>
      <c r="CH286" s="119"/>
      <c r="CI286" s="119"/>
      <c r="CJ286" s="119"/>
      <c r="CK286" s="119"/>
      <c r="CL286" s="119"/>
      <c r="CM286" s="119"/>
      <c r="CN286" s="119"/>
      <c r="CO286" s="119"/>
      <c r="CP286" s="119"/>
      <c r="CQ286" s="119"/>
      <c r="CR286" s="119"/>
      <c r="CS286" s="119"/>
      <c r="CT286" s="119"/>
      <c r="CU286" s="119"/>
      <c r="CV286" s="119"/>
      <c r="CW286" s="119"/>
      <c r="CX286" s="119"/>
      <c r="CY286" s="119"/>
      <c r="CZ286" s="119"/>
      <c r="DA286" s="119"/>
      <c r="DB286" s="119"/>
      <c r="DC286" s="119"/>
      <c r="DD286" s="119"/>
      <c r="DE286" s="119"/>
      <c r="DF286" s="119"/>
      <c r="DG286" s="119"/>
      <c r="DH286" s="119"/>
      <c r="DI286" s="119"/>
      <c r="DJ286" s="119"/>
      <c r="DK286" s="119"/>
      <c r="DL286" s="119"/>
      <c r="DM286" s="119"/>
      <c r="DN286" s="119"/>
      <c r="DO286" s="119"/>
      <c r="DP286" s="119"/>
      <c r="DQ286" s="119"/>
      <c r="DR286" s="119"/>
      <c r="DS286" s="119"/>
      <c r="DT286" s="119"/>
      <c r="DU286" s="119"/>
      <c r="DV286" s="119"/>
      <c r="DW286" s="119"/>
      <c r="DX286" s="119"/>
      <c r="DY286" s="119"/>
      <c r="DZ286" s="119"/>
      <c r="EA286" s="119"/>
      <c r="EB286" s="119"/>
      <c r="EC286" s="119"/>
      <c r="ED286" s="119"/>
      <c r="EE286" s="119"/>
      <c r="EF286" s="119"/>
      <c r="EG286" s="119"/>
      <c r="EH286" s="119"/>
    </row>
    <row r="287" spans="1:138" s="107" customFormat="1" ht="104.25" customHeight="1" x14ac:dyDescent="0.2">
      <c r="A287" s="322" t="s">
        <v>2783</v>
      </c>
      <c r="B287" s="321" t="s">
        <v>2784</v>
      </c>
      <c r="C287" s="367">
        <v>278</v>
      </c>
      <c r="D287" s="368"/>
      <c r="E287" s="370"/>
      <c r="F287" s="370"/>
      <c r="G287" s="370"/>
      <c r="H287" s="370"/>
      <c r="I287" s="370"/>
      <c r="J287" s="371"/>
      <c r="K287" s="371"/>
      <c r="L287" s="371"/>
      <c r="M287" s="371"/>
      <c r="N287" s="371"/>
      <c r="O287" s="371"/>
      <c r="P287" s="371"/>
      <c r="Q287" s="371"/>
      <c r="R287" s="371"/>
      <c r="S287" s="371"/>
      <c r="T287" s="371"/>
      <c r="U287" s="371"/>
      <c r="V287" s="371"/>
      <c r="W287" s="371"/>
      <c r="X287" s="371"/>
      <c r="Y287" s="371"/>
      <c r="Z287" s="371"/>
      <c r="AA287" s="371"/>
      <c r="AB287" s="371"/>
      <c r="AC287" s="371"/>
      <c r="AD287" s="371"/>
      <c r="AE287" s="371"/>
      <c r="AF287" s="371"/>
      <c r="AG287" s="371"/>
      <c r="AH287" s="371"/>
      <c r="AI287" s="370"/>
      <c r="AJ287" s="370"/>
      <c r="AK287" s="370"/>
      <c r="AL287" s="372"/>
      <c r="AM287" s="370"/>
      <c r="AN287" s="371"/>
      <c r="AO287" s="119"/>
      <c r="AP287" s="119"/>
      <c r="AQ287" s="119"/>
      <c r="AR287" s="119"/>
      <c r="AS287" s="119"/>
      <c r="AT287" s="119"/>
      <c r="AU287" s="119"/>
      <c r="AV287" s="119"/>
      <c r="AW287" s="119"/>
      <c r="AX287" s="119"/>
      <c r="AY287" s="119"/>
      <c r="AZ287" s="119"/>
      <c r="BA287" s="119"/>
      <c r="BB287" s="119"/>
      <c r="BC287" s="119"/>
      <c r="BD287" s="119"/>
      <c r="BE287" s="119"/>
      <c r="BF287" s="119"/>
      <c r="BG287" s="119"/>
      <c r="BH287" s="119"/>
      <c r="BI287" s="119"/>
      <c r="BJ287" s="119"/>
      <c r="BK287" s="119"/>
      <c r="BL287" s="119"/>
      <c r="BM287" s="119"/>
      <c r="BN287" s="119"/>
      <c r="BO287" s="119"/>
      <c r="BP287" s="119"/>
      <c r="BQ287" s="119"/>
      <c r="BR287" s="119"/>
      <c r="BS287" s="119"/>
      <c r="BT287" s="119"/>
      <c r="BU287" s="119"/>
      <c r="BV287" s="119"/>
      <c r="BW287" s="119"/>
      <c r="BX287" s="119"/>
      <c r="BY287" s="119"/>
      <c r="BZ287" s="119"/>
      <c r="CA287" s="119"/>
      <c r="CB287" s="119"/>
      <c r="CC287" s="119"/>
      <c r="CD287" s="119"/>
      <c r="CE287" s="119"/>
      <c r="CF287" s="119"/>
      <c r="CG287" s="119"/>
      <c r="CH287" s="119"/>
      <c r="CI287" s="119"/>
      <c r="CJ287" s="119"/>
      <c r="CK287" s="119"/>
      <c r="CL287" s="119"/>
      <c r="CM287" s="119"/>
      <c r="CN287" s="119"/>
      <c r="CO287" s="119"/>
      <c r="CP287" s="119"/>
      <c r="CQ287" s="119"/>
      <c r="CR287" s="119"/>
      <c r="CS287" s="119"/>
      <c r="CT287" s="119"/>
      <c r="CU287" s="119"/>
      <c r="CV287" s="119"/>
      <c r="CW287" s="119"/>
      <c r="CX287" s="119"/>
      <c r="CY287" s="119"/>
      <c r="CZ287" s="119"/>
      <c r="DA287" s="119"/>
      <c r="DB287" s="119"/>
      <c r="DC287" s="119"/>
      <c r="DD287" s="119"/>
      <c r="DE287" s="119"/>
      <c r="DF287" s="119"/>
      <c r="DG287" s="119"/>
      <c r="DH287" s="119"/>
      <c r="DI287" s="119"/>
      <c r="DJ287" s="119"/>
      <c r="DK287" s="119"/>
      <c r="DL287" s="119"/>
      <c r="DM287" s="119"/>
      <c r="DN287" s="119"/>
      <c r="DO287" s="119"/>
      <c r="DP287" s="119"/>
      <c r="DQ287" s="119"/>
      <c r="DR287" s="119"/>
      <c r="DS287" s="119"/>
      <c r="DT287" s="119"/>
      <c r="DU287" s="119"/>
      <c r="DV287" s="119"/>
      <c r="DW287" s="119"/>
      <c r="DX287" s="119"/>
      <c r="DY287" s="119"/>
      <c r="DZ287" s="119"/>
      <c r="EA287" s="119"/>
      <c r="EB287" s="119"/>
      <c r="EC287" s="119"/>
      <c r="ED287" s="119"/>
      <c r="EE287" s="119"/>
      <c r="EF287" s="119"/>
      <c r="EG287" s="119"/>
      <c r="EH287" s="119"/>
    </row>
    <row r="288" spans="1:138" s="107" customFormat="1" ht="106.15" customHeight="1" x14ac:dyDescent="0.2">
      <c r="A288" s="322" t="s">
        <v>2785</v>
      </c>
      <c r="B288" s="321" t="s">
        <v>2786</v>
      </c>
      <c r="C288" s="367">
        <v>279</v>
      </c>
      <c r="D288" s="368"/>
      <c r="E288" s="370"/>
      <c r="F288" s="370"/>
      <c r="G288" s="370"/>
      <c r="H288" s="370"/>
      <c r="I288" s="370"/>
      <c r="J288" s="371"/>
      <c r="K288" s="371"/>
      <c r="L288" s="371"/>
      <c r="M288" s="371"/>
      <c r="N288" s="371"/>
      <c r="O288" s="371"/>
      <c r="P288" s="371"/>
      <c r="Q288" s="371"/>
      <c r="R288" s="371"/>
      <c r="S288" s="371"/>
      <c r="T288" s="371"/>
      <c r="U288" s="371"/>
      <c r="V288" s="371"/>
      <c r="W288" s="371"/>
      <c r="X288" s="371"/>
      <c r="Y288" s="371"/>
      <c r="Z288" s="371"/>
      <c r="AA288" s="371"/>
      <c r="AB288" s="371"/>
      <c r="AC288" s="371"/>
      <c r="AD288" s="371"/>
      <c r="AE288" s="371"/>
      <c r="AF288" s="371"/>
      <c r="AG288" s="371"/>
      <c r="AH288" s="371"/>
      <c r="AI288" s="370"/>
      <c r="AJ288" s="370"/>
      <c r="AK288" s="370"/>
      <c r="AL288" s="372"/>
      <c r="AM288" s="370"/>
      <c r="AN288" s="371"/>
      <c r="AO288" s="119"/>
      <c r="AP288" s="119"/>
      <c r="AQ288" s="119"/>
      <c r="AR288" s="119"/>
      <c r="AS288" s="119"/>
      <c r="AT288" s="119"/>
      <c r="AU288" s="119"/>
      <c r="AV288" s="119"/>
      <c r="AW288" s="119"/>
      <c r="AX288" s="119"/>
      <c r="AY288" s="119"/>
      <c r="AZ288" s="119"/>
      <c r="BA288" s="119"/>
      <c r="BB288" s="119"/>
      <c r="BC288" s="119"/>
      <c r="BD288" s="119"/>
      <c r="BE288" s="119"/>
      <c r="BF288" s="119"/>
      <c r="BG288" s="119"/>
      <c r="BH288" s="119"/>
      <c r="BI288" s="119"/>
      <c r="BJ288" s="119"/>
      <c r="BK288" s="119"/>
      <c r="BL288" s="119"/>
      <c r="BM288" s="119"/>
      <c r="BN288" s="119"/>
      <c r="BO288" s="119"/>
      <c r="BP288" s="119"/>
      <c r="BQ288" s="119"/>
      <c r="BR288" s="119"/>
      <c r="BS288" s="119"/>
      <c r="BT288" s="119"/>
      <c r="BU288" s="119"/>
      <c r="BV288" s="119"/>
      <c r="BW288" s="119"/>
      <c r="BX288" s="119"/>
      <c r="BY288" s="119"/>
      <c r="BZ288" s="119"/>
      <c r="CA288" s="119"/>
      <c r="CB288" s="119"/>
      <c r="CC288" s="119"/>
      <c r="CD288" s="119"/>
      <c r="CE288" s="119"/>
      <c r="CF288" s="119"/>
      <c r="CG288" s="119"/>
      <c r="CH288" s="119"/>
      <c r="CI288" s="119"/>
      <c r="CJ288" s="119"/>
      <c r="CK288" s="119"/>
      <c r="CL288" s="119"/>
      <c r="CM288" s="119"/>
      <c r="CN288" s="119"/>
      <c r="CO288" s="119"/>
      <c r="CP288" s="119"/>
      <c r="CQ288" s="119"/>
      <c r="CR288" s="119"/>
      <c r="CS288" s="119"/>
      <c r="CT288" s="119"/>
      <c r="CU288" s="119"/>
      <c r="CV288" s="119"/>
      <c r="CW288" s="119"/>
      <c r="CX288" s="119"/>
      <c r="CY288" s="119"/>
      <c r="CZ288" s="119"/>
      <c r="DA288" s="119"/>
      <c r="DB288" s="119"/>
      <c r="DC288" s="119"/>
      <c r="DD288" s="119"/>
      <c r="DE288" s="119"/>
      <c r="DF288" s="119"/>
      <c r="DG288" s="119"/>
      <c r="DH288" s="119"/>
      <c r="DI288" s="119"/>
      <c r="DJ288" s="119"/>
      <c r="DK288" s="119"/>
      <c r="DL288" s="119"/>
      <c r="DM288" s="119"/>
      <c r="DN288" s="119"/>
      <c r="DO288" s="119"/>
      <c r="DP288" s="119"/>
      <c r="DQ288" s="119"/>
      <c r="DR288" s="119"/>
      <c r="DS288" s="119"/>
      <c r="DT288" s="119"/>
      <c r="DU288" s="119"/>
      <c r="DV288" s="119"/>
      <c r="DW288" s="119"/>
      <c r="DX288" s="119"/>
      <c r="DY288" s="119"/>
      <c r="DZ288" s="119"/>
      <c r="EA288" s="119"/>
      <c r="EB288" s="119"/>
      <c r="EC288" s="119"/>
      <c r="ED288" s="119"/>
      <c r="EE288" s="119"/>
      <c r="EF288" s="119"/>
      <c r="EG288" s="119"/>
      <c r="EH288" s="119"/>
    </row>
    <row r="289" spans="1:138" s="107" customFormat="1" ht="91.9" customHeight="1" x14ac:dyDescent="0.2">
      <c r="A289" s="322" t="s">
        <v>97</v>
      </c>
      <c r="B289" s="321" t="s">
        <v>2787</v>
      </c>
      <c r="C289" s="367">
        <v>280</v>
      </c>
      <c r="D289" s="368"/>
      <c r="E289" s="370"/>
      <c r="F289" s="370"/>
      <c r="G289" s="370"/>
      <c r="H289" s="370"/>
      <c r="I289" s="370"/>
      <c r="J289" s="371"/>
      <c r="K289" s="371"/>
      <c r="L289" s="371"/>
      <c r="M289" s="371"/>
      <c r="N289" s="371"/>
      <c r="O289" s="371"/>
      <c r="P289" s="371"/>
      <c r="Q289" s="371"/>
      <c r="R289" s="371"/>
      <c r="S289" s="371"/>
      <c r="T289" s="371"/>
      <c r="U289" s="371"/>
      <c r="V289" s="371"/>
      <c r="W289" s="371"/>
      <c r="X289" s="371"/>
      <c r="Y289" s="371"/>
      <c r="Z289" s="371"/>
      <c r="AA289" s="371"/>
      <c r="AB289" s="371"/>
      <c r="AC289" s="371"/>
      <c r="AD289" s="371"/>
      <c r="AE289" s="371"/>
      <c r="AF289" s="371"/>
      <c r="AG289" s="371"/>
      <c r="AH289" s="371"/>
      <c r="AI289" s="370"/>
      <c r="AJ289" s="370"/>
      <c r="AK289" s="370"/>
      <c r="AL289" s="372"/>
      <c r="AM289" s="370"/>
      <c r="AN289" s="371"/>
      <c r="AO289" s="119"/>
      <c r="AP289" s="119"/>
      <c r="AQ289" s="119"/>
      <c r="AR289" s="119"/>
      <c r="AS289" s="119"/>
      <c r="AT289" s="119"/>
      <c r="AU289" s="119"/>
      <c r="AV289" s="119"/>
      <c r="AW289" s="119"/>
      <c r="AX289" s="119"/>
      <c r="AY289" s="119"/>
      <c r="AZ289" s="119"/>
      <c r="BA289" s="119"/>
      <c r="BB289" s="119"/>
      <c r="BC289" s="119"/>
      <c r="BD289" s="119"/>
      <c r="BE289" s="119"/>
      <c r="BF289" s="119"/>
      <c r="BG289" s="119"/>
      <c r="BH289" s="119"/>
      <c r="BI289" s="119"/>
      <c r="BJ289" s="119"/>
      <c r="BK289" s="119"/>
      <c r="BL289" s="119"/>
      <c r="BM289" s="119"/>
      <c r="BN289" s="119"/>
      <c r="BO289" s="119"/>
      <c r="BP289" s="119"/>
      <c r="BQ289" s="119"/>
      <c r="BR289" s="119"/>
      <c r="BS289" s="119"/>
      <c r="BT289" s="119"/>
      <c r="BU289" s="119"/>
      <c r="BV289" s="119"/>
      <c r="BW289" s="119"/>
      <c r="BX289" s="119"/>
      <c r="BY289" s="119"/>
      <c r="BZ289" s="119"/>
      <c r="CA289" s="119"/>
      <c r="CB289" s="119"/>
      <c r="CC289" s="119"/>
      <c r="CD289" s="119"/>
      <c r="CE289" s="119"/>
      <c r="CF289" s="119"/>
      <c r="CG289" s="119"/>
      <c r="CH289" s="119"/>
      <c r="CI289" s="119"/>
      <c r="CJ289" s="119"/>
      <c r="CK289" s="119"/>
      <c r="CL289" s="119"/>
      <c r="CM289" s="119"/>
      <c r="CN289" s="119"/>
      <c r="CO289" s="119"/>
      <c r="CP289" s="119"/>
      <c r="CQ289" s="119"/>
      <c r="CR289" s="119"/>
      <c r="CS289" s="119"/>
      <c r="CT289" s="119"/>
      <c r="CU289" s="119"/>
      <c r="CV289" s="119"/>
      <c r="CW289" s="119"/>
      <c r="CX289" s="119"/>
      <c r="CY289" s="119"/>
      <c r="CZ289" s="119"/>
      <c r="DA289" s="119"/>
      <c r="DB289" s="119"/>
      <c r="DC289" s="119"/>
      <c r="DD289" s="119"/>
      <c r="DE289" s="119"/>
      <c r="DF289" s="119"/>
      <c r="DG289" s="119"/>
      <c r="DH289" s="119"/>
      <c r="DI289" s="119"/>
      <c r="DJ289" s="119"/>
      <c r="DK289" s="119"/>
      <c r="DL289" s="119"/>
      <c r="DM289" s="119"/>
      <c r="DN289" s="119"/>
      <c r="DO289" s="119"/>
      <c r="DP289" s="119"/>
      <c r="DQ289" s="119"/>
      <c r="DR289" s="119"/>
      <c r="DS289" s="119"/>
      <c r="DT289" s="119"/>
      <c r="DU289" s="119"/>
      <c r="DV289" s="119"/>
      <c r="DW289" s="119"/>
      <c r="DX289" s="119"/>
      <c r="DY289" s="119"/>
      <c r="DZ289" s="119"/>
      <c r="EA289" s="119"/>
      <c r="EB289" s="119"/>
      <c r="EC289" s="119"/>
      <c r="ED289" s="119"/>
      <c r="EE289" s="119"/>
      <c r="EF289" s="119"/>
      <c r="EG289" s="119"/>
      <c r="EH289" s="119"/>
    </row>
    <row r="290" spans="1:138" s="107" customFormat="1" ht="101.45" customHeight="1" x14ac:dyDescent="0.2">
      <c r="A290" s="322" t="s">
        <v>99</v>
      </c>
      <c r="B290" s="321" t="s">
        <v>0</v>
      </c>
      <c r="C290" s="367">
        <v>281</v>
      </c>
      <c r="D290" s="368"/>
      <c r="E290" s="370"/>
      <c r="F290" s="370"/>
      <c r="G290" s="370"/>
      <c r="H290" s="370"/>
      <c r="I290" s="370"/>
      <c r="J290" s="371"/>
      <c r="K290" s="371"/>
      <c r="L290" s="371"/>
      <c r="M290" s="371"/>
      <c r="N290" s="371"/>
      <c r="O290" s="371"/>
      <c r="P290" s="371"/>
      <c r="Q290" s="371"/>
      <c r="R290" s="371"/>
      <c r="S290" s="371"/>
      <c r="T290" s="371"/>
      <c r="U290" s="371"/>
      <c r="V290" s="371"/>
      <c r="W290" s="371"/>
      <c r="X290" s="371"/>
      <c r="Y290" s="371"/>
      <c r="Z290" s="371"/>
      <c r="AA290" s="371"/>
      <c r="AB290" s="371"/>
      <c r="AC290" s="371"/>
      <c r="AD290" s="371"/>
      <c r="AE290" s="371"/>
      <c r="AF290" s="371"/>
      <c r="AG290" s="371"/>
      <c r="AH290" s="371"/>
      <c r="AI290" s="370"/>
      <c r="AJ290" s="370"/>
      <c r="AK290" s="370"/>
      <c r="AL290" s="372"/>
      <c r="AM290" s="370"/>
      <c r="AN290" s="371"/>
      <c r="AO290" s="119"/>
      <c r="AP290" s="119"/>
      <c r="AQ290" s="119"/>
      <c r="AR290" s="119"/>
      <c r="AS290" s="119"/>
      <c r="AT290" s="119"/>
      <c r="AU290" s="119"/>
      <c r="AV290" s="119"/>
      <c r="AW290" s="119"/>
      <c r="AX290" s="119"/>
      <c r="AY290" s="119"/>
      <c r="AZ290" s="119"/>
      <c r="BA290" s="119"/>
      <c r="BB290" s="119"/>
      <c r="BC290" s="119"/>
      <c r="BD290" s="119"/>
      <c r="BE290" s="119"/>
      <c r="BF290" s="119"/>
      <c r="BG290" s="119"/>
      <c r="BH290" s="119"/>
      <c r="BI290" s="119"/>
      <c r="BJ290" s="119"/>
      <c r="BK290" s="119"/>
      <c r="BL290" s="119"/>
      <c r="BM290" s="119"/>
      <c r="BN290" s="119"/>
      <c r="BO290" s="119"/>
      <c r="BP290" s="119"/>
      <c r="BQ290" s="119"/>
      <c r="BR290" s="119"/>
      <c r="BS290" s="119"/>
      <c r="BT290" s="119"/>
      <c r="BU290" s="119"/>
      <c r="BV290" s="119"/>
      <c r="BW290" s="119"/>
      <c r="BX290" s="119"/>
      <c r="BY290" s="119"/>
      <c r="BZ290" s="119"/>
      <c r="CA290" s="119"/>
      <c r="CB290" s="119"/>
      <c r="CC290" s="119"/>
      <c r="CD290" s="119"/>
      <c r="CE290" s="119"/>
      <c r="CF290" s="119"/>
      <c r="CG290" s="119"/>
      <c r="CH290" s="119"/>
      <c r="CI290" s="119"/>
      <c r="CJ290" s="119"/>
      <c r="CK290" s="119"/>
      <c r="CL290" s="119"/>
      <c r="CM290" s="119"/>
      <c r="CN290" s="119"/>
      <c r="CO290" s="119"/>
      <c r="CP290" s="119"/>
      <c r="CQ290" s="119"/>
      <c r="CR290" s="119"/>
      <c r="CS290" s="119"/>
      <c r="CT290" s="119"/>
      <c r="CU290" s="119"/>
      <c r="CV290" s="119"/>
      <c r="CW290" s="119"/>
      <c r="CX290" s="119"/>
      <c r="CY290" s="119"/>
      <c r="CZ290" s="119"/>
      <c r="DA290" s="119"/>
      <c r="DB290" s="119"/>
      <c r="DC290" s="119"/>
      <c r="DD290" s="119"/>
      <c r="DE290" s="119"/>
      <c r="DF290" s="119"/>
      <c r="DG290" s="119"/>
      <c r="DH290" s="119"/>
      <c r="DI290" s="119"/>
      <c r="DJ290" s="119"/>
      <c r="DK290" s="119"/>
      <c r="DL290" s="119"/>
      <c r="DM290" s="119"/>
      <c r="DN290" s="119"/>
      <c r="DO290" s="119"/>
      <c r="DP290" s="119"/>
      <c r="DQ290" s="119"/>
      <c r="DR290" s="119"/>
      <c r="DS290" s="119"/>
      <c r="DT290" s="119"/>
      <c r="DU290" s="119"/>
      <c r="DV290" s="119"/>
      <c r="DW290" s="119"/>
      <c r="DX290" s="119"/>
      <c r="DY290" s="119"/>
      <c r="DZ290" s="119"/>
      <c r="EA290" s="119"/>
      <c r="EB290" s="119"/>
      <c r="EC290" s="119"/>
      <c r="ED290" s="119"/>
      <c r="EE290" s="119"/>
      <c r="EF290" s="119"/>
      <c r="EG290" s="119"/>
      <c r="EH290" s="119"/>
    </row>
    <row r="291" spans="1:138" s="107" customFormat="1" ht="108" customHeight="1" x14ac:dyDescent="0.2">
      <c r="A291" s="322" t="s">
        <v>544</v>
      </c>
      <c r="B291" s="321" t="s">
        <v>545</v>
      </c>
      <c r="C291" s="367">
        <v>282</v>
      </c>
      <c r="D291" s="368"/>
      <c r="E291" s="370"/>
      <c r="F291" s="370"/>
      <c r="G291" s="370"/>
      <c r="H291" s="370"/>
      <c r="I291" s="370"/>
      <c r="J291" s="371"/>
      <c r="K291" s="371"/>
      <c r="L291" s="371"/>
      <c r="M291" s="371"/>
      <c r="N291" s="371"/>
      <c r="O291" s="371"/>
      <c r="P291" s="371"/>
      <c r="Q291" s="371"/>
      <c r="R291" s="371"/>
      <c r="S291" s="371"/>
      <c r="T291" s="371"/>
      <c r="U291" s="371"/>
      <c r="V291" s="371"/>
      <c r="W291" s="371"/>
      <c r="X291" s="371"/>
      <c r="Y291" s="371"/>
      <c r="Z291" s="371"/>
      <c r="AA291" s="371"/>
      <c r="AB291" s="371"/>
      <c r="AC291" s="371"/>
      <c r="AD291" s="371"/>
      <c r="AE291" s="371"/>
      <c r="AF291" s="371"/>
      <c r="AG291" s="371"/>
      <c r="AH291" s="371"/>
      <c r="AI291" s="370"/>
      <c r="AJ291" s="370"/>
      <c r="AK291" s="370"/>
      <c r="AL291" s="372"/>
      <c r="AM291" s="370"/>
      <c r="AN291" s="371"/>
      <c r="AO291" s="119"/>
      <c r="AP291" s="119"/>
      <c r="AQ291" s="119"/>
      <c r="AR291" s="119"/>
      <c r="AS291" s="119"/>
      <c r="AT291" s="119"/>
      <c r="AU291" s="119"/>
      <c r="AV291" s="119"/>
      <c r="AW291" s="119"/>
      <c r="AX291" s="119"/>
      <c r="AY291" s="119"/>
      <c r="AZ291" s="119"/>
      <c r="BA291" s="119"/>
      <c r="BB291" s="119"/>
      <c r="BC291" s="119"/>
      <c r="BD291" s="119"/>
      <c r="BE291" s="119"/>
      <c r="BF291" s="119"/>
      <c r="BG291" s="119"/>
      <c r="BH291" s="119"/>
      <c r="BI291" s="119"/>
      <c r="BJ291" s="119"/>
      <c r="BK291" s="119"/>
      <c r="BL291" s="119"/>
      <c r="BM291" s="119"/>
      <c r="BN291" s="119"/>
      <c r="BO291" s="119"/>
      <c r="BP291" s="119"/>
      <c r="BQ291" s="119"/>
      <c r="BR291" s="119"/>
      <c r="BS291" s="119"/>
      <c r="BT291" s="119"/>
      <c r="BU291" s="119"/>
      <c r="BV291" s="119"/>
      <c r="BW291" s="119"/>
      <c r="BX291" s="119"/>
      <c r="BY291" s="119"/>
      <c r="BZ291" s="119"/>
      <c r="CA291" s="119"/>
      <c r="CB291" s="119"/>
      <c r="CC291" s="119"/>
      <c r="CD291" s="119"/>
      <c r="CE291" s="119"/>
      <c r="CF291" s="119"/>
      <c r="CG291" s="119"/>
      <c r="CH291" s="119"/>
      <c r="CI291" s="119"/>
      <c r="CJ291" s="119"/>
      <c r="CK291" s="119"/>
      <c r="CL291" s="119"/>
      <c r="CM291" s="119"/>
      <c r="CN291" s="119"/>
      <c r="CO291" s="119"/>
      <c r="CP291" s="119"/>
      <c r="CQ291" s="119"/>
      <c r="CR291" s="119"/>
      <c r="CS291" s="119"/>
      <c r="CT291" s="119"/>
      <c r="CU291" s="119"/>
      <c r="CV291" s="119"/>
      <c r="CW291" s="119"/>
      <c r="CX291" s="119"/>
      <c r="CY291" s="119"/>
      <c r="CZ291" s="119"/>
      <c r="DA291" s="119"/>
      <c r="DB291" s="119"/>
      <c r="DC291" s="119"/>
      <c r="DD291" s="119"/>
      <c r="DE291" s="119"/>
      <c r="DF291" s="119"/>
      <c r="DG291" s="119"/>
      <c r="DH291" s="119"/>
      <c r="DI291" s="119"/>
      <c r="DJ291" s="119"/>
      <c r="DK291" s="119"/>
      <c r="DL291" s="119"/>
      <c r="DM291" s="119"/>
      <c r="DN291" s="119"/>
      <c r="DO291" s="119"/>
      <c r="DP291" s="119"/>
      <c r="DQ291" s="119"/>
      <c r="DR291" s="119"/>
      <c r="DS291" s="119"/>
      <c r="DT291" s="119"/>
      <c r="DU291" s="119"/>
      <c r="DV291" s="119"/>
      <c r="DW291" s="119"/>
      <c r="DX291" s="119"/>
      <c r="DY291" s="119"/>
      <c r="DZ291" s="119"/>
      <c r="EA291" s="119"/>
      <c r="EB291" s="119"/>
      <c r="EC291" s="119"/>
      <c r="ED291" s="119"/>
      <c r="EE291" s="119"/>
      <c r="EF291" s="119"/>
      <c r="EG291" s="119"/>
      <c r="EH291" s="119"/>
    </row>
    <row r="292" spans="1:138" s="107" customFormat="1" ht="100.9" customHeight="1" x14ac:dyDescent="0.2">
      <c r="A292" s="322" t="s">
        <v>197</v>
      </c>
      <c r="B292" s="321" t="s">
        <v>1</v>
      </c>
      <c r="C292" s="367">
        <v>283</v>
      </c>
      <c r="D292" s="368"/>
      <c r="E292" s="370"/>
      <c r="F292" s="370"/>
      <c r="G292" s="370"/>
      <c r="H292" s="370"/>
      <c r="I292" s="370"/>
      <c r="J292" s="371"/>
      <c r="K292" s="371"/>
      <c r="L292" s="371"/>
      <c r="M292" s="371"/>
      <c r="N292" s="371"/>
      <c r="O292" s="371"/>
      <c r="P292" s="371"/>
      <c r="Q292" s="371"/>
      <c r="R292" s="371"/>
      <c r="S292" s="371"/>
      <c r="T292" s="371"/>
      <c r="U292" s="371"/>
      <c r="V292" s="371"/>
      <c r="W292" s="371"/>
      <c r="X292" s="371"/>
      <c r="Y292" s="371"/>
      <c r="Z292" s="371"/>
      <c r="AA292" s="371"/>
      <c r="AB292" s="371"/>
      <c r="AC292" s="371"/>
      <c r="AD292" s="371"/>
      <c r="AE292" s="371"/>
      <c r="AF292" s="371"/>
      <c r="AG292" s="371"/>
      <c r="AH292" s="371"/>
      <c r="AI292" s="370"/>
      <c r="AJ292" s="370"/>
      <c r="AK292" s="370"/>
      <c r="AL292" s="372"/>
      <c r="AM292" s="370"/>
      <c r="AN292" s="371"/>
      <c r="AO292" s="119"/>
      <c r="AP292" s="119"/>
      <c r="AQ292" s="119"/>
      <c r="AR292" s="119"/>
      <c r="AS292" s="119"/>
      <c r="AT292" s="119"/>
      <c r="AU292" s="119"/>
      <c r="AV292" s="119"/>
      <c r="AW292" s="119"/>
      <c r="AX292" s="119"/>
      <c r="AY292" s="119"/>
      <c r="AZ292" s="119"/>
      <c r="BA292" s="119"/>
      <c r="BB292" s="119"/>
      <c r="BC292" s="119"/>
      <c r="BD292" s="119"/>
      <c r="BE292" s="119"/>
      <c r="BF292" s="119"/>
      <c r="BG292" s="119"/>
      <c r="BH292" s="119"/>
      <c r="BI292" s="119"/>
      <c r="BJ292" s="119"/>
      <c r="BK292" s="119"/>
      <c r="BL292" s="119"/>
      <c r="BM292" s="119"/>
      <c r="BN292" s="119"/>
      <c r="BO292" s="119"/>
      <c r="BP292" s="119"/>
      <c r="BQ292" s="119"/>
      <c r="BR292" s="119"/>
      <c r="BS292" s="119"/>
      <c r="BT292" s="119"/>
      <c r="BU292" s="119"/>
      <c r="BV292" s="119"/>
      <c r="BW292" s="119"/>
      <c r="BX292" s="119"/>
      <c r="BY292" s="119"/>
      <c r="BZ292" s="119"/>
      <c r="CA292" s="119"/>
      <c r="CB292" s="119"/>
      <c r="CC292" s="119"/>
      <c r="CD292" s="119"/>
      <c r="CE292" s="119"/>
      <c r="CF292" s="119"/>
      <c r="CG292" s="119"/>
      <c r="CH292" s="119"/>
      <c r="CI292" s="119"/>
      <c r="CJ292" s="119"/>
      <c r="CK292" s="119"/>
      <c r="CL292" s="119"/>
      <c r="CM292" s="119"/>
      <c r="CN292" s="119"/>
      <c r="CO292" s="119"/>
      <c r="CP292" s="119"/>
      <c r="CQ292" s="119"/>
      <c r="CR292" s="119"/>
      <c r="CS292" s="119"/>
      <c r="CT292" s="119"/>
      <c r="CU292" s="119"/>
      <c r="CV292" s="119"/>
      <c r="CW292" s="119"/>
      <c r="CX292" s="119"/>
      <c r="CY292" s="119"/>
      <c r="CZ292" s="119"/>
      <c r="DA292" s="119"/>
      <c r="DB292" s="119"/>
      <c r="DC292" s="119"/>
      <c r="DD292" s="119"/>
      <c r="DE292" s="119"/>
      <c r="DF292" s="119"/>
      <c r="DG292" s="119"/>
      <c r="DH292" s="119"/>
      <c r="DI292" s="119"/>
      <c r="DJ292" s="119"/>
      <c r="DK292" s="119"/>
      <c r="DL292" s="119"/>
      <c r="DM292" s="119"/>
      <c r="DN292" s="119"/>
      <c r="DO292" s="119"/>
      <c r="DP292" s="119"/>
      <c r="DQ292" s="119"/>
      <c r="DR292" s="119"/>
      <c r="DS292" s="119"/>
      <c r="DT292" s="119"/>
      <c r="DU292" s="119"/>
      <c r="DV292" s="119"/>
      <c r="DW292" s="119"/>
      <c r="DX292" s="119"/>
      <c r="DY292" s="119"/>
      <c r="DZ292" s="119"/>
      <c r="EA292" s="119"/>
      <c r="EB292" s="119"/>
      <c r="EC292" s="119"/>
      <c r="ED292" s="119"/>
      <c r="EE292" s="119"/>
      <c r="EF292" s="119"/>
      <c r="EG292" s="119"/>
      <c r="EH292" s="119"/>
    </row>
    <row r="293" spans="1:138" s="107" customFormat="1" ht="133.5" customHeight="1" x14ac:dyDescent="0.2">
      <c r="A293" s="322" t="s">
        <v>2469</v>
      </c>
      <c r="B293" s="321" t="s">
        <v>4</v>
      </c>
      <c r="C293" s="367">
        <v>284</v>
      </c>
      <c r="D293" s="368"/>
      <c r="E293" s="370"/>
      <c r="F293" s="370"/>
      <c r="G293" s="370"/>
      <c r="H293" s="370"/>
      <c r="I293" s="370"/>
      <c r="J293" s="371"/>
      <c r="K293" s="371"/>
      <c r="L293" s="371"/>
      <c r="M293" s="371"/>
      <c r="N293" s="371"/>
      <c r="O293" s="371"/>
      <c r="P293" s="371"/>
      <c r="Q293" s="371"/>
      <c r="R293" s="371"/>
      <c r="S293" s="371"/>
      <c r="T293" s="371"/>
      <c r="U293" s="371"/>
      <c r="V293" s="371"/>
      <c r="W293" s="371"/>
      <c r="X293" s="371"/>
      <c r="Y293" s="371"/>
      <c r="Z293" s="371"/>
      <c r="AA293" s="371"/>
      <c r="AB293" s="371"/>
      <c r="AC293" s="371"/>
      <c r="AD293" s="371"/>
      <c r="AE293" s="371"/>
      <c r="AF293" s="371"/>
      <c r="AG293" s="371"/>
      <c r="AH293" s="371"/>
      <c r="AI293" s="370"/>
      <c r="AJ293" s="370"/>
      <c r="AK293" s="370"/>
      <c r="AL293" s="372"/>
      <c r="AM293" s="370"/>
      <c r="AN293" s="371"/>
      <c r="AO293" s="119"/>
      <c r="AP293" s="119"/>
      <c r="AQ293" s="119"/>
      <c r="AR293" s="119"/>
      <c r="AS293" s="119"/>
      <c r="AT293" s="119"/>
      <c r="AU293" s="119"/>
      <c r="AV293" s="119"/>
      <c r="AW293" s="119"/>
      <c r="AX293" s="119"/>
      <c r="AY293" s="119"/>
      <c r="AZ293" s="119"/>
      <c r="BA293" s="119"/>
      <c r="BB293" s="119"/>
      <c r="BC293" s="119"/>
      <c r="BD293" s="119"/>
      <c r="BE293" s="119"/>
      <c r="BF293" s="119"/>
      <c r="BG293" s="119"/>
      <c r="BH293" s="119"/>
      <c r="BI293" s="119"/>
      <c r="BJ293" s="119"/>
      <c r="BK293" s="119"/>
      <c r="BL293" s="119"/>
      <c r="BM293" s="119"/>
      <c r="BN293" s="119"/>
      <c r="BO293" s="119"/>
      <c r="BP293" s="119"/>
      <c r="BQ293" s="119"/>
      <c r="BR293" s="119"/>
      <c r="BS293" s="119"/>
      <c r="BT293" s="119"/>
      <c r="BU293" s="119"/>
      <c r="BV293" s="119"/>
      <c r="BW293" s="119"/>
      <c r="BX293" s="119"/>
      <c r="BY293" s="119"/>
      <c r="BZ293" s="119"/>
      <c r="CA293" s="119"/>
      <c r="CB293" s="119"/>
      <c r="CC293" s="119"/>
      <c r="CD293" s="119"/>
      <c r="CE293" s="119"/>
      <c r="CF293" s="119"/>
      <c r="CG293" s="119"/>
      <c r="CH293" s="119"/>
      <c r="CI293" s="119"/>
      <c r="CJ293" s="119"/>
      <c r="CK293" s="119"/>
      <c r="CL293" s="119"/>
      <c r="CM293" s="119"/>
      <c r="CN293" s="119"/>
      <c r="CO293" s="119"/>
      <c r="CP293" s="119"/>
      <c r="CQ293" s="119"/>
      <c r="CR293" s="119"/>
      <c r="CS293" s="119"/>
      <c r="CT293" s="119"/>
      <c r="CU293" s="119"/>
      <c r="CV293" s="119"/>
      <c r="CW293" s="119"/>
      <c r="CX293" s="119"/>
      <c r="CY293" s="119"/>
      <c r="CZ293" s="119"/>
      <c r="DA293" s="119"/>
      <c r="DB293" s="119"/>
      <c r="DC293" s="119"/>
      <c r="DD293" s="119"/>
      <c r="DE293" s="119"/>
      <c r="DF293" s="119"/>
      <c r="DG293" s="119"/>
      <c r="DH293" s="119"/>
      <c r="DI293" s="119"/>
      <c r="DJ293" s="119"/>
      <c r="DK293" s="119"/>
      <c r="DL293" s="119"/>
      <c r="DM293" s="119"/>
      <c r="DN293" s="119"/>
      <c r="DO293" s="119"/>
      <c r="DP293" s="119"/>
      <c r="DQ293" s="119"/>
      <c r="DR293" s="119"/>
      <c r="DS293" s="119"/>
      <c r="DT293" s="119"/>
      <c r="DU293" s="119"/>
      <c r="DV293" s="119"/>
      <c r="DW293" s="119"/>
      <c r="DX293" s="119"/>
      <c r="DY293" s="119"/>
      <c r="DZ293" s="119"/>
      <c r="EA293" s="119"/>
      <c r="EB293" s="119"/>
      <c r="EC293" s="119"/>
      <c r="ED293" s="119"/>
      <c r="EE293" s="119"/>
      <c r="EF293" s="119"/>
      <c r="EG293" s="119"/>
      <c r="EH293" s="119"/>
    </row>
    <row r="294" spans="1:138" s="107" customFormat="1" ht="104.25" customHeight="1" x14ac:dyDescent="0.2">
      <c r="A294" s="322" t="s">
        <v>546</v>
      </c>
      <c r="B294" s="321" t="s">
        <v>547</v>
      </c>
      <c r="C294" s="367">
        <v>285</v>
      </c>
      <c r="D294" s="368"/>
      <c r="E294" s="370"/>
      <c r="F294" s="370"/>
      <c r="G294" s="370"/>
      <c r="H294" s="370"/>
      <c r="I294" s="370"/>
      <c r="J294" s="371"/>
      <c r="K294" s="371"/>
      <c r="L294" s="371"/>
      <c r="M294" s="371"/>
      <c r="N294" s="371"/>
      <c r="O294" s="371"/>
      <c r="P294" s="371"/>
      <c r="Q294" s="371"/>
      <c r="R294" s="371"/>
      <c r="S294" s="371"/>
      <c r="T294" s="371"/>
      <c r="U294" s="371"/>
      <c r="V294" s="371"/>
      <c r="W294" s="371"/>
      <c r="X294" s="371"/>
      <c r="Y294" s="371"/>
      <c r="Z294" s="371"/>
      <c r="AA294" s="371"/>
      <c r="AB294" s="371"/>
      <c r="AC294" s="371"/>
      <c r="AD294" s="371"/>
      <c r="AE294" s="371"/>
      <c r="AF294" s="371"/>
      <c r="AG294" s="371"/>
      <c r="AH294" s="371"/>
      <c r="AI294" s="370"/>
      <c r="AJ294" s="370"/>
      <c r="AK294" s="370"/>
      <c r="AL294" s="372"/>
      <c r="AM294" s="370"/>
      <c r="AN294" s="371"/>
      <c r="AO294" s="119"/>
      <c r="AP294" s="119"/>
      <c r="AQ294" s="119"/>
      <c r="AR294" s="119"/>
      <c r="AS294" s="119"/>
      <c r="AT294" s="119"/>
      <c r="AU294" s="119"/>
      <c r="AV294" s="119"/>
      <c r="AW294" s="119"/>
      <c r="AX294" s="119"/>
      <c r="AY294" s="119"/>
      <c r="AZ294" s="119"/>
      <c r="BA294" s="119"/>
      <c r="BB294" s="119"/>
      <c r="BC294" s="119"/>
      <c r="BD294" s="119"/>
      <c r="BE294" s="119"/>
      <c r="BF294" s="119"/>
      <c r="BG294" s="119"/>
      <c r="BH294" s="119"/>
      <c r="BI294" s="119"/>
      <c r="BJ294" s="119"/>
      <c r="BK294" s="119"/>
      <c r="BL294" s="119"/>
      <c r="BM294" s="119"/>
      <c r="BN294" s="119"/>
      <c r="BO294" s="119"/>
      <c r="BP294" s="119"/>
      <c r="BQ294" s="119"/>
      <c r="BR294" s="119"/>
      <c r="BS294" s="119"/>
      <c r="BT294" s="119"/>
      <c r="BU294" s="119"/>
      <c r="BV294" s="119"/>
      <c r="BW294" s="119"/>
      <c r="BX294" s="119"/>
      <c r="BY294" s="119"/>
      <c r="BZ294" s="119"/>
      <c r="CA294" s="119"/>
      <c r="CB294" s="119"/>
      <c r="CC294" s="119"/>
      <c r="CD294" s="119"/>
      <c r="CE294" s="119"/>
      <c r="CF294" s="119"/>
      <c r="CG294" s="119"/>
      <c r="CH294" s="119"/>
      <c r="CI294" s="119"/>
      <c r="CJ294" s="119"/>
      <c r="CK294" s="119"/>
      <c r="CL294" s="119"/>
      <c r="CM294" s="119"/>
      <c r="CN294" s="119"/>
      <c r="CO294" s="119"/>
      <c r="CP294" s="119"/>
      <c r="CQ294" s="119"/>
      <c r="CR294" s="119"/>
      <c r="CS294" s="119"/>
      <c r="CT294" s="119"/>
      <c r="CU294" s="119"/>
      <c r="CV294" s="119"/>
      <c r="CW294" s="119"/>
      <c r="CX294" s="119"/>
      <c r="CY294" s="119"/>
      <c r="CZ294" s="119"/>
      <c r="DA294" s="119"/>
      <c r="DB294" s="119"/>
      <c r="DC294" s="119"/>
      <c r="DD294" s="119"/>
      <c r="DE294" s="119"/>
      <c r="DF294" s="119"/>
      <c r="DG294" s="119"/>
      <c r="DH294" s="119"/>
      <c r="DI294" s="119"/>
      <c r="DJ294" s="119"/>
      <c r="DK294" s="119"/>
      <c r="DL294" s="119"/>
      <c r="DM294" s="119"/>
      <c r="DN294" s="119"/>
      <c r="DO294" s="119"/>
      <c r="DP294" s="119"/>
      <c r="DQ294" s="119"/>
      <c r="DR294" s="119"/>
      <c r="DS294" s="119"/>
      <c r="DT294" s="119"/>
      <c r="DU294" s="119"/>
      <c r="DV294" s="119"/>
      <c r="DW294" s="119"/>
      <c r="DX294" s="119"/>
      <c r="DY294" s="119"/>
      <c r="DZ294" s="119"/>
      <c r="EA294" s="119"/>
      <c r="EB294" s="119"/>
      <c r="EC294" s="119"/>
      <c r="ED294" s="119"/>
      <c r="EE294" s="119"/>
      <c r="EF294" s="119"/>
      <c r="EG294" s="119"/>
      <c r="EH294" s="119"/>
    </row>
    <row r="295" spans="1:138" s="107" customFormat="1" ht="84" customHeight="1" x14ac:dyDescent="0.2">
      <c r="A295" s="322" t="s">
        <v>548</v>
      </c>
      <c r="B295" s="321" t="s">
        <v>549</v>
      </c>
      <c r="C295" s="367">
        <v>286</v>
      </c>
      <c r="D295" s="368"/>
      <c r="E295" s="370"/>
      <c r="F295" s="370"/>
      <c r="G295" s="370"/>
      <c r="H295" s="370"/>
      <c r="I295" s="370"/>
      <c r="J295" s="371"/>
      <c r="K295" s="371"/>
      <c r="L295" s="371"/>
      <c r="M295" s="371"/>
      <c r="N295" s="371"/>
      <c r="O295" s="371"/>
      <c r="P295" s="371"/>
      <c r="Q295" s="371"/>
      <c r="R295" s="371"/>
      <c r="S295" s="371"/>
      <c r="T295" s="371"/>
      <c r="U295" s="371"/>
      <c r="V295" s="371"/>
      <c r="W295" s="371"/>
      <c r="X295" s="371"/>
      <c r="Y295" s="371"/>
      <c r="Z295" s="371"/>
      <c r="AA295" s="371"/>
      <c r="AB295" s="371"/>
      <c r="AC295" s="371"/>
      <c r="AD295" s="371"/>
      <c r="AE295" s="371"/>
      <c r="AF295" s="371"/>
      <c r="AG295" s="371"/>
      <c r="AH295" s="371"/>
      <c r="AI295" s="370"/>
      <c r="AJ295" s="370"/>
      <c r="AK295" s="370"/>
      <c r="AL295" s="372"/>
      <c r="AM295" s="370"/>
      <c r="AN295" s="371"/>
      <c r="AO295" s="119"/>
      <c r="AP295" s="119"/>
      <c r="AQ295" s="119"/>
      <c r="AR295" s="119"/>
      <c r="AS295" s="119"/>
      <c r="AT295" s="119"/>
      <c r="AU295" s="119"/>
      <c r="AV295" s="119"/>
      <c r="AW295" s="119"/>
      <c r="AX295" s="119"/>
      <c r="AY295" s="119"/>
      <c r="AZ295" s="119"/>
      <c r="BA295" s="119"/>
      <c r="BB295" s="119"/>
      <c r="BC295" s="119"/>
      <c r="BD295" s="119"/>
      <c r="BE295" s="119"/>
      <c r="BF295" s="119"/>
      <c r="BG295" s="119"/>
      <c r="BH295" s="119"/>
      <c r="BI295" s="119"/>
      <c r="BJ295" s="119"/>
      <c r="BK295" s="119"/>
      <c r="BL295" s="119"/>
      <c r="BM295" s="119"/>
      <c r="BN295" s="119"/>
      <c r="BO295" s="119"/>
      <c r="BP295" s="119"/>
      <c r="BQ295" s="119"/>
      <c r="BR295" s="119"/>
      <c r="BS295" s="119"/>
      <c r="BT295" s="119"/>
      <c r="BU295" s="119"/>
      <c r="BV295" s="119"/>
      <c r="BW295" s="119"/>
      <c r="BX295" s="119"/>
      <c r="BY295" s="119"/>
      <c r="BZ295" s="119"/>
      <c r="CA295" s="119"/>
      <c r="CB295" s="119"/>
      <c r="CC295" s="119"/>
      <c r="CD295" s="119"/>
      <c r="CE295" s="119"/>
      <c r="CF295" s="119"/>
      <c r="CG295" s="119"/>
      <c r="CH295" s="119"/>
      <c r="CI295" s="119"/>
      <c r="CJ295" s="119"/>
      <c r="CK295" s="119"/>
      <c r="CL295" s="119"/>
      <c r="CM295" s="119"/>
      <c r="CN295" s="119"/>
      <c r="CO295" s="119"/>
      <c r="CP295" s="119"/>
      <c r="CQ295" s="119"/>
      <c r="CR295" s="119"/>
      <c r="CS295" s="119"/>
      <c r="CT295" s="119"/>
      <c r="CU295" s="119"/>
      <c r="CV295" s="119"/>
      <c r="CW295" s="119"/>
      <c r="CX295" s="119"/>
      <c r="CY295" s="119"/>
      <c r="CZ295" s="119"/>
      <c r="DA295" s="119"/>
      <c r="DB295" s="119"/>
      <c r="DC295" s="119"/>
      <c r="DD295" s="119"/>
      <c r="DE295" s="119"/>
      <c r="DF295" s="119"/>
      <c r="DG295" s="119"/>
      <c r="DH295" s="119"/>
      <c r="DI295" s="119"/>
      <c r="DJ295" s="119"/>
      <c r="DK295" s="119"/>
      <c r="DL295" s="119"/>
      <c r="DM295" s="119"/>
      <c r="DN295" s="119"/>
      <c r="DO295" s="119"/>
      <c r="DP295" s="119"/>
      <c r="DQ295" s="119"/>
      <c r="DR295" s="119"/>
      <c r="DS295" s="119"/>
      <c r="DT295" s="119"/>
      <c r="DU295" s="119"/>
      <c r="DV295" s="119"/>
      <c r="DW295" s="119"/>
      <c r="DX295" s="119"/>
      <c r="DY295" s="119"/>
      <c r="DZ295" s="119"/>
      <c r="EA295" s="119"/>
      <c r="EB295" s="119"/>
      <c r="EC295" s="119"/>
      <c r="ED295" s="119"/>
      <c r="EE295" s="119"/>
      <c r="EF295" s="119"/>
      <c r="EG295" s="119"/>
      <c r="EH295" s="119"/>
    </row>
    <row r="296" spans="1:138" s="107" customFormat="1" ht="133.5" customHeight="1" x14ac:dyDescent="0.2">
      <c r="A296" s="322" t="s">
        <v>2</v>
      </c>
      <c r="B296" s="321" t="s">
        <v>2470</v>
      </c>
      <c r="C296" s="367">
        <v>287</v>
      </c>
      <c r="D296" s="368"/>
      <c r="E296" s="370"/>
      <c r="F296" s="370"/>
      <c r="G296" s="370"/>
      <c r="H296" s="370"/>
      <c r="I296" s="370"/>
      <c r="J296" s="371"/>
      <c r="K296" s="371"/>
      <c r="L296" s="371"/>
      <c r="M296" s="371"/>
      <c r="N296" s="371"/>
      <c r="O296" s="371"/>
      <c r="P296" s="371"/>
      <c r="Q296" s="371"/>
      <c r="R296" s="371"/>
      <c r="S296" s="371"/>
      <c r="T296" s="371"/>
      <c r="U296" s="371"/>
      <c r="V296" s="371"/>
      <c r="W296" s="371"/>
      <c r="X296" s="371"/>
      <c r="Y296" s="371"/>
      <c r="Z296" s="371"/>
      <c r="AA296" s="371"/>
      <c r="AB296" s="371"/>
      <c r="AC296" s="371"/>
      <c r="AD296" s="371"/>
      <c r="AE296" s="371"/>
      <c r="AF296" s="371"/>
      <c r="AG296" s="371"/>
      <c r="AH296" s="371"/>
      <c r="AI296" s="370"/>
      <c r="AJ296" s="370"/>
      <c r="AK296" s="370"/>
      <c r="AL296" s="372"/>
      <c r="AM296" s="370"/>
      <c r="AN296" s="371"/>
      <c r="AO296" s="119"/>
      <c r="AP296" s="119"/>
      <c r="AQ296" s="119"/>
      <c r="AR296" s="119"/>
      <c r="AS296" s="119"/>
      <c r="AT296" s="119"/>
      <c r="AU296" s="119"/>
      <c r="AV296" s="119"/>
      <c r="AW296" s="119"/>
      <c r="AX296" s="119"/>
      <c r="AY296" s="119"/>
      <c r="AZ296" s="119"/>
      <c r="BA296" s="119"/>
      <c r="BB296" s="119"/>
      <c r="BC296" s="119"/>
      <c r="BD296" s="119"/>
      <c r="BE296" s="119"/>
      <c r="BF296" s="119"/>
      <c r="BG296" s="119"/>
      <c r="BH296" s="119"/>
      <c r="BI296" s="119"/>
      <c r="BJ296" s="119"/>
      <c r="BK296" s="119"/>
      <c r="BL296" s="119"/>
      <c r="BM296" s="119"/>
      <c r="BN296" s="119"/>
      <c r="BO296" s="119"/>
      <c r="BP296" s="119"/>
      <c r="BQ296" s="119"/>
      <c r="BR296" s="119"/>
      <c r="BS296" s="119"/>
      <c r="BT296" s="119"/>
      <c r="BU296" s="119"/>
      <c r="BV296" s="119"/>
      <c r="BW296" s="119"/>
      <c r="BX296" s="119"/>
      <c r="BY296" s="119"/>
      <c r="BZ296" s="119"/>
      <c r="CA296" s="119"/>
      <c r="CB296" s="119"/>
      <c r="CC296" s="119"/>
      <c r="CD296" s="119"/>
      <c r="CE296" s="119"/>
      <c r="CF296" s="119"/>
      <c r="CG296" s="119"/>
      <c r="CH296" s="119"/>
      <c r="CI296" s="119"/>
      <c r="CJ296" s="119"/>
      <c r="CK296" s="119"/>
      <c r="CL296" s="119"/>
      <c r="CM296" s="119"/>
      <c r="CN296" s="119"/>
      <c r="CO296" s="119"/>
      <c r="CP296" s="119"/>
      <c r="CQ296" s="119"/>
      <c r="CR296" s="119"/>
      <c r="CS296" s="119"/>
      <c r="CT296" s="119"/>
      <c r="CU296" s="119"/>
      <c r="CV296" s="119"/>
      <c r="CW296" s="119"/>
      <c r="CX296" s="119"/>
      <c r="CY296" s="119"/>
      <c r="CZ296" s="119"/>
      <c r="DA296" s="119"/>
      <c r="DB296" s="119"/>
      <c r="DC296" s="119"/>
      <c r="DD296" s="119"/>
      <c r="DE296" s="119"/>
      <c r="DF296" s="119"/>
      <c r="DG296" s="119"/>
      <c r="DH296" s="119"/>
      <c r="DI296" s="119"/>
      <c r="DJ296" s="119"/>
      <c r="DK296" s="119"/>
      <c r="DL296" s="119"/>
      <c r="DM296" s="119"/>
      <c r="DN296" s="119"/>
      <c r="DO296" s="119"/>
      <c r="DP296" s="119"/>
      <c r="DQ296" s="119"/>
      <c r="DR296" s="119"/>
      <c r="DS296" s="119"/>
      <c r="DT296" s="119"/>
      <c r="DU296" s="119"/>
      <c r="DV296" s="119"/>
      <c r="DW296" s="119"/>
      <c r="DX296" s="119"/>
      <c r="DY296" s="119"/>
      <c r="DZ296" s="119"/>
      <c r="EA296" s="119"/>
      <c r="EB296" s="119"/>
      <c r="EC296" s="119"/>
      <c r="ED296" s="119"/>
      <c r="EE296" s="119"/>
      <c r="EF296" s="119"/>
      <c r="EG296" s="119"/>
      <c r="EH296" s="119"/>
    </row>
    <row r="297" spans="1:138" s="107" customFormat="1" ht="81" customHeight="1" x14ac:dyDescent="0.2">
      <c r="A297" s="322" t="s">
        <v>2471</v>
      </c>
      <c r="B297" s="321" t="s">
        <v>550</v>
      </c>
      <c r="C297" s="367">
        <v>288</v>
      </c>
      <c r="D297" s="368"/>
      <c r="E297" s="370"/>
      <c r="F297" s="370"/>
      <c r="G297" s="370"/>
      <c r="H297" s="370"/>
      <c r="I297" s="370"/>
      <c r="J297" s="371"/>
      <c r="K297" s="371"/>
      <c r="L297" s="371"/>
      <c r="M297" s="371"/>
      <c r="N297" s="371"/>
      <c r="O297" s="371"/>
      <c r="P297" s="371"/>
      <c r="Q297" s="371"/>
      <c r="R297" s="371"/>
      <c r="S297" s="371"/>
      <c r="T297" s="371"/>
      <c r="U297" s="371"/>
      <c r="V297" s="371"/>
      <c r="W297" s="371"/>
      <c r="X297" s="371"/>
      <c r="Y297" s="371"/>
      <c r="Z297" s="371"/>
      <c r="AA297" s="371"/>
      <c r="AB297" s="371"/>
      <c r="AC297" s="371"/>
      <c r="AD297" s="371"/>
      <c r="AE297" s="371"/>
      <c r="AF297" s="371"/>
      <c r="AG297" s="371"/>
      <c r="AH297" s="371"/>
      <c r="AI297" s="370"/>
      <c r="AJ297" s="370"/>
      <c r="AK297" s="370"/>
      <c r="AL297" s="372"/>
      <c r="AM297" s="370"/>
      <c r="AN297" s="371"/>
      <c r="AO297" s="119"/>
      <c r="AP297" s="119"/>
      <c r="AQ297" s="119"/>
      <c r="AR297" s="119"/>
      <c r="AS297" s="119"/>
      <c r="AT297" s="119"/>
      <c r="AU297" s="119"/>
      <c r="AV297" s="119"/>
      <c r="AW297" s="119"/>
      <c r="AX297" s="119"/>
      <c r="AY297" s="119"/>
      <c r="AZ297" s="119"/>
      <c r="BA297" s="119"/>
      <c r="BB297" s="119"/>
      <c r="BC297" s="119"/>
      <c r="BD297" s="119"/>
      <c r="BE297" s="119"/>
      <c r="BF297" s="119"/>
      <c r="BG297" s="119"/>
      <c r="BH297" s="119"/>
      <c r="BI297" s="119"/>
      <c r="BJ297" s="119"/>
      <c r="BK297" s="119"/>
      <c r="BL297" s="119"/>
      <c r="BM297" s="119"/>
      <c r="BN297" s="119"/>
      <c r="BO297" s="119"/>
      <c r="BP297" s="119"/>
      <c r="BQ297" s="119"/>
      <c r="BR297" s="119"/>
      <c r="BS297" s="119"/>
      <c r="BT297" s="119"/>
      <c r="BU297" s="119"/>
      <c r="BV297" s="119"/>
      <c r="BW297" s="119"/>
      <c r="BX297" s="119"/>
      <c r="BY297" s="119"/>
      <c r="BZ297" s="119"/>
      <c r="CA297" s="119"/>
      <c r="CB297" s="119"/>
      <c r="CC297" s="119"/>
      <c r="CD297" s="119"/>
      <c r="CE297" s="119"/>
      <c r="CF297" s="119"/>
      <c r="CG297" s="119"/>
      <c r="CH297" s="119"/>
      <c r="CI297" s="119"/>
      <c r="CJ297" s="119"/>
      <c r="CK297" s="119"/>
      <c r="CL297" s="119"/>
      <c r="CM297" s="119"/>
      <c r="CN297" s="119"/>
      <c r="CO297" s="119"/>
      <c r="CP297" s="119"/>
      <c r="CQ297" s="119"/>
      <c r="CR297" s="119"/>
      <c r="CS297" s="119"/>
      <c r="CT297" s="119"/>
      <c r="CU297" s="119"/>
      <c r="CV297" s="119"/>
      <c r="CW297" s="119"/>
      <c r="CX297" s="119"/>
      <c r="CY297" s="119"/>
      <c r="CZ297" s="119"/>
      <c r="DA297" s="119"/>
      <c r="DB297" s="119"/>
      <c r="DC297" s="119"/>
      <c r="DD297" s="119"/>
      <c r="DE297" s="119"/>
      <c r="DF297" s="119"/>
      <c r="DG297" s="119"/>
      <c r="DH297" s="119"/>
      <c r="DI297" s="119"/>
      <c r="DJ297" s="119"/>
      <c r="DK297" s="119"/>
      <c r="DL297" s="119"/>
      <c r="DM297" s="119"/>
      <c r="DN297" s="119"/>
      <c r="DO297" s="119"/>
      <c r="DP297" s="119"/>
      <c r="DQ297" s="119"/>
      <c r="DR297" s="119"/>
      <c r="DS297" s="119"/>
      <c r="DT297" s="119"/>
      <c r="DU297" s="119"/>
      <c r="DV297" s="119"/>
      <c r="DW297" s="119"/>
      <c r="DX297" s="119"/>
      <c r="DY297" s="119"/>
      <c r="DZ297" s="119"/>
      <c r="EA297" s="119"/>
      <c r="EB297" s="119"/>
      <c r="EC297" s="119"/>
      <c r="ED297" s="119"/>
      <c r="EE297" s="119"/>
      <c r="EF297" s="119"/>
      <c r="EG297" s="119"/>
      <c r="EH297" s="119"/>
    </row>
    <row r="298" spans="1:138" s="107" customFormat="1" ht="82.5" customHeight="1" x14ac:dyDescent="0.2">
      <c r="A298" s="322" t="s">
        <v>551</v>
      </c>
      <c r="B298" s="321" t="s">
        <v>552</v>
      </c>
      <c r="C298" s="367">
        <v>289</v>
      </c>
      <c r="D298" s="368"/>
      <c r="E298" s="370"/>
      <c r="F298" s="370"/>
      <c r="G298" s="370"/>
      <c r="H298" s="370"/>
      <c r="I298" s="370"/>
      <c r="J298" s="371"/>
      <c r="K298" s="371"/>
      <c r="L298" s="371"/>
      <c r="M298" s="371"/>
      <c r="N298" s="371"/>
      <c r="O298" s="371"/>
      <c r="P298" s="371"/>
      <c r="Q298" s="371"/>
      <c r="R298" s="371"/>
      <c r="S298" s="371"/>
      <c r="T298" s="371"/>
      <c r="U298" s="371"/>
      <c r="V298" s="371"/>
      <c r="W298" s="371"/>
      <c r="X298" s="371"/>
      <c r="Y298" s="371"/>
      <c r="Z298" s="371"/>
      <c r="AA298" s="371"/>
      <c r="AB298" s="371"/>
      <c r="AC298" s="371"/>
      <c r="AD298" s="371"/>
      <c r="AE298" s="371"/>
      <c r="AF298" s="371"/>
      <c r="AG298" s="371"/>
      <c r="AH298" s="371"/>
      <c r="AI298" s="370"/>
      <c r="AJ298" s="370"/>
      <c r="AK298" s="370"/>
      <c r="AL298" s="372"/>
      <c r="AM298" s="370"/>
      <c r="AN298" s="371"/>
      <c r="AO298" s="119"/>
      <c r="AP298" s="119"/>
      <c r="AQ298" s="119"/>
      <c r="AR298" s="119"/>
      <c r="AS298" s="119"/>
      <c r="AT298" s="119"/>
      <c r="AU298" s="119"/>
      <c r="AV298" s="119"/>
      <c r="AW298" s="119"/>
      <c r="AX298" s="119"/>
      <c r="AY298" s="119"/>
      <c r="AZ298" s="119"/>
      <c r="BA298" s="119"/>
      <c r="BB298" s="119"/>
      <c r="BC298" s="119"/>
      <c r="BD298" s="119"/>
      <c r="BE298" s="119"/>
      <c r="BF298" s="119"/>
      <c r="BG298" s="119"/>
      <c r="BH298" s="119"/>
      <c r="BI298" s="119"/>
      <c r="BJ298" s="119"/>
      <c r="BK298" s="119"/>
      <c r="BL298" s="119"/>
      <c r="BM298" s="119"/>
      <c r="BN298" s="119"/>
      <c r="BO298" s="119"/>
      <c r="BP298" s="119"/>
      <c r="BQ298" s="119"/>
      <c r="BR298" s="119"/>
      <c r="BS298" s="119"/>
      <c r="BT298" s="119"/>
      <c r="BU298" s="119"/>
      <c r="BV298" s="119"/>
      <c r="BW298" s="119"/>
      <c r="BX298" s="119"/>
      <c r="BY298" s="119"/>
      <c r="BZ298" s="119"/>
      <c r="CA298" s="119"/>
      <c r="CB298" s="119"/>
      <c r="CC298" s="119"/>
      <c r="CD298" s="119"/>
      <c r="CE298" s="119"/>
      <c r="CF298" s="119"/>
      <c r="CG298" s="119"/>
      <c r="CH298" s="119"/>
      <c r="CI298" s="119"/>
      <c r="CJ298" s="119"/>
      <c r="CK298" s="119"/>
      <c r="CL298" s="119"/>
      <c r="CM298" s="119"/>
      <c r="CN298" s="119"/>
      <c r="CO298" s="119"/>
      <c r="CP298" s="119"/>
      <c r="CQ298" s="119"/>
      <c r="CR298" s="119"/>
      <c r="CS298" s="119"/>
      <c r="CT298" s="119"/>
      <c r="CU298" s="119"/>
      <c r="CV298" s="119"/>
      <c r="CW298" s="119"/>
      <c r="CX298" s="119"/>
      <c r="CY298" s="119"/>
      <c r="CZ298" s="119"/>
      <c r="DA298" s="119"/>
      <c r="DB298" s="119"/>
      <c r="DC298" s="119"/>
      <c r="DD298" s="119"/>
      <c r="DE298" s="119"/>
      <c r="DF298" s="119"/>
      <c r="DG298" s="119"/>
      <c r="DH298" s="119"/>
      <c r="DI298" s="119"/>
      <c r="DJ298" s="119"/>
      <c r="DK298" s="119"/>
      <c r="DL298" s="119"/>
      <c r="DM298" s="119"/>
      <c r="DN298" s="119"/>
      <c r="DO298" s="119"/>
      <c r="DP298" s="119"/>
      <c r="DQ298" s="119"/>
      <c r="DR298" s="119"/>
      <c r="DS298" s="119"/>
      <c r="DT298" s="119"/>
      <c r="DU298" s="119"/>
      <c r="DV298" s="119"/>
      <c r="DW298" s="119"/>
      <c r="DX298" s="119"/>
      <c r="DY298" s="119"/>
      <c r="DZ298" s="119"/>
      <c r="EA298" s="119"/>
      <c r="EB298" s="119"/>
      <c r="EC298" s="119"/>
      <c r="ED298" s="119"/>
      <c r="EE298" s="119"/>
      <c r="EF298" s="119"/>
      <c r="EG298" s="119"/>
      <c r="EH298" s="119"/>
    </row>
    <row r="299" spans="1:138" s="107" customFormat="1" ht="120" customHeight="1" x14ac:dyDescent="0.2">
      <c r="A299" s="322" t="s">
        <v>553</v>
      </c>
      <c r="B299" s="321" t="s">
        <v>554</v>
      </c>
      <c r="C299" s="367">
        <v>290</v>
      </c>
      <c r="D299" s="368"/>
      <c r="E299" s="370"/>
      <c r="F299" s="370"/>
      <c r="G299" s="370"/>
      <c r="H299" s="370"/>
      <c r="I299" s="370"/>
      <c r="J299" s="371"/>
      <c r="K299" s="371"/>
      <c r="L299" s="371"/>
      <c r="M299" s="371"/>
      <c r="N299" s="371"/>
      <c r="O299" s="371"/>
      <c r="P299" s="371"/>
      <c r="Q299" s="371"/>
      <c r="R299" s="371"/>
      <c r="S299" s="371"/>
      <c r="T299" s="371"/>
      <c r="U299" s="371"/>
      <c r="V299" s="371"/>
      <c r="W299" s="371"/>
      <c r="X299" s="371"/>
      <c r="Y299" s="371"/>
      <c r="Z299" s="371"/>
      <c r="AA299" s="371"/>
      <c r="AB299" s="371"/>
      <c r="AC299" s="371"/>
      <c r="AD299" s="371"/>
      <c r="AE299" s="371"/>
      <c r="AF299" s="371"/>
      <c r="AG299" s="371"/>
      <c r="AH299" s="371"/>
      <c r="AI299" s="370"/>
      <c r="AJ299" s="370"/>
      <c r="AK299" s="370"/>
      <c r="AL299" s="372"/>
      <c r="AM299" s="370"/>
      <c r="AN299" s="371"/>
      <c r="AO299" s="119"/>
      <c r="AP299" s="119"/>
      <c r="AQ299" s="119"/>
      <c r="AR299" s="119"/>
      <c r="AS299" s="119"/>
      <c r="AT299" s="119"/>
      <c r="AU299" s="119"/>
      <c r="AV299" s="119"/>
      <c r="AW299" s="119"/>
      <c r="AX299" s="119"/>
      <c r="AY299" s="119"/>
      <c r="AZ299" s="119"/>
      <c r="BA299" s="119"/>
      <c r="BB299" s="119"/>
      <c r="BC299" s="119"/>
      <c r="BD299" s="119"/>
      <c r="BE299" s="119"/>
      <c r="BF299" s="119"/>
      <c r="BG299" s="119"/>
      <c r="BH299" s="119"/>
      <c r="BI299" s="119"/>
      <c r="BJ299" s="119"/>
      <c r="BK299" s="119"/>
      <c r="BL299" s="119"/>
      <c r="BM299" s="119"/>
      <c r="BN299" s="119"/>
      <c r="BO299" s="119"/>
      <c r="BP299" s="119"/>
      <c r="BQ299" s="119"/>
      <c r="BR299" s="119"/>
      <c r="BS299" s="119"/>
      <c r="BT299" s="119"/>
      <c r="BU299" s="119"/>
      <c r="BV299" s="119"/>
      <c r="BW299" s="119"/>
      <c r="BX299" s="119"/>
      <c r="BY299" s="119"/>
      <c r="BZ299" s="119"/>
      <c r="CA299" s="119"/>
      <c r="CB299" s="119"/>
      <c r="CC299" s="119"/>
      <c r="CD299" s="119"/>
      <c r="CE299" s="119"/>
      <c r="CF299" s="119"/>
      <c r="CG299" s="119"/>
      <c r="CH299" s="119"/>
      <c r="CI299" s="119"/>
      <c r="CJ299" s="119"/>
      <c r="CK299" s="119"/>
      <c r="CL299" s="119"/>
      <c r="CM299" s="119"/>
      <c r="CN299" s="119"/>
      <c r="CO299" s="119"/>
      <c r="CP299" s="119"/>
      <c r="CQ299" s="119"/>
      <c r="CR299" s="119"/>
      <c r="CS299" s="119"/>
      <c r="CT299" s="119"/>
      <c r="CU299" s="119"/>
      <c r="CV299" s="119"/>
      <c r="CW299" s="119"/>
      <c r="CX299" s="119"/>
      <c r="CY299" s="119"/>
      <c r="CZ299" s="119"/>
      <c r="DA299" s="119"/>
      <c r="DB299" s="119"/>
      <c r="DC299" s="119"/>
      <c r="DD299" s="119"/>
      <c r="DE299" s="119"/>
      <c r="DF299" s="119"/>
      <c r="DG299" s="119"/>
      <c r="DH299" s="119"/>
      <c r="DI299" s="119"/>
      <c r="DJ299" s="119"/>
      <c r="DK299" s="119"/>
      <c r="DL299" s="119"/>
      <c r="DM299" s="119"/>
      <c r="DN299" s="119"/>
      <c r="DO299" s="119"/>
      <c r="DP299" s="119"/>
      <c r="DQ299" s="119"/>
      <c r="DR299" s="119"/>
      <c r="DS299" s="119"/>
      <c r="DT299" s="119"/>
      <c r="DU299" s="119"/>
      <c r="DV299" s="119"/>
      <c r="DW299" s="119"/>
      <c r="DX299" s="119"/>
      <c r="DY299" s="119"/>
      <c r="DZ299" s="119"/>
      <c r="EA299" s="119"/>
      <c r="EB299" s="119"/>
      <c r="EC299" s="119"/>
      <c r="ED299" s="119"/>
      <c r="EE299" s="119"/>
      <c r="EF299" s="119"/>
      <c r="EG299" s="119"/>
      <c r="EH299" s="119"/>
    </row>
    <row r="300" spans="1:138" s="107" customFormat="1" ht="116.25" customHeight="1" x14ac:dyDescent="0.2">
      <c r="A300" s="322" t="s">
        <v>555</v>
      </c>
      <c r="B300" s="321" t="s">
        <v>556</v>
      </c>
      <c r="C300" s="367">
        <v>291</v>
      </c>
      <c r="D300" s="368"/>
      <c r="E300" s="370"/>
      <c r="F300" s="370"/>
      <c r="G300" s="370"/>
      <c r="H300" s="370"/>
      <c r="I300" s="370"/>
      <c r="J300" s="371"/>
      <c r="K300" s="371"/>
      <c r="L300" s="371"/>
      <c r="M300" s="371"/>
      <c r="N300" s="371"/>
      <c r="O300" s="371"/>
      <c r="P300" s="371"/>
      <c r="Q300" s="371"/>
      <c r="R300" s="371"/>
      <c r="S300" s="371"/>
      <c r="T300" s="371"/>
      <c r="U300" s="371"/>
      <c r="V300" s="371"/>
      <c r="W300" s="371"/>
      <c r="X300" s="371"/>
      <c r="Y300" s="371"/>
      <c r="Z300" s="371"/>
      <c r="AA300" s="371"/>
      <c r="AB300" s="371"/>
      <c r="AC300" s="371"/>
      <c r="AD300" s="371"/>
      <c r="AE300" s="371"/>
      <c r="AF300" s="371"/>
      <c r="AG300" s="371"/>
      <c r="AH300" s="371"/>
      <c r="AI300" s="370"/>
      <c r="AJ300" s="370"/>
      <c r="AK300" s="370"/>
      <c r="AL300" s="372"/>
      <c r="AM300" s="370"/>
      <c r="AN300" s="371"/>
      <c r="AO300" s="119"/>
      <c r="AP300" s="119"/>
      <c r="AQ300" s="119"/>
      <c r="AR300" s="119"/>
      <c r="AS300" s="119"/>
      <c r="AT300" s="119"/>
      <c r="AU300" s="119"/>
      <c r="AV300" s="119"/>
      <c r="AW300" s="119"/>
      <c r="AX300" s="119"/>
      <c r="AY300" s="119"/>
      <c r="AZ300" s="119"/>
      <c r="BA300" s="119"/>
      <c r="BB300" s="119"/>
      <c r="BC300" s="119"/>
      <c r="BD300" s="119"/>
      <c r="BE300" s="119"/>
      <c r="BF300" s="119"/>
      <c r="BG300" s="119"/>
      <c r="BH300" s="119"/>
      <c r="BI300" s="119"/>
      <c r="BJ300" s="119"/>
      <c r="BK300" s="119"/>
      <c r="BL300" s="119"/>
      <c r="BM300" s="119"/>
      <c r="BN300" s="119"/>
      <c r="BO300" s="119"/>
      <c r="BP300" s="119"/>
      <c r="BQ300" s="119"/>
      <c r="BR300" s="119"/>
      <c r="BS300" s="119"/>
      <c r="BT300" s="119"/>
      <c r="BU300" s="119"/>
      <c r="BV300" s="119"/>
      <c r="BW300" s="119"/>
      <c r="BX300" s="119"/>
      <c r="BY300" s="119"/>
      <c r="BZ300" s="119"/>
      <c r="CA300" s="119"/>
      <c r="CB300" s="119"/>
      <c r="CC300" s="119"/>
      <c r="CD300" s="119"/>
      <c r="CE300" s="119"/>
      <c r="CF300" s="119"/>
      <c r="CG300" s="119"/>
      <c r="CH300" s="119"/>
      <c r="CI300" s="119"/>
      <c r="CJ300" s="119"/>
      <c r="CK300" s="119"/>
      <c r="CL300" s="119"/>
      <c r="CM300" s="119"/>
      <c r="CN300" s="119"/>
      <c r="CO300" s="119"/>
      <c r="CP300" s="119"/>
      <c r="CQ300" s="119"/>
      <c r="CR300" s="119"/>
      <c r="CS300" s="119"/>
      <c r="CT300" s="119"/>
      <c r="CU300" s="119"/>
      <c r="CV300" s="119"/>
      <c r="CW300" s="119"/>
      <c r="CX300" s="119"/>
      <c r="CY300" s="119"/>
      <c r="CZ300" s="119"/>
      <c r="DA300" s="119"/>
      <c r="DB300" s="119"/>
      <c r="DC300" s="119"/>
      <c r="DD300" s="119"/>
      <c r="DE300" s="119"/>
      <c r="DF300" s="119"/>
      <c r="DG300" s="119"/>
      <c r="DH300" s="119"/>
      <c r="DI300" s="119"/>
      <c r="DJ300" s="119"/>
      <c r="DK300" s="119"/>
      <c r="DL300" s="119"/>
      <c r="DM300" s="119"/>
      <c r="DN300" s="119"/>
      <c r="DO300" s="119"/>
      <c r="DP300" s="119"/>
      <c r="DQ300" s="119"/>
      <c r="DR300" s="119"/>
      <c r="DS300" s="119"/>
      <c r="DT300" s="119"/>
      <c r="DU300" s="119"/>
      <c r="DV300" s="119"/>
      <c r="DW300" s="119"/>
      <c r="DX300" s="119"/>
      <c r="DY300" s="119"/>
      <c r="DZ300" s="119"/>
      <c r="EA300" s="119"/>
      <c r="EB300" s="119"/>
      <c r="EC300" s="119"/>
      <c r="ED300" s="119"/>
      <c r="EE300" s="119"/>
      <c r="EF300" s="119"/>
      <c r="EG300" s="119"/>
      <c r="EH300" s="119"/>
    </row>
    <row r="301" spans="1:138" s="107" customFormat="1" ht="102.75" customHeight="1" x14ac:dyDescent="0.2">
      <c r="A301" s="322" t="s">
        <v>2472</v>
      </c>
      <c r="B301" s="321" t="s">
        <v>85</v>
      </c>
      <c r="C301" s="367">
        <v>292</v>
      </c>
      <c r="D301" s="368"/>
      <c r="E301" s="370"/>
      <c r="F301" s="370"/>
      <c r="G301" s="370"/>
      <c r="H301" s="370"/>
      <c r="I301" s="370"/>
      <c r="J301" s="371"/>
      <c r="K301" s="371"/>
      <c r="L301" s="371"/>
      <c r="M301" s="371"/>
      <c r="N301" s="371"/>
      <c r="O301" s="371"/>
      <c r="P301" s="371"/>
      <c r="Q301" s="371"/>
      <c r="R301" s="371"/>
      <c r="S301" s="371"/>
      <c r="T301" s="371"/>
      <c r="U301" s="371"/>
      <c r="V301" s="371"/>
      <c r="W301" s="371"/>
      <c r="X301" s="371"/>
      <c r="Y301" s="371"/>
      <c r="Z301" s="371"/>
      <c r="AA301" s="371"/>
      <c r="AB301" s="371"/>
      <c r="AC301" s="371"/>
      <c r="AD301" s="371"/>
      <c r="AE301" s="371"/>
      <c r="AF301" s="371"/>
      <c r="AG301" s="371"/>
      <c r="AH301" s="371"/>
      <c r="AI301" s="370"/>
      <c r="AJ301" s="370"/>
      <c r="AK301" s="370"/>
      <c r="AL301" s="372"/>
      <c r="AM301" s="370"/>
      <c r="AN301" s="370"/>
      <c r="AO301" s="119"/>
      <c r="AP301" s="119"/>
      <c r="AQ301" s="119"/>
      <c r="AR301" s="119"/>
      <c r="AS301" s="119"/>
      <c r="AT301" s="119"/>
      <c r="AU301" s="119"/>
      <c r="AV301" s="119"/>
      <c r="AW301" s="119"/>
      <c r="AX301" s="119"/>
      <c r="AY301" s="119"/>
      <c r="AZ301" s="119"/>
      <c r="BA301" s="119"/>
      <c r="BB301" s="119"/>
      <c r="BC301" s="119"/>
      <c r="BD301" s="119"/>
      <c r="BE301" s="119"/>
      <c r="BF301" s="119"/>
      <c r="BG301" s="119"/>
      <c r="BH301" s="119"/>
      <c r="BI301" s="119"/>
      <c r="BJ301" s="119"/>
      <c r="BK301" s="119"/>
      <c r="BL301" s="119"/>
      <c r="BM301" s="119"/>
      <c r="BN301" s="119"/>
      <c r="BO301" s="119"/>
      <c r="BP301" s="119"/>
      <c r="BQ301" s="119"/>
      <c r="BR301" s="119"/>
      <c r="BS301" s="119"/>
      <c r="BT301" s="119"/>
      <c r="BU301" s="119"/>
      <c r="BV301" s="119"/>
      <c r="BW301" s="119"/>
      <c r="BX301" s="119"/>
      <c r="BY301" s="119"/>
      <c r="BZ301" s="119"/>
      <c r="CA301" s="119"/>
      <c r="CB301" s="119"/>
      <c r="CC301" s="119"/>
      <c r="CD301" s="119"/>
      <c r="CE301" s="119"/>
      <c r="CF301" s="119"/>
      <c r="CG301" s="119"/>
      <c r="CH301" s="119"/>
      <c r="CI301" s="119"/>
      <c r="CJ301" s="119"/>
      <c r="CK301" s="119"/>
      <c r="CL301" s="119"/>
      <c r="CM301" s="119"/>
      <c r="CN301" s="119"/>
      <c r="CO301" s="119"/>
      <c r="CP301" s="119"/>
      <c r="CQ301" s="119"/>
      <c r="CR301" s="119"/>
      <c r="CS301" s="119"/>
      <c r="CT301" s="119"/>
      <c r="CU301" s="119"/>
      <c r="CV301" s="119"/>
      <c r="CW301" s="119"/>
      <c r="CX301" s="119"/>
      <c r="CY301" s="119"/>
      <c r="CZ301" s="119"/>
      <c r="DA301" s="119"/>
      <c r="DB301" s="119"/>
      <c r="DC301" s="119"/>
      <c r="DD301" s="119"/>
      <c r="DE301" s="119"/>
      <c r="DF301" s="119"/>
      <c r="DG301" s="119"/>
      <c r="DH301" s="119"/>
      <c r="DI301" s="119"/>
      <c r="DJ301" s="119"/>
      <c r="DK301" s="119"/>
      <c r="DL301" s="119"/>
      <c r="DM301" s="119"/>
      <c r="DN301" s="119"/>
      <c r="DO301" s="119"/>
      <c r="DP301" s="119"/>
      <c r="DQ301" s="119"/>
      <c r="DR301" s="119"/>
      <c r="DS301" s="119"/>
      <c r="DT301" s="119"/>
      <c r="DU301" s="119"/>
      <c r="DV301" s="119"/>
      <c r="DW301" s="119"/>
      <c r="DX301" s="119"/>
      <c r="DY301" s="119"/>
      <c r="DZ301" s="119"/>
      <c r="EA301" s="119"/>
      <c r="EB301" s="119"/>
      <c r="EC301" s="119"/>
      <c r="ED301" s="119"/>
      <c r="EE301" s="119"/>
      <c r="EF301" s="119"/>
      <c r="EG301" s="119"/>
      <c r="EH301" s="119"/>
    </row>
    <row r="302" spans="1:138" s="107" customFormat="1" ht="272.25" customHeight="1" x14ac:dyDescent="0.2">
      <c r="A302" s="322" t="s">
        <v>892</v>
      </c>
      <c r="B302" s="321" t="s">
        <v>557</v>
      </c>
      <c r="C302" s="367">
        <v>293</v>
      </c>
      <c r="D302" s="368"/>
      <c r="E302" s="370"/>
      <c r="F302" s="370"/>
      <c r="G302" s="370"/>
      <c r="H302" s="370"/>
      <c r="I302" s="370"/>
      <c r="J302" s="371"/>
      <c r="K302" s="371"/>
      <c r="L302" s="371"/>
      <c r="M302" s="371"/>
      <c r="N302" s="371"/>
      <c r="O302" s="371"/>
      <c r="P302" s="371"/>
      <c r="Q302" s="371"/>
      <c r="R302" s="371"/>
      <c r="S302" s="371"/>
      <c r="T302" s="371"/>
      <c r="U302" s="371"/>
      <c r="V302" s="371"/>
      <c r="W302" s="371"/>
      <c r="X302" s="371"/>
      <c r="Y302" s="371"/>
      <c r="Z302" s="371"/>
      <c r="AA302" s="371"/>
      <c r="AB302" s="371"/>
      <c r="AC302" s="371"/>
      <c r="AD302" s="371"/>
      <c r="AE302" s="371"/>
      <c r="AF302" s="371"/>
      <c r="AG302" s="371"/>
      <c r="AH302" s="371"/>
      <c r="AI302" s="370"/>
      <c r="AJ302" s="370"/>
      <c r="AK302" s="370"/>
      <c r="AL302" s="370"/>
      <c r="AM302" s="370"/>
      <c r="AN302" s="370"/>
      <c r="AO302" s="119"/>
      <c r="AP302" s="119"/>
      <c r="AQ302" s="119"/>
      <c r="AR302" s="119"/>
      <c r="AS302" s="119"/>
      <c r="AT302" s="119"/>
      <c r="AU302" s="119"/>
      <c r="AV302" s="119"/>
      <c r="AW302" s="119"/>
      <c r="AX302" s="119"/>
      <c r="AY302" s="119"/>
      <c r="AZ302" s="119"/>
      <c r="BA302" s="119"/>
      <c r="BB302" s="119"/>
      <c r="BC302" s="119"/>
      <c r="BD302" s="119"/>
      <c r="BE302" s="119"/>
      <c r="BF302" s="119"/>
      <c r="BG302" s="119"/>
      <c r="BH302" s="119"/>
      <c r="BI302" s="119"/>
      <c r="BJ302" s="119"/>
      <c r="BK302" s="119"/>
      <c r="BL302" s="119"/>
      <c r="BM302" s="119"/>
      <c r="BN302" s="119"/>
      <c r="BO302" s="119"/>
      <c r="BP302" s="119"/>
      <c r="BQ302" s="119"/>
      <c r="BR302" s="119"/>
      <c r="BS302" s="119"/>
      <c r="BT302" s="119"/>
      <c r="BU302" s="119"/>
      <c r="BV302" s="119"/>
      <c r="BW302" s="119"/>
      <c r="BX302" s="119"/>
      <c r="BY302" s="119"/>
      <c r="BZ302" s="119"/>
      <c r="CA302" s="119"/>
      <c r="CB302" s="119"/>
      <c r="CC302" s="119"/>
      <c r="CD302" s="119"/>
      <c r="CE302" s="119"/>
      <c r="CF302" s="119"/>
      <c r="CG302" s="119"/>
      <c r="CH302" s="119"/>
      <c r="CI302" s="119"/>
      <c r="CJ302" s="119"/>
      <c r="CK302" s="119"/>
      <c r="CL302" s="119"/>
      <c r="CM302" s="119"/>
      <c r="CN302" s="119"/>
      <c r="CO302" s="119"/>
      <c r="CP302" s="119"/>
      <c r="CQ302" s="119"/>
      <c r="CR302" s="119"/>
      <c r="CS302" s="119"/>
      <c r="CT302" s="119"/>
      <c r="CU302" s="119"/>
      <c r="CV302" s="119"/>
      <c r="CW302" s="119"/>
      <c r="CX302" s="119"/>
      <c r="CY302" s="119"/>
      <c r="CZ302" s="119"/>
      <c r="DA302" s="119"/>
      <c r="DB302" s="119"/>
      <c r="DC302" s="119"/>
      <c r="DD302" s="119"/>
      <c r="DE302" s="119"/>
      <c r="DF302" s="119"/>
      <c r="DG302" s="119"/>
      <c r="DH302" s="119"/>
      <c r="DI302" s="119"/>
      <c r="DJ302" s="119"/>
      <c r="DK302" s="119"/>
      <c r="DL302" s="119"/>
      <c r="DM302" s="119"/>
      <c r="DN302" s="119"/>
      <c r="DO302" s="119"/>
      <c r="DP302" s="119"/>
      <c r="DQ302" s="119"/>
      <c r="DR302" s="119"/>
      <c r="DS302" s="119"/>
      <c r="DT302" s="119"/>
      <c r="DU302" s="119"/>
      <c r="DV302" s="119"/>
      <c r="DW302" s="119"/>
      <c r="DX302" s="119"/>
      <c r="DY302" s="119"/>
      <c r="DZ302" s="119"/>
      <c r="EA302" s="119"/>
      <c r="EB302" s="119"/>
      <c r="EC302" s="119"/>
      <c r="ED302" s="119"/>
      <c r="EE302" s="119"/>
      <c r="EF302" s="119"/>
      <c r="EG302" s="119"/>
      <c r="EH302" s="119"/>
    </row>
    <row r="303" spans="1:138" s="107" customFormat="1" ht="87" customHeight="1" x14ac:dyDescent="0.2">
      <c r="A303" s="322" t="s">
        <v>863</v>
      </c>
      <c r="B303" s="321" t="s">
        <v>558</v>
      </c>
      <c r="C303" s="367">
        <v>294</v>
      </c>
      <c r="D303" s="368"/>
      <c r="E303" s="370"/>
      <c r="F303" s="370"/>
      <c r="G303" s="370"/>
      <c r="H303" s="370"/>
      <c r="I303" s="370"/>
      <c r="J303" s="371"/>
      <c r="K303" s="371"/>
      <c r="L303" s="371"/>
      <c r="M303" s="371"/>
      <c r="N303" s="371"/>
      <c r="O303" s="371"/>
      <c r="P303" s="371"/>
      <c r="Q303" s="371"/>
      <c r="R303" s="371"/>
      <c r="S303" s="371"/>
      <c r="T303" s="371"/>
      <c r="U303" s="371"/>
      <c r="V303" s="371"/>
      <c r="W303" s="371"/>
      <c r="X303" s="371"/>
      <c r="Y303" s="371"/>
      <c r="Z303" s="371"/>
      <c r="AA303" s="371"/>
      <c r="AB303" s="371"/>
      <c r="AC303" s="371"/>
      <c r="AD303" s="371"/>
      <c r="AE303" s="371"/>
      <c r="AF303" s="371"/>
      <c r="AG303" s="371"/>
      <c r="AH303" s="371"/>
      <c r="AI303" s="370"/>
      <c r="AJ303" s="370"/>
      <c r="AK303" s="370"/>
      <c r="AL303" s="370"/>
      <c r="AM303" s="370"/>
      <c r="AN303" s="370"/>
      <c r="AO303" s="119"/>
      <c r="AP303" s="119"/>
      <c r="AQ303" s="119"/>
      <c r="AR303" s="119"/>
      <c r="AS303" s="119"/>
      <c r="AT303" s="119"/>
      <c r="AU303" s="119"/>
      <c r="AV303" s="119"/>
      <c r="AW303" s="119"/>
      <c r="AX303" s="119"/>
      <c r="AY303" s="119"/>
      <c r="AZ303" s="119"/>
      <c r="BA303" s="119"/>
      <c r="BB303" s="119"/>
      <c r="BC303" s="119"/>
      <c r="BD303" s="119"/>
      <c r="BE303" s="119"/>
      <c r="BF303" s="119"/>
      <c r="BG303" s="119"/>
      <c r="BH303" s="119"/>
      <c r="BI303" s="119"/>
      <c r="BJ303" s="119"/>
      <c r="BK303" s="119"/>
      <c r="BL303" s="119"/>
      <c r="BM303" s="119"/>
      <c r="BN303" s="119"/>
      <c r="BO303" s="119"/>
      <c r="BP303" s="119"/>
      <c r="BQ303" s="119"/>
      <c r="BR303" s="119"/>
      <c r="BS303" s="119"/>
      <c r="BT303" s="119"/>
      <c r="BU303" s="119"/>
      <c r="BV303" s="119"/>
      <c r="BW303" s="119"/>
      <c r="BX303" s="119"/>
      <c r="BY303" s="119"/>
      <c r="BZ303" s="119"/>
      <c r="CA303" s="119"/>
      <c r="CB303" s="119"/>
      <c r="CC303" s="119"/>
      <c r="CD303" s="119"/>
      <c r="CE303" s="119"/>
      <c r="CF303" s="119"/>
      <c r="CG303" s="119"/>
      <c r="CH303" s="119"/>
      <c r="CI303" s="119"/>
      <c r="CJ303" s="119"/>
      <c r="CK303" s="119"/>
      <c r="CL303" s="119"/>
      <c r="CM303" s="119"/>
      <c r="CN303" s="119"/>
      <c r="CO303" s="119"/>
      <c r="CP303" s="119"/>
      <c r="CQ303" s="119"/>
      <c r="CR303" s="119"/>
      <c r="CS303" s="119"/>
      <c r="CT303" s="119"/>
      <c r="CU303" s="119"/>
      <c r="CV303" s="119"/>
      <c r="CW303" s="119"/>
      <c r="CX303" s="119"/>
      <c r="CY303" s="119"/>
      <c r="CZ303" s="119"/>
      <c r="DA303" s="119"/>
      <c r="DB303" s="119"/>
      <c r="DC303" s="119"/>
      <c r="DD303" s="119"/>
      <c r="DE303" s="119"/>
      <c r="DF303" s="119"/>
      <c r="DG303" s="119"/>
      <c r="DH303" s="119"/>
      <c r="DI303" s="119"/>
      <c r="DJ303" s="119"/>
      <c r="DK303" s="119"/>
      <c r="DL303" s="119"/>
      <c r="DM303" s="119"/>
      <c r="DN303" s="119"/>
      <c r="DO303" s="119"/>
      <c r="DP303" s="119"/>
      <c r="DQ303" s="119"/>
      <c r="DR303" s="119"/>
      <c r="DS303" s="119"/>
      <c r="DT303" s="119"/>
      <c r="DU303" s="119"/>
      <c r="DV303" s="119"/>
      <c r="DW303" s="119"/>
      <c r="DX303" s="119"/>
      <c r="DY303" s="119"/>
      <c r="DZ303" s="119"/>
      <c r="EA303" s="119"/>
      <c r="EB303" s="119"/>
      <c r="EC303" s="119"/>
      <c r="ED303" s="119"/>
      <c r="EE303" s="119"/>
      <c r="EF303" s="119"/>
      <c r="EG303" s="119"/>
      <c r="EH303" s="119"/>
    </row>
    <row r="304" spans="1:138" s="107" customFormat="1" ht="207.75" customHeight="1" x14ac:dyDescent="0.2">
      <c r="A304" s="322" t="s">
        <v>2473</v>
      </c>
      <c r="B304" s="321" t="s">
        <v>559</v>
      </c>
      <c r="C304" s="367">
        <v>295</v>
      </c>
      <c r="D304" s="368"/>
      <c r="E304" s="370"/>
      <c r="F304" s="370"/>
      <c r="G304" s="370"/>
      <c r="H304" s="370"/>
      <c r="I304" s="370"/>
      <c r="J304" s="371"/>
      <c r="K304" s="371"/>
      <c r="L304" s="371"/>
      <c r="M304" s="371"/>
      <c r="N304" s="371"/>
      <c r="O304" s="371"/>
      <c r="P304" s="371"/>
      <c r="Q304" s="371"/>
      <c r="R304" s="371"/>
      <c r="S304" s="371"/>
      <c r="T304" s="371"/>
      <c r="U304" s="371"/>
      <c r="V304" s="371"/>
      <c r="W304" s="371"/>
      <c r="X304" s="371"/>
      <c r="Y304" s="371"/>
      <c r="Z304" s="371"/>
      <c r="AA304" s="371"/>
      <c r="AB304" s="371"/>
      <c r="AC304" s="371"/>
      <c r="AD304" s="371"/>
      <c r="AE304" s="371"/>
      <c r="AF304" s="371"/>
      <c r="AG304" s="371"/>
      <c r="AH304" s="371"/>
      <c r="AI304" s="370"/>
      <c r="AJ304" s="370"/>
      <c r="AK304" s="370"/>
      <c r="AL304" s="370"/>
      <c r="AM304" s="370"/>
      <c r="AN304" s="370"/>
      <c r="AO304" s="119"/>
      <c r="AP304" s="119"/>
      <c r="AQ304" s="119"/>
      <c r="AR304" s="119"/>
      <c r="AS304" s="119"/>
      <c r="AT304" s="119"/>
      <c r="AU304" s="119"/>
      <c r="AV304" s="119"/>
      <c r="AW304" s="119"/>
      <c r="AX304" s="119"/>
      <c r="AY304" s="119"/>
      <c r="AZ304" s="119"/>
      <c r="BA304" s="119"/>
      <c r="BB304" s="119"/>
      <c r="BC304" s="119"/>
      <c r="BD304" s="119"/>
      <c r="BE304" s="119"/>
      <c r="BF304" s="119"/>
      <c r="BG304" s="119"/>
      <c r="BH304" s="119"/>
      <c r="BI304" s="119"/>
      <c r="BJ304" s="119"/>
      <c r="BK304" s="119"/>
      <c r="BL304" s="119"/>
      <c r="BM304" s="119"/>
      <c r="BN304" s="119"/>
      <c r="BO304" s="119"/>
      <c r="BP304" s="119"/>
      <c r="BQ304" s="119"/>
      <c r="BR304" s="119"/>
      <c r="BS304" s="119"/>
      <c r="BT304" s="119"/>
      <c r="BU304" s="119"/>
      <c r="BV304" s="119"/>
      <c r="BW304" s="119"/>
      <c r="BX304" s="119"/>
      <c r="BY304" s="119"/>
      <c r="BZ304" s="119"/>
      <c r="CA304" s="119"/>
      <c r="CB304" s="119"/>
      <c r="CC304" s="119"/>
      <c r="CD304" s="119"/>
      <c r="CE304" s="119"/>
      <c r="CF304" s="119"/>
      <c r="CG304" s="119"/>
      <c r="CH304" s="119"/>
      <c r="CI304" s="119"/>
      <c r="CJ304" s="119"/>
      <c r="CK304" s="119"/>
      <c r="CL304" s="119"/>
      <c r="CM304" s="119"/>
      <c r="CN304" s="119"/>
      <c r="CO304" s="119"/>
      <c r="CP304" s="119"/>
      <c r="CQ304" s="119"/>
      <c r="CR304" s="119"/>
      <c r="CS304" s="119"/>
      <c r="CT304" s="119"/>
      <c r="CU304" s="119"/>
      <c r="CV304" s="119"/>
      <c r="CW304" s="119"/>
      <c r="CX304" s="119"/>
      <c r="CY304" s="119"/>
      <c r="CZ304" s="119"/>
      <c r="DA304" s="119"/>
      <c r="DB304" s="119"/>
      <c r="DC304" s="119"/>
      <c r="DD304" s="119"/>
      <c r="DE304" s="119"/>
      <c r="DF304" s="119"/>
      <c r="DG304" s="119"/>
      <c r="DH304" s="119"/>
      <c r="DI304" s="119"/>
      <c r="DJ304" s="119"/>
      <c r="DK304" s="119"/>
      <c r="DL304" s="119"/>
      <c r="DM304" s="119"/>
      <c r="DN304" s="119"/>
      <c r="DO304" s="119"/>
      <c r="DP304" s="119"/>
      <c r="DQ304" s="119"/>
      <c r="DR304" s="119"/>
      <c r="DS304" s="119"/>
      <c r="DT304" s="119"/>
      <c r="DU304" s="119"/>
      <c r="DV304" s="119"/>
      <c r="DW304" s="119"/>
      <c r="DX304" s="119"/>
      <c r="DY304" s="119"/>
      <c r="DZ304" s="119"/>
      <c r="EA304" s="119"/>
      <c r="EB304" s="119"/>
      <c r="EC304" s="119"/>
      <c r="ED304" s="119"/>
      <c r="EE304" s="119"/>
      <c r="EF304" s="119"/>
      <c r="EG304" s="119"/>
      <c r="EH304" s="119"/>
    </row>
    <row r="305" spans="1:138" s="107" customFormat="1" ht="105.75" customHeight="1" x14ac:dyDescent="0.2">
      <c r="A305" s="322" t="s">
        <v>560</v>
      </c>
      <c r="B305" s="321" t="s">
        <v>86</v>
      </c>
      <c r="C305" s="367">
        <v>296</v>
      </c>
      <c r="D305" s="368"/>
      <c r="E305" s="370"/>
      <c r="F305" s="370"/>
      <c r="G305" s="370"/>
      <c r="H305" s="370"/>
      <c r="I305" s="370"/>
      <c r="J305" s="371"/>
      <c r="K305" s="371"/>
      <c r="L305" s="371"/>
      <c r="M305" s="371"/>
      <c r="N305" s="371"/>
      <c r="O305" s="371"/>
      <c r="P305" s="371"/>
      <c r="Q305" s="371"/>
      <c r="R305" s="371"/>
      <c r="S305" s="371"/>
      <c r="T305" s="371"/>
      <c r="U305" s="371"/>
      <c r="V305" s="371"/>
      <c r="W305" s="371"/>
      <c r="X305" s="371"/>
      <c r="Y305" s="371"/>
      <c r="Z305" s="371"/>
      <c r="AA305" s="371"/>
      <c r="AB305" s="371"/>
      <c r="AC305" s="371"/>
      <c r="AD305" s="371"/>
      <c r="AE305" s="371"/>
      <c r="AF305" s="371"/>
      <c r="AG305" s="371"/>
      <c r="AH305" s="371"/>
      <c r="AI305" s="370"/>
      <c r="AJ305" s="370"/>
      <c r="AK305" s="370"/>
      <c r="AL305" s="372"/>
      <c r="AM305" s="370"/>
      <c r="AN305" s="370"/>
      <c r="AO305" s="119"/>
      <c r="AP305" s="119"/>
      <c r="AQ305" s="119"/>
      <c r="AR305" s="119"/>
      <c r="AS305" s="119"/>
      <c r="AT305" s="119"/>
      <c r="AU305" s="119"/>
      <c r="AV305" s="119"/>
      <c r="AW305" s="119"/>
      <c r="AX305" s="119"/>
      <c r="AY305" s="119"/>
      <c r="AZ305" s="119"/>
      <c r="BA305" s="119"/>
      <c r="BB305" s="119"/>
      <c r="BC305" s="119"/>
      <c r="BD305" s="119"/>
      <c r="BE305" s="119"/>
      <c r="BF305" s="119"/>
      <c r="BG305" s="119"/>
      <c r="BH305" s="119"/>
      <c r="BI305" s="119"/>
      <c r="BJ305" s="119"/>
      <c r="BK305" s="119"/>
      <c r="BL305" s="119"/>
      <c r="BM305" s="119"/>
      <c r="BN305" s="119"/>
      <c r="BO305" s="119"/>
      <c r="BP305" s="119"/>
      <c r="BQ305" s="119"/>
      <c r="BR305" s="119"/>
      <c r="BS305" s="119"/>
      <c r="BT305" s="119"/>
      <c r="BU305" s="119"/>
      <c r="BV305" s="119"/>
      <c r="BW305" s="119"/>
      <c r="BX305" s="119"/>
      <c r="BY305" s="119"/>
      <c r="BZ305" s="119"/>
      <c r="CA305" s="119"/>
      <c r="CB305" s="119"/>
      <c r="CC305" s="119"/>
      <c r="CD305" s="119"/>
      <c r="CE305" s="119"/>
      <c r="CF305" s="119"/>
      <c r="CG305" s="119"/>
      <c r="CH305" s="119"/>
      <c r="CI305" s="119"/>
      <c r="CJ305" s="119"/>
      <c r="CK305" s="119"/>
      <c r="CL305" s="119"/>
      <c r="CM305" s="119"/>
      <c r="CN305" s="119"/>
      <c r="CO305" s="119"/>
      <c r="CP305" s="119"/>
      <c r="CQ305" s="119"/>
      <c r="CR305" s="119"/>
      <c r="CS305" s="119"/>
      <c r="CT305" s="119"/>
      <c r="CU305" s="119"/>
      <c r="CV305" s="119"/>
      <c r="CW305" s="119"/>
      <c r="CX305" s="119"/>
      <c r="CY305" s="119"/>
      <c r="CZ305" s="119"/>
      <c r="DA305" s="119"/>
      <c r="DB305" s="119"/>
      <c r="DC305" s="119"/>
      <c r="DD305" s="119"/>
      <c r="DE305" s="119"/>
      <c r="DF305" s="119"/>
      <c r="DG305" s="119"/>
      <c r="DH305" s="119"/>
      <c r="DI305" s="119"/>
      <c r="DJ305" s="119"/>
      <c r="DK305" s="119"/>
      <c r="DL305" s="119"/>
      <c r="DM305" s="119"/>
      <c r="DN305" s="119"/>
      <c r="DO305" s="119"/>
      <c r="DP305" s="119"/>
      <c r="DQ305" s="119"/>
      <c r="DR305" s="119"/>
      <c r="DS305" s="119"/>
      <c r="DT305" s="119"/>
      <c r="DU305" s="119"/>
      <c r="DV305" s="119"/>
      <c r="DW305" s="119"/>
      <c r="DX305" s="119"/>
      <c r="DY305" s="119"/>
      <c r="DZ305" s="119"/>
      <c r="EA305" s="119"/>
      <c r="EB305" s="119"/>
      <c r="EC305" s="119"/>
      <c r="ED305" s="119"/>
      <c r="EE305" s="119"/>
      <c r="EF305" s="119"/>
      <c r="EG305" s="119"/>
      <c r="EH305" s="119"/>
    </row>
    <row r="306" spans="1:138" s="107" customFormat="1" ht="110.25" customHeight="1" x14ac:dyDescent="0.2">
      <c r="A306" s="322" t="s">
        <v>561</v>
      </c>
      <c r="B306" s="321" t="s">
        <v>171</v>
      </c>
      <c r="C306" s="367">
        <v>297</v>
      </c>
      <c r="D306" s="368"/>
      <c r="E306" s="370"/>
      <c r="F306" s="370"/>
      <c r="G306" s="370"/>
      <c r="H306" s="370"/>
      <c r="I306" s="370"/>
      <c r="J306" s="371"/>
      <c r="K306" s="371"/>
      <c r="L306" s="371"/>
      <c r="M306" s="371"/>
      <c r="N306" s="371"/>
      <c r="O306" s="371"/>
      <c r="P306" s="371"/>
      <c r="Q306" s="371"/>
      <c r="R306" s="371"/>
      <c r="S306" s="371"/>
      <c r="T306" s="371"/>
      <c r="U306" s="371"/>
      <c r="V306" s="371"/>
      <c r="W306" s="371"/>
      <c r="X306" s="371"/>
      <c r="Y306" s="371"/>
      <c r="Z306" s="371"/>
      <c r="AA306" s="371"/>
      <c r="AB306" s="371"/>
      <c r="AC306" s="371"/>
      <c r="AD306" s="371"/>
      <c r="AE306" s="371"/>
      <c r="AF306" s="371"/>
      <c r="AG306" s="371"/>
      <c r="AH306" s="371"/>
      <c r="AI306" s="370"/>
      <c r="AJ306" s="370"/>
      <c r="AK306" s="370"/>
      <c r="AL306" s="372"/>
      <c r="AM306" s="370"/>
      <c r="AN306" s="370"/>
      <c r="AO306" s="119"/>
      <c r="AP306" s="119"/>
      <c r="AQ306" s="119"/>
      <c r="AR306" s="119"/>
      <c r="AS306" s="119"/>
      <c r="AT306" s="119"/>
      <c r="AU306" s="119"/>
      <c r="AV306" s="119"/>
      <c r="AW306" s="119"/>
      <c r="AX306" s="119"/>
      <c r="AY306" s="119"/>
      <c r="AZ306" s="119"/>
      <c r="BA306" s="119"/>
      <c r="BB306" s="119"/>
      <c r="BC306" s="119"/>
      <c r="BD306" s="119"/>
      <c r="BE306" s="119"/>
      <c r="BF306" s="119"/>
      <c r="BG306" s="119"/>
      <c r="BH306" s="119"/>
      <c r="BI306" s="119"/>
      <c r="BJ306" s="119"/>
      <c r="BK306" s="119"/>
      <c r="BL306" s="119"/>
      <c r="BM306" s="119"/>
      <c r="BN306" s="119"/>
      <c r="BO306" s="119"/>
      <c r="BP306" s="119"/>
      <c r="BQ306" s="119"/>
      <c r="BR306" s="119"/>
      <c r="BS306" s="119"/>
      <c r="BT306" s="119"/>
      <c r="BU306" s="119"/>
      <c r="BV306" s="119"/>
      <c r="BW306" s="119"/>
      <c r="BX306" s="119"/>
      <c r="BY306" s="119"/>
      <c r="BZ306" s="119"/>
      <c r="CA306" s="119"/>
      <c r="CB306" s="119"/>
      <c r="CC306" s="119"/>
      <c r="CD306" s="119"/>
      <c r="CE306" s="119"/>
      <c r="CF306" s="119"/>
      <c r="CG306" s="119"/>
      <c r="CH306" s="119"/>
      <c r="CI306" s="119"/>
      <c r="CJ306" s="119"/>
      <c r="CK306" s="119"/>
      <c r="CL306" s="119"/>
      <c r="CM306" s="119"/>
      <c r="CN306" s="119"/>
      <c r="CO306" s="119"/>
      <c r="CP306" s="119"/>
      <c r="CQ306" s="119"/>
      <c r="CR306" s="119"/>
      <c r="CS306" s="119"/>
      <c r="CT306" s="119"/>
      <c r="CU306" s="119"/>
      <c r="CV306" s="119"/>
      <c r="CW306" s="119"/>
      <c r="CX306" s="119"/>
      <c r="CY306" s="119"/>
      <c r="CZ306" s="119"/>
      <c r="DA306" s="119"/>
      <c r="DB306" s="119"/>
      <c r="DC306" s="119"/>
      <c r="DD306" s="119"/>
      <c r="DE306" s="119"/>
      <c r="DF306" s="119"/>
      <c r="DG306" s="119"/>
      <c r="DH306" s="119"/>
      <c r="DI306" s="119"/>
      <c r="DJ306" s="119"/>
      <c r="DK306" s="119"/>
      <c r="DL306" s="119"/>
      <c r="DM306" s="119"/>
      <c r="DN306" s="119"/>
      <c r="DO306" s="119"/>
      <c r="DP306" s="119"/>
      <c r="DQ306" s="119"/>
      <c r="DR306" s="119"/>
      <c r="DS306" s="119"/>
      <c r="DT306" s="119"/>
      <c r="DU306" s="119"/>
      <c r="DV306" s="119"/>
      <c r="DW306" s="119"/>
      <c r="DX306" s="119"/>
      <c r="DY306" s="119"/>
      <c r="DZ306" s="119"/>
      <c r="EA306" s="119"/>
      <c r="EB306" s="119"/>
      <c r="EC306" s="119"/>
      <c r="ED306" s="119"/>
      <c r="EE306" s="119"/>
      <c r="EF306" s="119"/>
      <c r="EG306" s="119"/>
      <c r="EH306" s="119"/>
    </row>
    <row r="307" spans="1:138" s="107" customFormat="1" ht="115.5" customHeight="1" x14ac:dyDescent="0.2">
      <c r="A307" s="322" t="s">
        <v>2474</v>
      </c>
      <c r="B307" s="321" t="s">
        <v>562</v>
      </c>
      <c r="C307" s="367">
        <v>298</v>
      </c>
      <c r="D307" s="368"/>
      <c r="E307" s="370"/>
      <c r="F307" s="370"/>
      <c r="G307" s="370"/>
      <c r="H307" s="370"/>
      <c r="I307" s="370"/>
      <c r="J307" s="371"/>
      <c r="K307" s="371"/>
      <c r="L307" s="371"/>
      <c r="M307" s="371"/>
      <c r="N307" s="371"/>
      <c r="O307" s="371"/>
      <c r="P307" s="371"/>
      <c r="Q307" s="371"/>
      <c r="R307" s="371"/>
      <c r="S307" s="371"/>
      <c r="T307" s="371"/>
      <c r="U307" s="371"/>
      <c r="V307" s="371"/>
      <c r="W307" s="371"/>
      <c r="X307" s="371"/>
      <c r="Y307" s="371"/>
      <c r="Z307" s="371"/>
      <c r="AA307" s="371"/>
      <c r="AB307" s="371"/>
      <c r="AC307" s="371"/>
      <c r="AD307" s="371"/>
      <c r="AE307" s="371"/>
      <c r="AF307" s="371"/>
      <c r="AG307" s="371"/>
      <c r="AH307" s="371"/>
      <c r="AI307" s="370"/>
      <c r="AJ307" s="370"/>
      <c r="AK307" s="370"/>
      <c r="AL307" s="372"/>
      <c r="AM307" s="370"/>
      <c r="AN307" s="370"/>
      <c r="AO307" s="119"/>
      <c r="AP307" s="119"/>
      <c r="AQ307" s="119"/>
      <c r="AR307" s="119"/>
      <c r="AS307" s="119"/>
      <c r="AT307" s="119"/>
      <c r="AU307" s="119"/>
      <c r="AV307" s="119"/>
      <c r="AW307" s="119"/>
      <c r="AX307" s="119"/>
      <c r="AY307" s="119"/>
      <c r="AZ307" s="119"/>
      <c r="BA307" s="119"/>
      <c r="BB307" s="119"/>
      <c r="BC307" s="119"/>
      <c r="BD307" s="119"/>
      <c r="BE307" s="119"/>
      <c r="BF307" s="119"/>
      <c r="BG307" s="119"/>
      <c r="BH307" s="119"/>
      <c r="BI307" s="119"/>
      <c r="BJ307" s="119"/>
      <c r="BK307" s="119"/>
      <c r="BL307" s="119"/>
      <c r="BM307" s="119"/>
      <c r="BN307" s="119"/>
      <c r="BO307" s="119"/>
      <c r="BP307" s="119"/>
      <c r="BQ307" s="119"/>
      <c r="BR307" s="119"/>
      <c r="BS307" s="119"/>
      <c r="BT307" s="119"/>
      <c r="BU307" s="119"/>
      <c r="BV307" s="119"/>
      <c r="BW307" s="119"/>
      <c r="BX307" s="119"/>
      <c r="BY307" s="119"/>
      <c r="BZ307" s="119"/>
      <c r="CA307" s="119"/>
      <c r="CB307" s="119"/>
      <c r="CC307" s="119"/>
      <c r="CD307" s="119"/>
      <c r="CE307" s="119"/>
      <c r="CF307" s="119"/>
      <c r="CG307" s="119"/>
      <c r="CH307" s="119"/>
      <c r="CI307" s="119"/>
      <c r="CJ307" s="119"/>
      <c r="CK307" s="119"/>
      <c r="CL307" s="119"/>
      <c r="CM307" s="119"/>
      <c r="CN307" s="119"/>
      <c r="CO307" s="119"/>
      <c r="CP307" s="119"/>
      <c r="CQ307" s="119"/>
      <c r="CR307" s="119"/>
      <c r="CS307" s="119"/>
      <c r="CT307" s="119"/>
      <c r="CU307" s="119"/>
      <c r="CV307" s="119"/>
      <c r="CW307" s="119"/>
      <c r="CX307" s="119"/>
      <c r="CY307" s="119"/>
      <c r="CZ307" s="119"/>
      <c r="DA307" s="119"/>
      <c r="DB307" s="119"/>
      <c r="DC307" s="119"/>
      <c r="DD307" s="119"/>
      <c r="DE307" s="119"/>
      <c r="DF307" s="119"/>
      <c r="DG307" s="119"/>
      <c r="DH307" s="119"/>
      <c r="DI307" s="119"/>
      <c r="DJ307" s="119"/>
      <c r="DK307" s="119"/>
      <c r="DL307" s="119"/>
      <c r="DM307" s="119"/>
      <c r="DN307" s="119"/>
      <c r="DO307" s="119"/>
      <c r="DP307" s="119"/>
      <c r="DQ307" s="119"/>
      <c r="DR307" s="119"/>
      <c r="DS307" s="119"/>
      <c r="DT307" s="119"/>
      <c r="DU307" s="119"/>
      <c r="DV307" s="119"/>
      <c r="DW307" s="119"/>
      <c r="DX307" s="119"/>
      <c r="DY307" s="119"/>
      <c r="DZ307" s="119"/>
      <c r="EA307" s="119"/>
      <c r="EB307" s="119"/>
      <c r="EC307" s="119"/>
      <c r="ED307" s="119"/>
      <c r="EE307" s="119"/>
      <c r="EF307" s="119"/>
      <c r="EG307" s="119"/>
      <c r="EH307" s="119"/>
    </row>
    <row r="308" spans="1:138" s="107" customFormat="1" ht="103.5" customHeight="1" x14ac:dyDescent="0.2">
      <c r="A308" s="322" t="s">
        <v>2475</v>
      </c>
      <c r="B308" s="321" t="s">
        <v>2476</v>
      </c>
      <c r="C308" s="367">
        <v>299</v>
      </c>
      <c r="D308" s="368"/>
      <c r="E308" s="370"/>
      <c r="F308" s="370"/>
      <c r="G308" s="370"/>
      <c r="H308" s="370"/>
      <c r="I308" s="370"/>
      <c r="J308" s="371"/>
      <c r="K308" s="371"/>
      <c r="L308" s="371"/>
      <c r="M308" s="371"/>
      <c r="N308" s="371"/>
      <c r="O308" s="371"/>
      <c r="P308" s="371"/>
      <c r="Q308" s="371"/>
      <c r="R308" s="371"/>
      <c r="S308" s="371"/>
      <c r="T308" s="371"/>
      <c r="U308" s="371"/>
      <c r="V308" s="371"/>
      <c r="W308" s="371"/>
      <c r="X308" s="371"/>
      <c r="Y308" s="371"/>
      <c r="Z308" s="371"/>
      <c r="AA308" s="371"/>
      <c r="AB308" s="371"/>
      <c r="AC308" s="371"/>
      <c r="AD308" s="371"/>
      <c r="AE308" s="371"/>
      <c r="AF308" s="371"/>
      <c r="AG308" s="371"/>
      <c r="AH308" s="371"/>
      <c r="AI308" s="370"/>
      <c r="AJ308" s="370"/>
      <c r="AK308" s="370"/>
      <c r="AL308" s="372"/>
      <c r="AM308" s="370"/>
      <c r="AN308" s="370"/>
      <c r="AO308" s="119"/>
      <c r="AP308" s="119"/>
      <c r="AQ308" s="119"/>
      <c r="AR308" s="119"/>
      <c r="AS308" s="119"/>
      <c r="AT308" s="119"/>
      <c r="AU308" s="119"/>
      <c r="AV308" s="119"/>
      <c r="AW308" s="119"/>
      <c r="AX308" s="119"/>
      <c r="AY308" s="119"/>
      <c r="AZ308" s="119"/>
      <c r="BA308" s="119"/>
      <c r="BB308" s="119"/>
      <c r="BC308" s="119"/>
      <c r="BD308" s="119"/>
      <c r="BE308" s="119"/>
      <c r="BF308" s="119"/>
      <c r="BG308" s="119"/>
      <c r="BH308" s="119"/>
      <c r="BI308" s="119"/>
      <c r="BJ308" s="119"/>
      <c r="BK308" s="119"/>
      <c r="BL308" s="119"/>
      <c r="BM308" s="119"/>
      <c r="BN308" s="119"/>
      <c r="BO308" s="119"/>
      <c r="BP308" s="119"/>
      <c r="BQ308" s="119"/>
      <c r="BR308" s="119"/>
      <c r="BS308" s="119"/>
      <c r="BT308" s="119"/>
      <c r="BU308" s="119"/>
      <c r="BV308" s="119"/>
      <c r="BW308" s="119"/>
      <c r="BX308" s="119"/>
      <c r="BY308" s="119"/>
      <c r="BZ308" s="119"/>
      <c r="CA308" s="119"/>
      <c r="CB308" s="119"/>
      <c r="CC308" s="119"/>
      <c r="CD308" s="119"/>
      <c r="CE308" s="119"/>
      <c r="CF308" s="119"/>
      <c r="CG308" s="119"/>
      <c r="CH308" s="119"/>
      <c r="CI308" s="119"/>
      <c r="CJ308" s="119"/>
      <c r="CK308" s="119"/>
      <c r="CL308" s="119"/>
      <c r="CM308" s="119"/>
      <c r="CN308" s="119"/>
      <c r="CO308" s="119"/>
      <c r="CP308" s="119"/>
      <c r="CQ308" s="119"/>
      <c r="CR308" s="119"/>
      <c r="CS308" s="119"/>
      <c r="CT308" s="119"/>
      <c r="CU308" s="119"/>
      <c r="CV308" s="119"/>
      <c r="CW308" s="119"/>
      <c r="CX308" s="119"/>
      <c r="CY308" s="119"/>
      <c r="CZ308" s="119"/>
      <c r="DA308" s="119"/>
      <c r="DB308" s="119"/>
      <c r="DC308" s="119"/>
      <c r="DD308" s="119"/>
      <c r="DE308" s="119"/>
      <c r="DF308" s="119"/>
      <c r="DG308" s="119"/>
      <c r="DH308" s="119"/>
      <c r="DI308" s="119"/>
      <c r="DJ308" s="119"/>
      <c r="DK308" s="119"/>
      <c r="DL308" s="119"/>
      <c r="DM308" s="119"/>
      <c r="DN308" s="119"/>
      <c r="DO308" s="119"/>
      <c r="DP308" s="119"/>
      <c r="DQ308" s="119"/>
      <c r="DR308" s="119"/>
      <c r="DS308" s="119"/>
      <c r="DT308" s="119"/>
      <c r="DU308" s="119"/>
      <c r="DV308" s="119"/>
      <c r="DW308" s="119"/>
      <c r="DX308" s="119"/>
      <c r="DY308" s="119"/>
      <c r="DZ308" s="119"/>
      <c r="EA308" s="119"/>
      <c r="EB308" s="119"/>
      <c r="EC308" s="119"/>
      <c r="ED308" s="119"/>
      <c r="EE308" s="119"/>
      <c r="EF308" s="119"/>
      <c r="EG308" s="119"/>
      <c r="EH308" s="119"/>
    </row>
    <row r="309" spans="1:138" s="107" customFormat="1" ht="244.5" customHeight="1" x14ac:dyDescent="0.2">
      <c r="A309" s="322" t="s">
        <v>893</v>
      </c>
      <c r="B309" s="321" t="s">
        <v>72</v>
      </c>
      <c r="C309" s="367">
        <v>300</v>
      </c>
      <c r="D309" s="368"/>
      <c r="E309" s="370"/>
      <c r="F309" s="370"/>
      <c r="G309" s="370"/>
      <c r="H309" s="370"/>
      <c r="I309" s="370"/>
      <c r="J309" s="371"/>
      <c r="K309" s="371"/>
      <c r="L309" s="371"/>
      <c r="M309" s="371"/>
      <c r="N309" s="371"/>
      <c r="O309" s="371"/>
      <c r="P309" s="371"/>
      <c r="Q309" s="371"/>
      <c r="R309" s="371"/>
      <c r="S309" s="371"/>
      <c r="T309" s="371"/>
      <c r="U309" s="371"/>
      <c r="V309" s="371"/>
      <c r="W309" s="371"/>
      <c r="X309" s="371"/>
      <c r="Y309" s="371"/>
      <c r="Z309" s="371"/>
      <c r="AA309" s="371"/>
      <c r="AB309" s="371"/>
      <c r="AC309" s="371"/>
      <c r="AD309" s="371"/>
      <c r="AE309" s="371"/>
      <c r="AF309" s="371"/>
      <c r="AG309" s="371"/>
      <c r="AH309" s="371"/>
      <c r="AI309" s="370"/>
      <c r="AJ309" s="370"/>
      <c r="AK309" s="370"/>
      <c r="AL309" s="372"/>
      <c r="AM309" s="370"/>
      <c r="AN309" s="370"/>
      <c r="AO309" s="119"/>
      <c r="AP309" s="119"/>
      <c r="AQ309" s="119"/>
      <c r="AR309" s="119"/>
      <c r="AS309" s="119"/>
      <c r="AT309" s="119"/>
      <c r="AU309" s="119"/>
      <c r="AV309" s="119"/>
      <c r="AW309" s="119"/>
      <c r="AX309" s="119"/>
      <c r="AY309" s="119"/>
      <c r="AZ309" s="119"/>
      <c r="BA309" s="119"/>
      <c r="BB309" s="119"/>
      <c r="BC309" s="119"/>
      <c r="BD309" s="119"/>
      <c r="BE309" s="119"/>
      <c r="BF309" s="119"/>
      <c r="BG309" s="119"/>
      <c r="BH309" s="119"/>
      <c r="BI309" s="119"/>
      <c r="BJ309" s="119"/>
      <c r="BK309" s="119"/>
      <c r="BL309" s="119"/>
      <c r="BM309" s="119"/>
      <c r="BN309" s="119"/>
      <c r="BO309" s="119"/>
      <c r="BP309" s="119"/>
      <c r="BQ309" s="119"/>
      <c r="BR309" s="119"/>
      <c r="BS309" s="119"/>
      <c r="BT309" s="119"/>
      <c r="BU309" s="119"/>
      <c r="BV309" s="119"/>
      <c r="BW309" s="119"/>
      <c r="BX309" s="119"/>
      <c r="BY309" s="119"/>
      <c r="BZ309" s="119"/>
      <c r="CA309" s="119"/>
      <c r="CB309" s="119"/>
      <c r="CC309" s="119"/>
      <c r="CD309" s="119"/>
      <c r="CE309" s="119"/>
      <c r="CF309" s="119"/>
      <c r="CG309" s="119"/>
      <c r="CH309" s="119"/>
      <c r="CI309" s="119"/>
      <c r="CJ309" s="119"/>
      <c r="CK309" s="119"/>
      <c r="CL309" s="119"/>
      <c r="CM309" s="119"/>
      <c r="CN309" s="119"/>
      <c r="CO309" s="119"/>
      <c r="CP309" s="119"/>
      <c r="CQ309" s="119"/>
      <c r="CR309" s="119"/>
      <c r="CS309" s="119"/>
      <c r="CT309" s="119"/>
      <c r="CU309" s="119"/>
      <c r="CV309" s="119"/>
      <c r="CW309" s="119"/>
      <c r="CX309" s="119"/>
      <c r="CY309" s="119"/>
      <c r="CZ309" s="119"/>
      <c r="DA309" s="119"/>
      <c r="DB309" s="119"/>
      <c r="DC309" s="119"/>
      <c r="DD309" s="119"/>
      <c r="DE309" s="119"/>
      <c r="DF309" s="119"/>
      <c r="DG309" s="119"/>
      <c r="DH309" s="119"/>
      <c r="DI309" s="119"/>
      <c r="DJ309" s="119"/>
      <c r="DK309" s="119"/>
      <c r="DL309" s="119"/>
      <c r="DM309" s="119"/>
      <c r="DN309" s="119"/>
      <c r="DO309" s="119"/>
      <c r="DP309" s="119"/>
      <c r="DQ309" s="119"/>
      <c r="DR309" s="119"/>
      <c r="DS309" s="119"/>
      <c r="DT309" s="119"/>
      <c r="DU309" s="119"/>
      <c r="DV309" s="119"/>
      <c r="DW309" s="119"/>
      <c r="DX309" s="119"/>
      <c r="DY309" s="119"/>
      <c r="DZ309" s="119"/>
      <c r="EA309" s="119"/>
      <c r="EB309" s="119"/>
      <c r="EC309" s="119"/>
      <c r="ED309" s="119"/>
      <c r="EE309" s="119"/>
      <c r="EF309" s="119"/>
      <c r="EG309" s="119"/>
      <c r="EH309" s="119"/>
    </row>
    <row r="310" spans="1:138" s="107" customFormat="1" ht="274.5" customHeight="1" x14ac:dyDescent="0.2">
      <c r="A310" s="322" t="s">
        <v>894</v>
      </c>
      <c r="B310" s="321" t="s">
        <v>339</v>
      </c>
      <c r="C310" s="367">
        <v>301</v>
      </c>
      <c r="D310" s="368"/>
      <c r="E310" s="370"/>
      <c r="F310" s="370"/>
      <c r="G310" s="370"/>
      <c r="H310" s="370"/>
      <c r="I310" s="370"/>
      <c r="J310" s="371"/>
      <c r="K310" s="371"/>
      <c r="L310" s="371"/>
      <c r="M310" s="371"/>
      <c r="N310" s="371"/>
      <c r="O310" s="371"/>
      <c r="P310" s="371"/>
      <c r="Q310" s="371"/>
      <c r="R310" s="371"/>
      <c r="S310" s="371"/>
      <c r="T310" s="371"/>
      <c r="U310" s="371"/>
      <c r="V310" s="371"/>
      <c r="W310" s="371"/>
      <c r="X310" s="371"/>
      <c r="Y310" s="371"/>
      <c r="Z310" s="371"/>
      <c r="AA310" s="371"/>
      <c r="AB310" s="371"/>
      <c r="AC310" s="371"/>
      <c r="AD310" s="371"/>
      <c r="AE310" s="371"/>
      <c r="AF310" s="371"/>
      <c r="AG310" s="371"/>
      <c r="AH310" s="371"/>
      <c r="AI310" s="370"/>
      <c r="AJ310" s="370"/>
      <c r="AK310" s="371"/>
      <c r="AL310" s="372"/>
      <c r="AM310" s="370"/>
      <c r="AN310" s="370"/>
      <c r="AO310" s="119"/>
      <c r="AP310" s="119"/>
      <c r="AQ310" s="119"/>
      <c r="AR310" s="119"/>
      <c r="AS310" s="119"/>
      <c r="AT310" s="119"/>
      <c r="AU310" s="119"/>
      <c r="AV310" s="119"/>
      <c r="AW310" s="119"/>
      <c r="AX310" s="119"/>
      <c r="AY310" s="119"/>
      <c r="AZ310" s="119"/>
      <c r="BA310" s="119"/>
      <c r="BB310" s="119"/>
      <c r="BC310" s="119"/>
      <c r="BD310" s="119"/>
      <c r="BE310" s="119"/>
      <c r="BF310" s="119"/>
      <c r="BG310" s="119"/>
      <c r="BH310" s="119"/>
      <c r="BI310" s="119"/>
      <c r="BJ310" s="119"/>
      <c r="BK310" s="119"/>
      <c r="BL310" s="119"/>
      <c r="BM310" s="119"/>
      <c r="BN310" s="119"/>
      <c r="BO310" s="119"/>
      <c r="BP310" s="119"/>
      <c r="BQ310" s="119"/>
      <c r="BR310" s="119"/>
      <c r="BS310" s="119"/>
      <c r="BT310" s="119"/>
      <c r="BU310" s="119"/>
      <c r="BV310" s="119"/>
      <c r="BW310" s="119"/>
      <c r="BX310" s="119"/>
      <c r="BY310" s="119"/>
      <c r="BZ310" s="119"/>
      <c r="CA310" s="119"/>
      <c r="CB310" s="119"/>
      <c r="CC310" s="119"/>
      <c r="CD310" s="119"/>
      <c r="CE310" s="119"/>
      <c r="CF310" s="119"/>
      <c r="CG310" s="119"/>
      <c r="CH310" s="119"/>
      <c r="CI310" s="119"/>
      <c r="CJ310" s="119"/>
      <c r="CK310" s="119"/>
      <c r="CL310" s="119"/>
      <c r="CM310" s="119"/>
      <c r="CN310" s="119"/>
      <c r="CO310" s="119"/>
      <c r="CP310" s="119"/>
      <c r="CQ310" s="119"/>
      <c r="CR310" s="119"/>
      <c r="CS310" s="119"/>
      <c r="CT310" s="119"/>
      <c r="CU310" s="119"/>
      <c r="CV310" s="119"/>
      <c r="CW310" s="119"/>
      <c r="CX310" s="119"/>
      <c r="CY310" s="119"/>
      <c r="CZ310" s="119"/>
      <c r="DA310" s="119"/>
      <c r="DB310" s="119"/>
      <c r="DC310" s="119"/>
      <c r="DD310" s="119"/>
      <c r="DE310" s="119"/>
      <c r="DF310" s="119"/>
      <c r="DG310" s="119"/>
      <c r="DH310" s="119"/>
      <c r="DI310" s="119"/>
      <c r="DJ310" s="119"/>
      <c r="DK310" s="119"/>
      <c r="DL310" s="119"/>
      <c r="DM310" s="119"/>
      <c r="DN310" s="119"/>
      <c r="DO310" s="119"/>
      <c r="DP310" s="119"/>
      <c r="DQ310" s="119"/>
      <c r="DR310" s="119"/>
      <c r="DS310" s="119"/>
      <c r="DT310" s="119"/>
      <c r="DU310" s="119"/>
      <c r="DV310" s="119"/>
      <c r="DW310" s="119"/>
      <c r="DX310" s="119"/>
      <c r="DY310" s="119"/>
      <c r="DZ310" s="119"/>
      <c r="EA310" s="119"/>
      <c r="EB310" s="119"/>
      <c r="EC310" s="119"/>
      <c r="ED310" s="119"/>
      <c r="EE310" s="119"/>
      <c r="EF310" s="119"/>
      <c r="EG310" s="119"/>
      <c r="EH310" s="119"/>
    </row>
    <row r="311" spans="1:138" s="107" customFormat="1" ht="63" customHeight="1" x14ac:dyDescent="0.2">
      <c r="A311" s="322" t="s">
        <v>563</v>
      </c>
      <c r="B311" s="321" t="s">
        <v>564</v>
      </c>
      <c r="C311" s="367">
        <v>302</v>
      </c>
      <c r="D311" s="368"/>
      <c r="E311" s="370"/>
      <c r="F311" s="370"/>
      <c r="G311" s="370"/>
      <c r="H311" s="370"/>
      <c r="I311" s="370"/>
      <c r="J311" s="371"/>
      <c r="K311" s="371"/>
      <c r="L311" s="371"/>
      <c r="M311" s="371"/>
      <c r="N311" s="371"/>
      <c r="O311" s="371"/>
      <c r="P311" s="371"/>
      <c r="Q311" s="371"/>
      <c r="R311" s="371"/>
      <c r="S311" s="371"/>
      <c r="T311" s="371"/>
      <c r="U311" s="371"/>
      <c r="V311" s="371"/>
      <c r="W311" s="371"/>
      <c r="X311" s="371"/>
      <c r="Y311" s="371"/>
      <c r="Z311" s="371"/>
      <c r="AA311" s="371"/>
      <c r="AB311" s="371"/>
      <c r="AC311" s="371"/>
      <c r="AD311" s="371"/>
      <c r="AE311" s="371"/>
      <c r="AF311" s="371"/>
      <c r="AG311" s="371"/>
      <c r="AH311" s="371"/>
      <c r="AI311" s="370"/>
      <c r="AJ311" s="370"/>
      <c r="AK311" s="371"/>
      <c r="AL311" s="372"/>
      <c r="AM311" s="370"/>
      <c r="AN311" s="370"/>
      <c r="AO311" s="119"/>
      <c r="AP311" s="119"/>
      <c r="AQ311" s="119"/>
      <c r="AR311" s="119"/>
      <c r="AS311" s="119"/>
      <c r="AT311" s="119"/>
      <c r="AU311" s="119"/>
      <c r="AV311" s="119"/>
      <c r="AW311" s="119"/>
      <c r="AX311" s="119"/>
      <c r="AY311" s="119"/>
      <c r="AZ311" s="119"/>
      <c r="BA311" s="119"/>
      <c r="BB311" s="119"/>
      <c r="BC311" s="119"/>
      <c r="BD311" s="119"/>
      <c r="BE311" s="119"/>
      <c r="BF311" s="119"/>
      <c r="BG311" s="119"/>
      <c r="BH311" s="119"/>
      <c r="BI311" s="119"/>
      <c r="BJ311" s="119"/>
      <c r="BK311" s="119"/>
      <c r="BL311" s="119"/>
      <c r="BM311" s="119"/>
      <c r="BN311" s="119"/>
      <c r="BO311" s="119"/>
      <c r="BP311" s="119"/>
      <c r="BQ311" s="119"/>
      <c r="BR311" s="119"/>
      <c r="BS311" s="119"/>
      <c r="BT311" s="119"/>
      <c r="BU311" s="119"/>
      <c r="BV311" s="119"/>
      <c r="BW311" s="119"/>
      <c r="BX311" s="119"/>
      <c r="BY311" s="119"/>
      <c r="BZ311" s="119"/>
      <c r="CA311" s="119"/>
      <c r="CB311" s="119"/>
      <c r="CC311" s="119"/>
      <c r="CD311" s="119"/>
      <c r="CE311" s="119"/>
      <c r="CF311" s="119"/>
      <c r="CG311" s="119"/>
      <c r="CH311" s="119"/>
      <c r="CI311" s="119"/>
      <c r="CJ311" s="119"/>
      <c r="CK311" s="119"/>
      <c r="CL311" s="119"/>
      <c r="CM311" s="119"/>
      <c r="CN311" s="119"/>
      <c r="CO311" s="119"/>
      <c r="CP311" s="119"/>
      <c r="CQ311" s="119"/>
      <c r="CR311" s="119"/>
      <c r="CS311" s="119"/>
      <c r="CT311" s="119"/>
      <c r="CU311" s="119"/>
      <c r="CV311" s="119"/>
      <c r="CW311" s="119"/>
      <c r="CX311" s="119"/>
      <c r="CY311" s="119"/>
      <c r="CZ311" s="119"/>
      <c r="DA311" s="119"/>
      <c r="DB311" s="119"/>
      <c r="DC311" s="119"/>
      <c r="DD311" s="119"/>
      <c r="DE311" s="119"/>
      <c r="DF311" s="119"/>
      <c r="DG311" s="119"/>
      <c r="DH311" s="119"/>
      <c r="DI311" s="119"/>
      <c r="DJ311" s="119"/>
      <c r="DK311" s="119"/>
      <c r="DL311" s="119"/>
      <c r="DM311" s="119"/>
      <c r="DN311" s="119"/>
      <c r="DO311" s="119"/>
      <c r="DP311" s="119"/>
      <c r="DQ311" s="119"/>
      <c r="DR311" s="119"/>
      <c r="DS311" s="119"/>
      <c r="DT311" s="119"/>
      <c r="DU311" s="119"/>
      <c r="DV311" s="119"/>
      <c r="DW311" s="119"/>
      <c r="DX311" s="119"/>
      <c r="DY311" s="119"/>
      <c r="DZ311" s="119"/>
      <c r="EA311" s="119"/>
      <c r="EB311" s="119"/>
      <c r="EC311" s="119"/>
      <c r="ED311" s="119"/>
      <c r="EE311" s="119"/>
      <c r="EF311" s="119"/>
      <c r="EG311" s="119"/>
      <c r="EH311" s="119"/>
    </row>
    <row r="312" spans="1:138" s="107" customFormat="1" ht="133.15" customHeight="1" x14ac:dyDescent="0.2">
      <c r="A312" s="322" t="s">
        <v>2477</v>
      </c>
      <c r="B312" s="321" t="s">
        <v>285</v>
      </c>
      <c r="C312" s="367">
        <v>303</v>
      </c>
      <c r="D312" s="368"/>
      <c r="E312" s="370"/>
      <c r="F312" s="370"/>
      <c r="G312" s="370"/>
      <c r="H312" s="370"/>
      <c r="I312" s="370"/>
      <c r="J312" s="371"/>
      <c r="K312" s="371"/>
      <c r="L312" s="371"/>
      <c r="M312" s="371"/>
      <c r="N312" s="371"/>
      <c r="O312" s="371"/>
      <c r="P312" s="371"/>
      <c r="Q312" s="371"/>
      <c r="R312" s="371"/>
      <c r="S312" s="371"/>
      <c r="T312" s="371"/>
      <c r="U312" s="371"/>
      <c r="V312" s="371"/>
      <c r="W312" s="371"/>
      <c r="X312" s="371"/>
      <c r="Y312" s="371"/>
      <c r="Z312" s="371"/>
      <c r="AA312" s="371"/>
      <c r="AB312" s="371"/>
      <c r="AC312" s="371"/>
      <c r="AD312" s="371"/>
      <c r="AE312" s="371"/>
      <c r="AF312" s="371"/>
      <c r="AG312" s="371"/>
      <c r="AH312" s="371"/>
      <c r="AI312" s="370"/>
      <c r="AJ312" s="370"/>
      <c r="AK312" s="370"/>
      <c r="AL312" s="372"/>
      <c r="AM312" s="370"/>
      <c r="AN312" s="370"/>
      <c r="AO312" s="119"/>
      <c r="AP312" s="119"/>
      <c r="AQ312" s="119"/>
      <c r="AR312" s="119"/>
      <c r="AS312" s="119"/>
      <c r="AT312" s="119"/>
      <c r="AU312" s="119"/>
      <c r="AV312" s="119"/>
      <c r="AW312" s="119"/>
      <c r="AX312" s="119"/>
      <c r="AY312" s="119"/>
      <c r="AZ312" s="119"/>
      <c r="BA312" s="119"/>
      <c r="BB312" s="119"/>
      <c r="BC312" s="119"/>
      <c r="BD312" s="119"/>
      <c r="BE312" s="119"/>
      <c r="BF312" s="119"/>
      <c r="BG312" s="119"/>
      <c r="BH312" s="119"/>
      <c r="BI312" s="119"/>
      <c r="BJ312" s="119"/>
      <c r="BK312" s="119"/>
      <c r="BL312" s="119"/>
      <c r="BM312" s="119"/>
      <c r="BN312" s="119"/>
      <c r="BO312" s="119"/>
      <c r="BP312" s="119"/>
      <c r="BQ312" s="119"/>
      <c r="BR312" s="119"/>
      <c r="BS312" s="119"/>
      <c r="BT312" s="119"/>
      <c r="BU312" s="119"/>
      <c r="BV312" s="119"/>
      <c r="BW312" s="119"/>
      <c r="BX312" s="119"/>
      <c r="BY312" s="119"/>
      <c r="BZ312" s="119"/>
      <c r="CA312" s="119"/>
      <c r="CB312" s="119"/>
      <c r="CC312" s="119"/>
      <c r="CD312" s="119"/>
      <c r="CE312" s="119"/>
      <c r="CF312" s="119"/>
      <c r="CG312" s="119"/>
      <c r="CH312" s="119"/>
      <c r="CI312" s="119"/>
      <c r="CJ312" s="119"/>
      <c r="CK312" s="119"/>
      <c r="CL312" s="119"/>
      <c r="CM312" s="119"/>
      <c r="CN312" s="119"/>
      <c r="CO312" s="119"/>
      <c r="CP312" s="119"/>
      <c r="CQ312" s="119"/>
      <c r="CR312" s="119"/>
      <c r="CS312" s="119"/>
      <c r="CT312" s="119"/>
      <c r="CU312" s="119"/>
      <c r="CV312" s="119"/>
      <c r="CW312" s="119"/>
      <c r="CX312" s="119"/>
      <c r="CY312" s="119"/>
      <c r="CZ312" s="119"/>
      <c r="DA312" s="119"/>
      <c r="DB312" s="119"/>
      <c r="DC312" s="119"/>
      <c r="DD312" s="119"/>
      <c r="DE312" s="119"/>
      <c r="DF312" s="119"/>
      <c r="DG312" s="119"/>
      <c r="DH312" s="119"/>
      <c r="DI312" s="119"/>
      <c r="DJ312" s="119"/>
      <c r="DK312" s="119"/>
      <c r="DL312" s="119"/>
      <c r="DM312" s="119"/>
      <c r="DN312" s="119"/>
      <c r="DO312" s="119"/>
      <c r="DP312" s="119"/>
      <c r="DQ312" s="119"/>
      <c r="DR312" s="119"/>
      <c r="DS312" s="119"/>
      <c r="DT312" s="119"/>
      <c r="DU312" s="119"/>
      <c r="DV312" s="119"/>
      <c r="DW312" s="119"/>
      <c r="DX312" s="119"/>
      <c r="DY312" s="119"/>
      <c r="DZ312" s="119"/>
      <c r="EA312" s="119"/>
      <c r="EB312" s="119"/>
      <c r="EC312" s="119"/>
      <c r="ED312" s="119"/>
      <c r="EE312" s="119"/>
      <c r="EF312" s="119"/>
      <c r="EG312" s="119"/>
      <c r="EH312" s="119"/>
    </row>
    <row r="313" spans="1:138" s="107" customFormat="1" ht="69.75" customHeight="1" x14ac:dyDescent="0.2">
      <c r="A313" s="322" t="s">
        <v>565</v>
      </c>
      <c r="B313" s="321" t="s">
        <v>566</v>
      </c>
      <c r="C313" s="367">
        <v>304</v>
      </c>
      <c r="D313" s="368"/>
      <c r="E313" s="370"/>
      <c r="F313" s="370"/>
      <c r="G313" s="370"/>
      <c r="H313" s="370"/>
      <c r="I313" s="370"/>
      <c r="J313" s="371"/>
      <c r="K313" s="371"/>
      <c r="L313" s="371"/>
      <c r="M313" s="371"/>
      <c r="N313" s="371"/>
      <c r="O313" s="371"/>
      <c r="P313" s="371"/>
      <c r="Q313" s="371"/>
      <c r="R313" s="371"/>
      <c r="S313" s="371"/>
      <c r="T313" s="371"/>
      <c r="U313" s="371"/>
      <c r="V313" s="371"/>
      <c r="W313" s="371"/>
      <c r="X313" s="371"/>
      <c r="Y313" s="371"/>
      <c r="Z313" s="371"/>
      <c r="AA313" s="371"/>
      <c r="AB313" s="371"/>
      <c r="AC313" s="371"/>
      <c r="AD313" s="371"/>
      <c r="AE313" s="371"/>
      <c r="AF313" s="371"/>
      <c r="AG313" s="371"/>
      <c r="AH313" s="371"/>
      <c r="AI313" s="370"/>
      <c r="AJ313" s="370"/>
      <c r="AK313" s="370"/>
      <c r="AL313" s="372"/>
      <c r="AM313" s="370"/>
      <c r="AN313" s="370"/>
      <c r="AO313" s="119"/>
      <c r="AP313" s="119"/>
      <c r="AQ313" s="119"/>
      <c r="AR313" s="119"/>
      <c r="AS313" s="119"/>
      <c r="AT313" s="119"/>
      <c r="AU313" s="119"/>
      <c r="AV313" s="119"/>
      <c r="AW313" s="119"/>
      <c r="AX313" s="119"/>
      <c r="AY313" s="119"/>
      <c r="AZ313" s="119"/>
      <c r="BA313" s="119"/>
      <c r="BB313" s="119"/>
      <c r="BC313" s="119"/>
      <c r="BD313" s="119"/>
      <c r="BE313" s="119"/>
      <c r="BF313" s="119"/>
      <c r="BG313" s="119"/>
      <c r="BH313" s="119"/>
      <c r="BI313" s="119"/>
      <c r="BJ313" s="119"/>
      <c r="BK313" s="119"/>
      <c r="BL313" s="119"/>
      <c r="BM313" s="119"/>
      <c r="BN313" s="119"/>
      <c r="BO313" s="119"/>
      <c r="BP313" s="119"/>
      <c r="BQ313" s="119"/>
      <c r="BR313" s="119"/>
      <c r="BS313" s="119"/>
      <c r="BT313" s="119"/>
      <c r="BU313" s="119"/>
      <c r="BV313" s="119"/>
      <c r="BW313" s="119"/>
      <c r="BX313" s="119"/>
      <c r="BY313" s="119"/>
      <c r="BZ313" s="119"/>
      <c r="CA313" s="119"/>
      <c r="CB313" s="119"/>
      <c r="CC313" s="119"/>
      <c r="CD313" s="119"/>
      <c r="CE313" s="119"/>
      <c r="CF313" s="119"/>
      <c r="CG313" s="119"/>
      <c r="CH313" s="119"/>
      <c r="CI313" s="119"/>
      <c r="CJ313" s="119"/>
      <c r="CK313" s="119"/>
      <c r="CL313" s="119"/>
      <c r="CM313" s="119"/>
      <c r="CN313" s="119"/>
      <c r="CO313" s="119"/>
      <c r="CP313" s="119"/>
      <c r="CQ313" s="119"/>
      <c r="CR313" s="119"/>
      <c r="CS313" s="119"/>
      <c r="CT313" s="119"/>
      <c r="CU313" s="119"/>
      <c r="CV313" s="119"/>
      <c r="CW313" s="119"/>
      <c r="CX313" s="119"/>
      <c r="CY313" s="119"/>
      <c r="CZ313" s="119"/>
      <c r="DA313" s="119"/>
      <c r="DB313" s="119"/>
      <c r="DC313" s="119"/>
      <c r="DD313" s="119"/>
      <c r="DE313" s="119"/>
      <c r="DF313" s="119"/>
      <c r="DG313" s="119"/>
      <c r="DH313" s="119"/>
      <c r="DI313" s="119"/>
      <c r="DJ313" s="119"/>
      <c r="DK313" s="119"/>
      <c r="DL313" s="119"/>
      <c r="DM313" s="119"/>
      <c r="DN313" s="119"/>
      <c r="DO313" s="119"/>
      <c r="DP313" s="119"/>
      <c r="DQ313" s="119"/>
      <c r="DR313" s="119"/>
      <c r="DS313" s="119"/>
      <c r="DT313" s="119"/>
      <c r="DU313" s="119"/>
      <c r="DV313" s="119"/>
      <c r="DW313" s="119"/>
      <c r="DX313" s="119"/>
      <c r="DY313" s="119"/>
      <c r="DZ313" s="119"/>
      <c r="EA313" s="119"/>
      <c r="EB313" s="119"/>
      <c r="EC313" s="119"/>
      <c r="ED313" s="119"/>
      <c r="EE313" s="119"/>
      <c r="EF313" s="119"/>
      <c r="EG313" s="119"/>
      <c r="EH313" s="119"/>
    </row>
    <row r="314" spans="1:138" s="107" customFormat="1" ht="211.5" customHeight="1" x14ac:dyDescent="0.2">
      <c r="A314" s="322" t="s">
        <v>895</v>
      </c>
      <c r="B314" s="321" t="s">
        <v>220</v>
      </c>
      <c r="C314" s="367">
        <v>305</v>
      </c>
      <c r="D314" s="368"/>
      <c r="E314" s="370"/>
      <c r="F314" s="370"/>
      <c r="G314" s="370"/>
      <c r="H314" s="370"/>
      <c r="I314" s="370"/>
      <c r="J314" s="371"/>
      <c r="K314" s="371"/>
      <c r="L314" s="371"/>
      <c r="M314" s="371"/>
      <c r="N314" s="371"/>
      <c r="O314" s="371"/>
      <c r="P314" s="371"/>
      <c r="Q314" s="371"/>
      <c r="R314" s="371"/>
      <c r="S314" s="371"/>
      <c r="T314" s="371"/>
      <c r="U314" s="371"/>
      <c r="V314" s="371"/>
      <c r="W314" s="371"/>
      <c r="X314" s="371"/>
      <c r="Y314" s="371"/>
      <c r="Z314" s="371"/>
      <c r="AA314" s="371"/>
      <c r="AB314" s="371"/>
      <c r="AC314" s="371"/>
      <c r="AD314" s="371"/>
      <c r="AE314" s="371"/>
      <c r="AF314" s="371"/>
      <c r="AG314" s="371"/>
      <c r="AH314" s="371"/>
      <c r="AI314" s="370"/>
      <c r="AJ314" s="370"/>
      <c r="AK314" s="370"/>
      <c r="AL314" s="372"/>
      <c r="AM314" s="370"/>
      <c r="AN314" s="370"/>
      <c r="AO314" s="119"/>
      <c r="AP314" s="119"/>
      <c r="AQ314" s="119"/>
      <c r="AR314" s="119"/>
      <c r="AS314" s="119"/>
      <c r="AT314" s="119"/>
      <c r="AU314" s="119"/>
      <c r="AV314" s="119"/>
      <c r="AW314" s="119"/>
      <c r="AX314" s="119"/>
      <c r="AY314" s="119"/>
      <c r="AZ314" s="119"/>
      <c r="BA314" s="119"/>
      <c r="BB314" s="119"/>
      <c r="BC314" s="119"/>
      <c r="BD314" s="119"/>
      <c r="BE314" s="119"/>
      <c r="BF314" s="119"/>
      <c r="BG314" s="119"/>
      <c r="BH314" s="119"/>
      <c r="BI314" s="119"/>
      <c r="BJ314" s="119"/>
      <c r="BK314" s="119"/>
      <c r="BL314" s="119"/>
      <c r="BM314" s="119"/>
      <c r="BN314" s="119"/>
      <c r="BO314" s="119"/>
      <c r="BP314" s="119"/>
      <c r="BQ314" s="119"/>
      <c r="BR314" s="119"/>
      <c r="BS314" s="119"/>
      <c r="BT314" s="119"/>
      <c r="BU314" s="119"/>
      <c r="BV314" s="119"/>
      <c r="BW314" s="119"/>
      <c r="BX314" s="119"/>
      <c r="BY314" s="119"/>
      <c r="BZ314" s="119"/>
      <c r="CA314" s="119"/>
      <c r="CB314" s="119"/>
      <c r="CC314" s="119"/>
      <c r="CD314" s="119"/>
      <c r="CE314" s="119"/>
      <c r="CF314" s="119"/>
      <c r="CG314" s="119"/>
      <c r="CH314" s="119"/>
      <c r="CI314" s="119"/>
      <c r="CJ314" s="119"/>
      <c r="CK314" s="119"/>
      <c r="CL314" s="119"/>
      <c r="CM314" s="119"/>
      <c r="CN314" s="119"/>
      <c r="CO314" s="119"/>
      <c r="CP314" s="119"/>
      <c r="CQ314" s="119"/>
      <c r="CR314" s="119"/>
      <c r="CS314" s="119"/>
      <c r="CT314" s="119"/>
      <c r="CU314" s="119"/>
      <c r="CV314" s="119"/>
      <c r="CW314" s="119"/>
      <c r="CX314" s="119"/>
      <c r="CY314" s="119"/>
      <c r="CZ314" s="119"/>
      <c r="DA314" s="119"/>
      <c r="DB314" s="119"/>
      <c r="DC314" s="119"/>
      <c r="DD314" s="119"/>
      <c r="DE314" s="119"/>
      <c r="DF314" s="119"/>
      <c r="DG314" s="119"/>
      <c r="DH314" s="119"/>
      <c r="DI314" s="119"/>
      <c r="DJ314" s="119"/>
      <c r="DK314" s="119"/>
      <c r="DL314" s="119"/>
      <c r="DM314" s="119"/>
      <c r="DN314" s="119"/>
      <c r="DO314" s="119"/>
      <c r="DP314" s="119"/>
      <c r="DQ314" s="119"/>
      <c r="DR314" s="119"/>
      <c r="DS314" s="119"/>
      <c r="DT314" s="119"/>
      <c r="DU314" s="119"/>
      <c r="DV314" s="119"/>
      <c r="DW314" s="119"/>
      <c r="DX314" s="119"/>
      <c r="DY314" s="119"/>
      <c r="DZ314" s="119"/>
      <c r="EA314" s="119"/>
      <c r="EB314" s="119"/>
      <c r="EC314" s="119"/>
      <c r="ED314" s="119"/>
      <c r="EE314" s="119"/>
      <c r="EF314" s="119"/>
      <c r="EG314" s="119"/>
      <c r="EH314" s="119"/>
    </row>
    <row r="315" spans="1:138" s="107" customFormat="1" ht="183.75" customHeight="1" x14ac:dyDescent="0.2">
      <c r="A315" s="322" t="s">
        <v>876</v>
      </c>
      <c r="B315" s="321" t="s">
        <v>221</v>
      </c>
      <c r="C315" s="367">
        <v>306</v>
      </c>
      <c r="D315" s="368"/>
      <c r="E315" s="370"/>
      <c r="F315" s="370"/>
      <c r="G315" s="370"/>
      <c r="H315" s="370"/>
      <c r="I315" s="370"/>
      <c r="J315" s="371"/>
      <c r="K315" s="371"/>
      <c r="L315" s="371"/>
      <c r="M315" s="371"/>
      <c r="N315" s="371"/>
      <c r="O315" s="371"/>
      <c r="P315" s="371"/>
      <c r="Q315" s="371"/>
      <c r="R315" s="371"/>
      <c r="S315" s="371"/>
      <c r="T315" s="371"/>
      <c r="U315" s="371"/>
      <c r="V315" s="371"/>
      <c r="W315" s="371"/>
      <c r="X315" s="371"/>
      <c r="Y315" s="371"/>
      <c r="Z315" s="371"/>
      <c r="AA315" s="371"/>
      <c r="AB315" s="371"/>
      <c r="AC315" s="371"/>
      <c r="AD315" s="371"/>
      <c r="AE315" s="371"/>
      <c r="AF315" s="371"/>
      <c r="AG315" s="371"/>
      <c r="AH315" s="371"/>
      <c r="AI315" s="370"/>
      <c r="AJ315" s="370"/>
      <c r="AK315" s="370"/>
      <c r="AL315" s="372"/>
      <c r="AM315" s="370"/>
      <c r="AN315" s="370"/>
      <c r="AO315" s="119"/>
      <c r="AP315" s="119"/>
      <c r="AQ315" s="119"/>
      <c r="AR315" s="119"/>
      <c r="AS315" s="119"/>
      <c r="AT315" s="119"/>
      <c r="AU315" s="119"/>
      <c r="AV315" s="119"/>
      <c r="AW315" s="119"/>
      <c r="AX315" s="119"/>
      <c r="AY315" s="119"/>
      <c r="AZ315" s="119"/>
      <c r="BA315" s="119"/>
      <c r="BB315" s="119"/>
      <c r="BC315" s="119"/>
      <c r="BD315" s="119"/>
      <c r="BE315" s="119"/>
      <c r="BF315" s="119"/>
      <c r="BG315" s="119"/>
      <c r="BH315" s="119"/>
      <c r="BI315" s="119"/>
      <c r="BJ315" s="119"/>
      <c r="BK315" s="119"/>
      <c r="BL315" s="119"/>
      <c r="BM315" s="119"/>
      <c r="BN315" s="119"/>
      <c r="BO315" s="119"/>
      <c r="BP315" s="119"/>
      <c r="BQ315" s="119"/>
      <c r="BR315" s="119"/>
      <c r="BS315" s="119"/>
      <c r="BT315" s="119"/>
      <c r="BU315" s="119"/>
      <c r="BV315" s="119"/>
      <c r="BW315" s="119"/>
      <c r="BX315" s="119"/>
      <c r="BY315" s="119"/>
      <c r="BZ315" s="119"/>
      <c r="CA315" s="119"/>
      <c r="CB315" s="119"/>
      <c r="CC315" s="119"/>
      <c r="CD315" s="119"/>
      <c r="CE315" s="119"/>
      <c r="CF315" s="119"/>
      <c r="CG315" s="119"/>
      <c r="CH315" s="119"/>
      <c r="CI315" s="119"/>
      <c r="CJ315" s="119"/>
      <c r="CK315" s="119"/>
      <c r="CL315" s="119"/>
      <c r="CM315" s="119"/>
      <c r="CN315" s="119"/>
      <c r="CO315" s="119"/>
      <c r="CP315" s="119"/>
      <c r="CQ315" s="119"/>
      <c r="CR315" s="119"/>
      <c r="CS315" s="119"/>
      <c r="CT315" s="119"/>
      <c r="CU315" s="119"/>
      <c r="CV315" s="119"/>
      <c r="CW315" s="119"/>
      <c r="CX315" s="119"/>
      <c r="CY315" s="119"/>
      <c r="CZ315" s="119"/>
      <c r="DA315" s="119"/>
      <c r="DB315" s="119"/>
      <c r="DC315" s="119"/>
      <c r="DD315" s="119"/>
      <c r="DE315" s="119"/>
      <c r="DF315" s="119"/>
      <c r="DG315" s="119"/>
      <c r="DH315" s="119"/>
      <c r="DI315" s="119"/>
      <c r="DJ315" s="119"/>
      <c r="DK315" s="119"/>
      <c r="DL315" s="119"/>
      <c r="DM315" s="119"/>
      <c r="DN315" s="119"/>
      <c r="DO315" s="119"/>
      <c r="DP315" s="119"/>
      <c r="DQ315" s="119"/>
      <c r="DR315" s="119"/>
      <c r="DS315" s="119"/>
      <c r="DT315" s="119"/>
      <c r="DU315" s="119"/>
      <c r="DV315" s="119"/>
      <c r="DW315" s="119"/>
      <c r="DX315" s="119"/>
      <c r="DY315" s="119"/>
      <c r="DZ315" s="119"/>
      <c r="EA315" s="119"/>
      <c r="EB315" s="119"/>
      <c r="EC315" s="119"/>
      <c r="ED315" s="119"/>
      <c r="EE315" s="119"/>
      <c r="EF315" s="119"/>
      <c r="EG315" s="119"/>
      <c r="EH315" s="119"/>
    </row>
    <row r="316" spans="1:138" s="107" customFormat="1" ht="168.75" customHeight="1" x14ac:dyDescent="0.2">
      <c r="A316" s="322" t="s">
        <v>896</v>
      </c>
      <c r="B316" s="321" t="s">
        <v>149</v>
      </c>
      <c r="C316" s="367">
        <v>307</v>
      </c>
      <c r="D316" s="368"/>
      <c r="E316" s="370"/>
      <c r="F316" s="370"/>
      <c r="G316" s="370"/>
      <c r="H316" s="370"/>
      <c r="I316" s="370"/>
      <c r="J316" s="371"/>
      <c r="K316" s="371"/>
      <c r="L316" s="371"/>
      <c r="M316" s="371"/>
      <c r="N316" s="371"/>
      <c r="O316" s="371"/>
      <c r="P316" s="371"/>
      <c r="Q316" s="371"/>
      <c r="R316" s="371"/>
      <c r="S316" s="371"/>
      <c r="T316" s="371"/>
      <c r="U316" s="371"/>
      <c r="V316" s="371"/>
      <c r="W316" s="371"/>
      <c r="X316" s="371"/>
      <c r="Y316" s="371"/>
      <c r="Z316" s="371"/>
      <c r="AA316" s="371"/>
      <c r="AB316" s="371"/>
      <c r="AC316" s="371"/>
      <c r="AD316" s="371"/>
      <c r="AE316" s="371"/>
      <c r="AF316" s="371"/>
      <c r="AG316" s="371"/>
      <c r="AH316" s="371"/>
      <c r="AI316" s="370"/>
      <c r="AJ316" s="370"/>
      <c r="AK316" s="370"/>
      <c r="AL316" s="372"/>
      <c r="AM316" s="370"/>
      <c r="AN316" s="370"/>
      <c r="AO316" s="119"/>
      <c r="AP316" s="119"/>
      <c r="AQ316" s="119"/>
      <c r="AR316" s="119"/>
      <c r="AS316" s="119"/>
      <c r="AT316" s="119"/>
      <c r="AU316" s="119"/>
      <c r="AV316" s="119"/>
      <c r="AW316" s="119"/>
      <c r="AX316" s="119"/>
      <c r="AY316" s="119"/>
      <c r="AZ316" s="119"/>
      <c r="BA316" s="119"/>
      <c r="BB316" s="119"/>
      <c r="BC316" s="119"/>
      <c r="BD316" s="119"/>
      <c r="BE316" s="119"/>
      <c r="BF316" s="119"/>
      <c r="BG316" s="119"/>
      <c r="BH316" s="119"/>
      <c r="BI316" s="119"/>
      <c r="BJ316" s="119"/>
      <c r="BK316" s="119"/>
      <c r="BL316" s="119"/>
      <c r="BM316" s="119"/>
      <c r="BN316" s="119"/>
      <c r="BO316" s="119"/>
      <c r="BP316" s="119"/>
      <c r="BQ316" s="119"/>
      <c r="BR316" s="119"/>
      <c r="BS316" s="119"/>
      <c r="BT316" s="119"/>
      <c r="BU316" s="119"/>
      <c r="BV316" s="119"/>
      <c r="BW316" s="119"/>
      <c r="BX316" s="119"/>
      <c r="BY316" s="119"/>
      <c r="BZ316" s="119"/>
      <c r="CA316" s="119"/>
      <c r="CB316" s="119"/>
      <c r="CC316" s="119"/>
      <c r="CD316" s="119"/>
      <c r="CE316" s="119"/>
      <c r="CF316" s="119"/>
      <c r="CG316" s="119"/>
      <c r="CH316" s="119"/>
      <c r="CI316" s="119"/>
      <c r="CJ316" s="119"/>
      <c r="CK316" s="119"/>
      <c r="CL316" s="119"/>
      <c r="CM316" s="119"/>
      <c r="CN316" s="119"/>
      <c r="CO316" s="119"/>
      <c r="CP316" s="119"/>
      <c r="CQ316" s="119"/>
      <c r="CR316" s="119"/>
      <c r="CS316" s="119"/>
      <c r="CT316" s="119"/>
      <c r="CU316" s="119"/>
      <c r="CV316" s="119"/>
      <c r="CW316" s="119"/>
      <c r="CX316" s="119"/>
      <c r="CY316" s="119"/>
      <c r="CZ316" s="119"/>
      <c r="DA316" s="119"/>
      <c r="DB316" s="119"/>
      <c r="DC316" s="119"/>
      <c r="DD316" s="119"/>
      <c r="DE316" s="119"/>
      <c r="DF316" s="119"/>
      <c r="DG316" s="119"/>
      <c r="DH316" s="119"/>
      <c r="DI316" s="119"/>
      <c r="DJ316" s="119"/>
      <c r="DK316" s="119"/>
      <c r="DL316" s="119"/>
      <c r="DM316" s="119"/>
      <c r="DN316" s="119"/>
      <c r="DO316" s="119"/>
      <c r="DP316" s="119"/>
      <c r="DQ316" s="119"/>
      <c r="DR316" s="119"/>
      <c r="DS316" s="119"/>
      <c r="DT316" s="119"/>
      <c r="DU316" s="119"/>
      <c r="DV316" s="119"/>
      <c r="DW316" s="119"/>
      <c r="DX316" s="119"/>
      <c r="DY316" s="119"/>
      <c r="DZ316" s="119"/>
      <c r="EA316" s="119"/>
      <c r="EB316" s="119"/>
      <c r="EC316" s="119"/>
      <c r="ED316" s="119"/>
      <c r="EE316" s="119"/>
      <c r="EF316" s="119"/>
      <c r="EG316" s="119"/>
      <c r="EH316" s="119"/>
    </row>
    <row r="317" spans="1:138" s="107" customFormat="1" ht="180.75" customHeight="1" x14ac:dyDescent="0.2">
      <c r="A317" s="322" t="s">
        <v>897</v>
      </c>
      <c r="B317" s="321" t="s">
        <v>71</v>
      </c>
      <c r="C317" s="367">
        <v>308</v>
      </c>
      <c r="D317" s="368"/>
      <c r="E317" s="370"/>
      <c r="F317" s="370"/>
      <c r="G317" s="370"/>
      <c r="H317" s="370"/>
      <c r="I317" s="370"/>
      <c r="J317" s="371"/>
      <c r="K317" s="371"/>
      <c r="L317" s="371"/>
      <c r="M317" s="371"/>
      <c r="N317" s="371"/>
      <c r="O317" s="371"/>
      <c r="P317" s="371"/>
      <c r="Q317" s="371"/>
      <c r="R317" s="371"/>
      <c r="S317" s="371"/>
      <c r="T317" s="371"/>
      <c r="U317" s="371"/>
      <c r="V317" s="371"/>
      <c r="W317" s="371"/>
      <c r="X317" s="371"/>
      <c r="Y317" s="371"/>
      <c r="Z317" s="371"/>
      <c r="AA317" s="371"/>
      <c r="AB317" s="371"/>
      <c r="AC317" s="371"/>
      <c r="AD317" s="371"/>
      <c r="AE317" s="371"/>
      <c r="AF317" s="371"/>
      <c r="AG317" s="371"/>
      <c r="AH317" s="371"/>
      <c r="AI317" s="370"/>
      <c r="AJ317" s="370"/>
      <c r="AK317" s="370"/>
      <c r="AL317" s="372"/>
      <c r="AM317" s="370"/>
      <c r="AN317" s="370"/>
      <c r="AO317" s="119"/>
      <c r="AP317" s="119"/>
      <c r="AQ317" s="119"/>
      <c r="AR317" s="119"/>
      <c r="AS317" s="119"/>
      <c r="AT317" s="119"/>
      <c r="AU317" s="119"/>
      <c r="AV317" s="119"/>
      <c r="AW317" s="119"/>
      <c r="AX317" s="119"/>
      <c r="AY317" s="119"/>
      <c r="AZ317" s="119"/>
      <c r="BA317" s="119"/>
      <c r="BB317" s="119"/>
      <c r="BC317" s="119"/>
      <c r="BD317" s="119"/>
      <c r="BE317" s="119"/>
      <c r="BF317" s="119"/>
      <c r="BG317" s="119"/>
      <c r="BH317" s="119"/>
      <c r="BI317" s="119"/>
      <c r="BJ317" s="119"/>
      <c r="BK317" s="119"/>
      <c r="BL317" s="119"/>
      <c r="BM317" s="119"/>
      <c r="BN317" s="119"/>
      <c r="BO317" s="119"/>
      <c r="BP317" s="119"/>
      <c r="BQ317" s="119"/>
      <c r="BR317" s="119"/>
      <c r="BS317" s="119"/>
      <c r="BT317" s="119"/>
      <c r="BU317" s="119"/>
      <c r="BV317" s="119"/>
      <c r="BW317" s="119"/>
      <c r="BX317" s="119"/>
      <c r="BY317" s="119"/>
      <c r="BZ317" s="119"/>
      <c r="CA317" s="119"/>
      <c r="CB317" s="119"/>
      <c r="CC317" s="119"/>
      <c r="CD317" s="119"/>
      <c r="CE317" s="119"/>
      <c r="CF317" s="119"/>
      <c r="CG317" s="119"/>
      <c r="CH317" s="119"/>
      <c r="CI317" s="119"/>
      <c r="CJ317" s="119"/>
      <c r="CK317" s="119"/>
      <c r="CL317" s="119"/>
      <c r="CM317" s="119"/>
      <c r="CN317" s="119"/>
      <c r="CO317" s="119"/>
      <c r="CP317" s="119"/>
      <c r="CQ317" s="119"/>
      <c r="CR317" s="119"/>
      <c r="CS317" s="119"/>
      <c r="CT317" s="119"/>
      <c r="CU317" s="119"/>
      <c r="CV317" s="119"/>
      <c r="CW317" s="119"/>
      <c r="CX317" s="119"/>
      <c r="CY317" s="119"/>
      <c r="CZ317" s="119"/>
      <c r="DA317" s="119"/>
      <c r="DB317" s="119"/>
      <c r="DC317" s="119"/>
      <c r="DD317" s="119"/>
      <c r="DE317" s="119"/>
      <c r="DF317" s="119"/>
      <c r="DG317" s="119"/>
      <c r="DH317" s="119"/>
      <c r="DI317" s="119"/>
      <c r="DJ317" s="119"/>
      <c r="DK317" s="119"/>
      <c r="DL317" s="119"/>
      <c r="DM317" s="119"/>
      <c r="DN317" s="119"/>
      <c r="DO317" s="119"/>
      <c r="DP317" s="119"/>
      <c r="DQ317" s="119"/>
      <c r="DR317" s="119"/>
      <c r="DS317" s="119"/>
      <c r="DT317" s="119"/>
      <c r="DU317" s="119"/>
      <c r="DV317" s="119"/>
      <c r="DW317" s="119"/>
      <c r="DX317" s="119"/>
      <c r="DY317" s="119"/>
      <c r="DZ317" s="119"/>
      <c r="EA317" s="119"/>
      <c r="EB317" s="119"/>
      <c r="EC317" s="119"/>
      <c r="ED317" s="119"/>
      <c r="EE317" s="119"/>
      <c r="EF317" s="119"/>
      <c r="EG317" s="119"/>
      <c r="EH317" s="119"/>
    </row>
    <row r="318" spans="1:138" s="107" customFormat="1" ht="103.5" customHeight="1" x14ac:dyDescent="0.2">
      <c r="A318" s="322" t="s">
        <v>567</v>
      </c>
      <c r="B318" s="321" t="s">
        <v>395</v>
      </c>
      <c r="C318" s="367">
        <v>309</v>
      </c>
      <c r="D318" s="368"/>
      <c r="E318" s="370"/>
      <c r="F318" s="370"/>
      <c r="G318" s="370"/>
      <c r="H318" s="370"/>
      <c r="I318" s="370"/>
      <c r="J318" s="371"/>
      <c r="K318" s="371"/>
      <c r="L318" s="371"/>
      <c r="M318" s="371"/>
      <c r="N318" s="371"/>
      <c r="O318" s="371"/>
      <c r="P318" s="371"/>
      <c r="Q318" s="371"/>
      <c r="R318" s="371"/>
      <c r="S318" s="371"/>
      <c r="T318" s="371"/>
      <c r="U318" s="371"/>
      <c r="V318" s="371"/>
      <c r="W318" s="371"/>
      <c r="X318" s="371"/>
      <c r="Y318" s="371"/>
      <c r="Z318" s="371"/>
      <c r="AA318" s="371"/>
      <c r="AB318" s="371"/>
      <c r="AC318" s="371"/>
      <c r="AD318" s="371"/>
      <c r="AE318" s="371"/>
      <c r="AF318" s="371"/>
      <c r="AG318" s="371"/>
      <c r="AH318" s="371"/>
      <c r="AI318" s="370"/>
      <c r="AJ318" s="370"/>
      <c r="AK318" s="370"/>
      <c r="AL318" s="372"/>
      <c r="AM318" s="370"/>
      <c r="AN318" s="370"/>
      <c r="AO318" s="119"/>
      <c r="AP318" s="119"/>
      <c r="AQ318" s="119"/>
      <c r="AR318" s="119"/>
      <c r="AS318" s="119"/>
      <c r="AT318" s="119"/>
      <c r="AU318" s="119"/>
      <c r="AV318" s="119"/>
      <c r="AW318" s="119"/>
      <c r="AX318" s="119"/>
      <c r="AY318" s="119"/>
      <c r="AZ318" s="119"/>
      <c r="BA318" s="119"/>
      <c r="BB318" s="119"/>
      <c r="BC318" s="119"/>
      <c r="BD318" s="119"/>
      <c r="BE318" s="119"/>
      <c r="BF318" s="119"/>
      <c r="BG318" s="119"/>
      <c r="BH318" s="119"/>
      <c r="BI318" s="119"/>
      <c r="BJ318" s="119"/>
      <c r="BK318" s="119"/>
      <c r="BL318" s="119"/>
      <c r="BM318" s="119"/>
      <c r="BN318" s="119"/>
      <c r="BO318" s="119"/>
      <c r="BP318" s="119"/>
      <c r="BQ318" s="119"/>
      <c r="BR318" s="119"/>
      <c r="BS318" s="119"/>
      <c r="BT318" s="119"/>
      <c r="BU318" s="119"/>
      <c r="BV318" s="119"/>
      <c r="BW318" s="119"/>
      <c r="BX318" s="119"/>
      <c r="BY318" s="119"/>
      <c r="BZ318" s="119"/>
      <c r="CA318" s="119"/>
      <c r="CB318" s="119"/>
      <c r="CC318" s="119"/>
      <c r="CD318" s="119"/>
      <c r="CE318" s="119"/>
      <c r="CF318" s="119"/>
      <c r="CG318" s="119"/>
      <c r="CH318" s="119"/>
      <c r="CI318" s="119"/>
      <c r="CJ318" s="119"/>
      <c r="CK318" s="119"/>
      <c r="CL318" s="119"/>
      <c r="CM318" s="119"/>
      <c r="CN318" s="119"/>
      <c r="CO318" s="119"/>
      <c r="CP318" s="119"/>
      <c r="CQ318" s="119"/>
      <c r="CR318" s="119"/>
      <c r="CS318" s="119"/>
      <c r="CT318" s="119"/>
      <c r="CU318" s="119"/>
      <c r="CV318" s="119"/>
      <c r="CW318" s="119"/>
      <c r="CX318" s="119"/>
      <c r="CY318" s="119"/>
      <c r="CZ318" s="119"/>
      <c r="DA318" s="119"/>
      <c r="DB318" s="119"/>
      <c r="DC318" s="119"/>
      <c r="DD318" s="119"/>
      <c r="DE318" s="119"/>
      <c r="DF318" s="119"/>
      <c r="DG318" s="119"/>
      <c r="DH318" s="119"/>
      <c r="DI318" s="119"/>
      <c r="DJ318" s="119"/>
      <c r="DK318" s="119"/>
      <c r="DL318" s="119"/>
      <c r="DM318" s="119"/>
      <c r="DN318" s="119"/>
      <c r="DO318" s="119"/>
      <c r="DP318" s="119"/>
      <c r="DQ318" s="119"/>
      <c r="DR318" s="119"/>
      <c r="DS318" s="119"/>
      <c r="DT318" s="119"/>
      <c r="DU318" s="119"/>
      <c r="DV318" s="119"/>
      <c r="DW318" s="119"/>
      <c r="DX318" s="119"/>
      <c r="DY318" s="119"/>
      <c r="DZ318" s="119"/>
      <c r="EA318" s="119"/>
      <c r="EB318" s="119"/>
      <c r="EC318" s="119"/>
      <c r="ED318" s="119"/>
      <c r="EE318" s="119"/>
      <c r="EF318" s="119"/>
      <c r="EG318" s="119"/>
      <c r="EH318" s="119"/>
    </row>
    <row r="319" spans="1:138" s="107" customFormat="1" ht="157.5" customHeight="1" x14ac:dyDescent="0.2">
      <c r="A319" s="322" t="s">
        <v>2620</v>
      </c>
      <c r="B319" s="321" t="s">
        <v>2621</v>
      </c>
      <c r="C319" s="367">
        <v>310</v>
      </c>
      <c r="D319" s="368"/>
      <c r="E319" s="370"/>
      <c r="F319" s="370"/>
      <c r="G319" s="370"/>
      <c r="H319" s="370"/>
      <c r="I319" s="370"/>
      <c r="J319" s="370"/>
      <c r="K319" s="370"/>
      <c r="L319" s="370"/>
      <c r="M319" s="370"/>
      <c r="N319" s="370"/>
      <c r="O319" s="370"/>
      <c r="P319" s="370"/>
      <c r="Q319" s="370"/>
      <c r="R319" s="370"/>
      <c r="S319" s="371"/>
      <c r="T319" s="370"/>
      <c r="U319" s="371"/>
      <c r="V319" s="371"/>
      <c r="W319" s="371"/>
      <c r="X319" s="371"/>
      <c r="Y319" s="371"/>
      <c r="Z319" s="371"/>
      <c r="AA319" s="371"/>
      <c r="AB319" s="371"/>
      <c r="AC319" s="371"/>
      <c r="AD319" s="371"/>
      <c r="AE319" s="370"/>
      <c r="AF319" s="370"/>
      <c r="AG319" s="370"/>
      <c r="AH319" s="370"/>
      <c r="AI319" s="370"/>
      <c r="AJ319" s="370"/>
      <c r="AK319" s="371"/>
      <c r="AL319" s="370"/>
      <c r="AM319" s="370"/>
      <c r="AN319" s="370"/>
      <c r="AO319" s="119"/>
      <c r="AP319" s="119"/>
      <c r="AQ319" s="119"/>
      <c r="AR319" s="119"/>
      <c r="AS319" s="119"/>
      <c r="AT319" s="119"/>
      <c r="AU319" s="119"/>
      <c r="AV319" s="119"/>
      <c r="AW319" s="119"/>
      <c r="AX319" s="119"/>
      <c r="AY319" s="119"/>
      <c r="AZ319" s="119"/>
      <c r="BA319" s="119"/>
      <c r="BB319" s="119"/>
      <c r="BC319" s="119"/>
      <c r="BD319" s="119"/>
      <c r="BE319" s="119"/>
      <c r="BF319" s="119"/>
      <c r="BG319" s="119"/>
      <c r="BH319" s="119"/>
      <c r="BI319" s="119"/>
      <c r="BJ319" s="119"/>
      <c r="BK319" s="119"/>
      <c r="BL319" s="119"/>
      <c r="BM319" s="119"/>
      <c r="BN319" s="119"/>
      <c r="BO319" s="119"/>
      <c r="BP319" s="119"/>
      <c r="BQ319" s="119"/>
      <c r="BR319" s="119"/>
      <c r="BS319" s="119"/>
      <c r="BT319" s="119"/>
      <c r="BU319" s="119"/>
      <c r="BV319" s="119"/>
      <c r="BW319" s="119"/>
      <c r="BX319" s="119"/>
      <c r="BY319" s="119"/>
      <c r="BZ319" s="119"/>
      <c r="CA319" s="119"/>
      <c r="CB319" s="119"/>
      <c r="CC319" s="119"/>
      <c r="CD319" s="119"/>
      <c r="CE319" s="119"/>
      <c r="CF319" s="119"/>
      <c r="CG319" s="119"/>
      <c r="CH319" s="119"/>
      <c r="CI319" s="119"/>
      <c r="CJ319" s="119"/>
      <c r="CK319" s="119"/>
      <c r="CL319" s="119"/>
      <c r="CM319" s="119"/>
      <c r="CN319" s="119"/>
      <c r="CO319" s="119"/>
      <c r="CP319" s="119"/>
      <c r="CQ319" s="119"/>
      <c r="CR319" s="119"/>
      <c r="CS319" s="119"/>
      <c r="CT319" s="119"/>
      <c r="CU319" s="119"/>
      <c r="CV319" s="119"/>
      <c r="CW319" s="119"/>
      <c r="CX319" s="119"/>
      <c r="CY319" s="119"/>
      <c r="CZ319" s="119"/>
      <c r="DA319" s="119"/>
      <c r="DB319" s="119"/>
      <c r="DC319" s="119"/>
      <c r="DD319" s="119"/>
      <c r="DE319" s="119"/>
      <c r="DF319" s="119"/>
      <c r="DG319" s="119"/>
      <c r="DH319" s="119"/>
      <c r="DI319" s="119"/>
      <c r="DJ319" s="119"/>
      <c r="DK319" s="119"/>
      <c r="DL319" s="119"/>
      <c r="DM319" s="119"/>
      <c r="DN319" s="119"/>
      <c r="DO319" s="119"/>
      <c r="DP319" s="119"/>
      <c r="DQ319" s="119"/>
      <c r="DR319" s="119"/>
      <c r="DS319" s="119"/>
      <c r="DT319" s="119"/>
      <c r="DU319" s="119"/>
      <c r="DV319" s="119"/>
      <c r="DW319" s="119"/>
      <c r="DX319" s="119"/>
      <c r="DY319" s="119"/>
      <c r="DZ319" s="119"/>
      <c r="EA319" s="119"/>
      <c r="EB319" s="119"/>
      <c r="EC319" s="119"/>
      <c r="ED319" s="119"/>
      <c r="EE319" s="119"/>
      <c r="EF319" s="119"/>
      <c r="EG319" s="119"/>
      <c r="EH319" s="119"/>
    </row>
    <row r="320" spans="1:138" s="107" customFormat="1" ht="72" customHeight="1" x14ac:dyDescent="0.2">
      <c r="A320" s="322" t="s">
        <v>222</v>
      </c>
      <c r="B320" s="321" t="s">
        <v>223</v>
      </c>
      <c r="C320" s="367">
        <v>311</v>
      </c>
      <c r="D320" s="368"/>
      <c r="E320" s="370"/>
      <c r="F320" s="370"/>
      <c r="G320" s="370"/>
      <c r="H320" s="370"/>
      <c r="I320" s="370"/>
      <c r="J320" s="371"/>
      <c r="K320" s="371"/>
      <c r="L320" s="371"/>
      <c r="M320" s="371"/>
      <c r="N320" s="371"/>
      <c r="O320" s="371"/>
      <c r="P320" s="371"/>
      <c r="Q320" s="371"/>
      <c r="R320" s="371"/>
      <c r="S320" s="371"/>
      <c r="T320" s="371"/>
      <c r="U320" s="371"/>
      <c r="V320" s="371"/>
      <c r="W320" s="371"/>
      <c r="X320" s="371"/>
      <c r="Y320" s="371"/>
      <c r="Z320" s="371"/>
      <c r="AA320" s="371"/>
      <c r="AB320" s="371"/>
      <c r="AC320" s="371"/>
      <c r="AD320" s="371"/>
      <c r="AE320" s="371"/>
      <c r="AF320" s="371"/>
      <c r="AG320" s="371"/>
      <c r="AH320" s="371"/>
      <c r="AI320" s="370"/>
      <c r="AJ320" s="370"/>
      <c r="AK320" s="370"/>
      <c r="AL320" s="372"/>
      <c r="AM320" s="370"/>
      <c r="AN320" s="370"/>
      <c r="AO320" s="119"/>
      <c r="AP320" s="119"/>
      <c r="AQ320" s="119"/>
      <c r="AR320" s="119"/>
      <c r="AS320" s="119"/>
      <c r="AT320" s="119"/>
      <c r="AU320" s="119"/>
      <c r="AV320" s="119"/>
      <c r="AW320" s="119"/>
      <c r="AX320" s="119"/>
      <c r="AY320" s="119"/>
      <c r="AZ320" s="119"/>
      <c r="BA320" s="119"/>
      <c r="BB320" s="119"/>
      <c r="BC320" s="119"/>
      <c r="BD320" s="119"/>
      <c r="BE320" s="119"/>
      <c r="BF320" s="119"/>
      <c r="BG320" s="119"/>
      <c r="BH320" s="119"/>
      <c r="BI320" s="119"/>
      <c r="BJ320" s="119"/>
      <c r="BK320" s="119"/>
      <c r="BL320" s="119"/>
      <c r="BM320" s="119"/>
      <c r="BN320" s="119"/>
      <c r="BO320" s="119"/>
      <c r="BP320" s="119"/>
      <c r="BQ320" s="119"/>
      <c r="BR320" s="119"/>
      <c r="BS320" s="119"/>
      <c r="BT320" s="119"/>
      <c r="BU320" s="119"/>
      <c r="BV320" s="119"/>
      <c r="BW320" s="119"/>
      <c r="BX320" s="119"/>
      <c r="BY320" s="119"/>
      <c r="BZ320" s="119"/>
      <c r="CA320" s="119"/>
      <c r="CB320" s="119"/>
      <c r="CC320" s="119"/>
      <c r="CD320" s="119"/>
      <c r="CE320" s="119"/>
      <c r="CF320" s="119"/>
      <c r="CG320" s="119"/>
      <c r="CH320" s="119"/>
      <c r="CI320" s="119"/>
      <c r="CJ320" s="119"/>
      <c r="CK320" s="119"/>
      <c r="CL320" s="119"/>
      <c r="CM320" s="119"/>
      <c r="CN320" s="119"/>
      <c r="CO320" s="119"/>
      <c r="CP320" s="119"/>
      <c r="CQ320" s="119"/>
      <c r="CR320" s="119"/>
      <c r="CS320" s="119"/>
      <c r="CT320" s="119"/>
      <c r="CU320" s="119"/>
      <c r="CV320" s="119"/>
      <c r="CW320" s="119"/>
      <c r="CX320" s="119"/>
      <c r="CY320" s="119"/>
      <c r="CZ320" s="119"/>
      <c r="DA320" s="119"/>
      <c r="DB320" s="119"/>
      <c r="DC320" s="119"/>
      <c r="DD320" s="119"/>
      <c r="DE320" s="119"/>
      <c r="DF320" s="119"/>
      <c r="DG320" s="119"/>
      <c r="DH320" s="119"/>
      <c r="DI320" s="119"/>
      <c r="DJ320" s="119"/>
      <c r="DK320" s="119"/>
      <c r="DL320" s="119"/>
      <c r="DM320" s="119"/>
      <c r="DN320" s="119"/>
      <c r="DO320" s="119"/>
      <c r="DP320" s="119"/>
      <c r="DQ320" s="119"/>
      <c r="DR320" s="119"/>
      <c r="DS320" s="119"/>
      <c r="DT320" s="119"/>
      <c r="DU320" s="119"/>
      <c r="DV320" s="119"/>
      <c r="DW320" s="119"/>
      <c r="DX320" s="119"/>
      <c r="DY320" s="119"/>
      <c r="DZ320" s="119"/>
      <c r="EA320" s="119"/>
      <c r="EB320" s="119"/>
      <c r="EC320" s="119"/>
      <c r="ED320" s="119"/>
      <c r="EE320" s="119"/>
      <c r="EF320" s="119"/>
      <c r="EG320" s="119"/>
      <c r="EH320" s="119"/>
    </row>
    <row r="321" spans="1:138" s="107" customFormat="1" ht="143.44999999999999" customHeight="1" x14ac:dyDescent="0.2">
      <c r="A321" s="322" t="s">
        <v>898</v>
      </c>
      <c r="B321" s="321" t="s">
        <v>349</v>
      </c>
      <c r="C321" s="367">
        <v>312</v>
      </c>
      <c r="D321" s="368"/>
      <c r="E321" s="370"/>
      <c r="F321" s="370"/>
      <c r="G321" s="370"/>
      <c r="H321" s="370"/>
      <c r="I321" s="370"/>
      <c r="J321" s="371"/>
      <c r="K321" s="371"/>
      <c r="L321" s="371"/>
      <c r="M321" s="371"/>
      <c r="N321" s="371"/>
      <c r="O321" s="371"/>
      <c r="P321" s="371"/>
      <c r="Q321" s="371"/>
      <c r="R321" s="371"/>
      <c r="S321" s="371"/>
      <c r="T321" s="371"/>
      <c r="U321" s="371"/>
      <c r="V321" s="371"/>
      <c r="W321" s="371"/>
      <c r="X321" s="371"/>
      <c r="Y321" s="371"/>
      <c r="Z321" s="371"/>
      <c r="AA321" s="371"/>
      <c r="AB321" s="371"/>
      <c r="AC321" s="371"/>
      <c r="AD321" s="371"/>
      <c r="AE321" s="371"/>
      <c r="AF321" s="371"/>
      <c r="AG321" s="371"/>
      <c r="AH321" s="371"/>
      <c r="AI321" s="370"/>
      <c r="AJ321" s="370"/>
      <c r="AK321" s="370"/>
      <c r="AL321" s="370"/>
      <c r="AM321" s="370"/>
      <c r="AN321" s="370"/>
      <c r="AO321" s="119"/>
      <c r="AP321" s="119"/>
      <c r="AQ321" s="119"/>
      <c r="AR321" s="119"/>
      <c r="AS321" s="119"/>
      <c r="AT321" s="119"/>
      <c r="AU321" s="119"/>
      <c r="AV321" s="119"/>
      <c r="AW321" s="119"/>
      <c r="AX321" s="119"/>
      <c r="AY321" s="119"/>
      <c r="AZ321" s="119"/>
      <c r="BA321" s="119"/>
      <c r="BB321" s="119"/>
      <c r="BC321" s="119"/>
      <c r="BD321" s="119"/>
      <c r="BE321" s="119"/>
      <c r="BF321" s="119"/>
      <c r="BG321" s="119"/>
      <c r="BH321" s="119"/>
      <c r="BI321" s="119"/>
      <c r="BJ321" s="119"/>
      <c r="BK321" s="119"/>
      <c r="BL321" s="119"/>
      <c r="BM321" s="119"/>
      <c r="BN321" s="119"/>
      <c r="BO321" s="119"/>
      <c r="BP321" s="119"/>
      <c r="BQ321" s="119"/>
      <c r="BR321" s="119"/>
      <c r="BS321" s="119"/>
      <c r="BT321" s="119"/>
      <c r="BU321" s="119"/>
      <c r="BV321" s="119"/>
      <c r="BW321" s="119"/>
      <c r="BX321" s="119"/>
      <c r="BY321" s="119"/>
      <c r="BZ321" s="119"/>
      <c r="CA321" s="119"/>
      <c r="CB321" s="119"/>
      <c r="CC321" s="119"/>
      <c r="CD321" s="119"/>
      <c r="CE321" s="119"/>
      <c r="CF321" s="119"/>
      <c r="CG321" s="119"/>
      <c r="CH321" s="119"/>
      <c r="CI321" s="119"/>
      <c r="CJ321" s="119"/>
      <c r="CK321" s="119"/>
      <c r="CL321" s="119"/>
      <c r="CM321" s="119"/>
      <c r="CN321" s="119"/>
      <c r="CO321" s="119"/>
      <c r="CP321" s="119"/>
      <c r="CQ321" s="119"/>
      <c r="CR321" s="119"/>
      <c r="CS321" s="119"/>
      <c r="CT321" s="119"/>
      <c r="CU321" s="119"/>
      <c r="CV321" s="119"/>
      <c r="CW321" s="119"/>
      <c r="CX321" s="119"/>
      <c r="CY321" s="119"/>
      <c r="CZ321" s="119"/>
      <c r="DA321" s="119"/>
      <c r="DB321" s="119"/>
      <c r="DC321" s="119"/>
      <c r="DD321" s="119"/>
      <c r="DE321" s="119"/>
      <c r="DF321" s="119"/>
      <c r="DG321" s="119"/>
      <c r="DH321" s="119"/>
      <c r="DI321" s="119"/>
      <c r="DJ321" s="119"/>
      <c r="DK321" s="119"/>
      <c r="DL321" s="119"/>
      <c r="DM321" s="119"/>
      <c r="DN321" s="119"/>
      <c r="DO321" s="119"/>
      <c r="DP321" s="119"/>
      <c r="DQ321" s="119"/>
      <c r="DR321" s="119"/>
      <c r="DS321" s="119"/>
      <c r="DT321" s="119"/>
      <c r="DU321" s="119"/>
      <c r="DV321" s="119"/>
      <c r="DW321" s="119"/>
      <c r="DX321" s="119"/>
      <c r="DY321" s="119"/>
      <c r="DZ321" s="119"/>
      <c r="EA321" s="119"/>
      <c r="EB321" s="119"/>
      <c r="EC321" s="119"/>
      <c r="ED321" s="119"/>
      <c r="EE321" s="119"/>
      <c r="EF321" s="119"/>
      <c r="EG321" s="119"/>
      <c r="EH321" s="119"/>
    </row>
    <row r="322" spans="1:138" s="107" customFormat="1" ht="66" customHeight="1" x14ac:dyDescent="0.2">
      <c r="A322" s="322" t="s">
        <v>568</v>
      </c>
      <c r="B322" s="321" t="s">
        <v>569</v>
      </c>
      <c r="C322" s="367">
        <v>313</v>
      </c>
      <c r="D322" s="368"/>
      <c r="E322" s="370"/>
      <c r="F322" s="370"/>
      <c r="G322" s="370"/>
      <c r="H322" s="370"/>
      <c r="I322" s="370"/>
      <c r="J322" s="371"/>
      <c r="K322" s="371"/>
      <c r="L322" s="371"/>
      <c r="M322" s="371"/>
      <c r="N322" s="371"/>
      <c r="O322" s="371"/>
      <c r="P322" s="371"/>
      <c r="Q322" s="371"/>
      <c r="R322" s="371"/>
      <c r="S322" s="371"/>
      <c r="T322" s="371"/>
      <c r="U322" s="371"/>
      <c r="V322" s="371"/>
      <c r="W322" s="371"/>
      <c r="X322" s="371"/>
      <c r="Y322" s="371"/>
      <c r="Z322" s="371"/>
      <c r="AA322" s="371"/>
      <c r="AB322" s="371"/>
      <c r="AC322" s="371"/>
      <c r="AD322" s="371"/>
      <c r="AE322" s="371"/>
      <c r="AF322" s="371"/>
      <c r="AG322" s="371"/>
      <c r="AH322" s="371"/>
      <c r="AI322" s="370"/>
      <c r="AJ322" s="370"/>
      <c r="AK322" s="370"/>
      <c r="AL322" s="372"/>
      <c r="AM322" s="370"/>
      <c r="AN322" s="370"/>
      <c r="AO322" s="119"/>
      <c r="AP322" s="119"/>
      <c r="AQ322" s="119"/>
      <c r="AR322" s="119"/>
      <c r="AS322" s="119"/>
      <c r="AT322" s="119"/>
      <c r="AU322" s="119"/>
      <c r="AV322" s="119"/>
      <c r="AW322" s="119"/>
      <c r="AX322" s="119"/>
      <c r="AY322" s="119"/>
      <c r="AZ322" s="119"/>
      <c r="BA322" s="119"/>
      <c r="BB322" s="119"/>
      <c r="BC322" s="119"/>
      <c r="BD322" s="119"/>
      <c r="BE322" s="119"/>
      <c r="BF322" s="119"/>
      <c r="BG322" s="119"/>
      <c r="BH322" s="119"/>
      <c r="BI322" s="119"/>
      <c r="BJ322" s="119"/>
      <c r="BK322" s="119"/>
      <c r="BL322" s="119"/>
      <c r="BM322" s="119"/>
      <c r="BN322" s="119"/>
      <c r="BO322" s="119"/>
      <c r="BP322" s="119"/>
      <c r="BQ322" s="119"/>
      <c r="BR322" s="119"/>
      <c r="BS322" s="119"/>
      <c r="BT322" s="119"/>
      <c r="BU322" s="119"/>
      <c r="BV322" s="119"/>
      <c r="BW322" s="119"/>
      <c r="BX322" s="119"/>
      <c r="BY322" s="119"/>
      <c r="BZ322" s="119"/>
      <c r="CA322" s="119"/>
      <c r="CB322" s="119"/>
      <c r="CC322" s="119"/>
      <c r="CD322" s="119"/>
      <c r="CE322" s="119"/>
      <c r="CF322" s="119"/>
      <c r="CG322" s="119"/>
      <c r="CH322" s="119"/>
      <c r="CI322" s="119"/>
      <c r="CJ322" s="119"/>
      <c r="CK322" s="119"/>
      <c r="CL322" s="119"/>
      <c r="CM322" s="119"/>
      <c r="CN322" s="119"/>
      <c r="CO322" s="119"/>
      <c r="CP322" s="119"/>
      <c r="CQ322" s="119"/>
      <c r="CR322" s="119"/>
      <c r="CS322" s="119"/>
      <c r="CT322" s="119"/>
      <c r="CU322" s="119"/>
      <c r="CV322" s="119"/>
      <c r="CW322" s="119"/>
      <c r="CX322" s="119"/>
      <c r="CY322" s="119"/>
      <c r="CZ322" s="119"/>
      <c r="DA322" s="119"/>
      <c r="DB322" s="119"/>
      <c r="DC322" s="119"/>
      <c r="DD322" s="119"/>
      <c r="DE322" s="119"/>
      <c r="DF322" s="119"/>
      <c r="DG322" s="119"/>
      <c r="DH322" s="119"/>
      <c r="DI322" s="119"/>
      <c r="DJ322" s="119"/>
      <c r="DK322" s="119"/>
      <c r="DL322" s="119"/>
      <c r="DM322" s="119"/>
      <c r="DN322" s="119"/>
      <c r="DO322" s="119"/>
      <c r="DP322" s="119"/>
      <c r="DQ322" s="119"/>
      <c r="DR322" s="119"/>
      <c r="DS322" s="119"/>
      <c r="DT322" s="119"/>
      <c r="DU322" s="119"/>
      <c r="DV322" s="119"/>
      <c r="DW322" s="119"/>
      <c r="DX322" s="119"/>
      <c r="DY322" s="119"/>
      <c r="DZ322" s="119"/>
      <c r="EA322" s="119"/>
      <c r="EB322" s="119"/>
      <c r="EC322" s="119"/>
      <c r="ED322" s="119"/>
      <c r="EE322" s="119"/>
      <c r="EF322" s="119"/>
      <c r="EG322" s="119"/>
      <c r="EH322" s="119"/>
    </row>
    <row r="323" spans="1:138" s="107" customFormat="1" ht="112.5" customHeight="1" x14ac:dyDescent="0.2">
      <c r="A323" s="322" t="s">
        <v>570</v>
      </c>
      <c r="B323" s="321" t="s">
        <v>248</v>
      </c>
      <c r="C323" s="367">
        <v>314</v>
      </c>
      <c r="D323" s="368"/>
      <c r="E323" s="370"/>
      <c r="F323" s="370"/>
      <c r="G323" s="370"/>
      <c r="H323" s="370"/>
      <c r="I323" s="370"/>
      <c r="J323" s="371"/>
      <c r="K323" s="371"/>
      <c r="L323" s="371"/>
      <c r="M323" s="371"/>
      <c r="N323" s="371"/>
      <c r="O323" s="371"/>
      <c r="P323" s="371"/>
      <c r="Q323" s="371"/>
      <c r="R323" s="371"/>
      <c r="S323" s="371"/>
      <c r="T323" s="371"/>
      <c r="U323" s="371"/>
      <c r="V323" s="371"/>
      <c r="W323" s="371"/>
      <c r="X323" s="371"/>
      <c r="Y323" s="371"/>
      <c r="Z323" s="371"/>
      <c r="AA323" s="371"/>
      <c r="AB323" s="371"/>
      <c r="AC323" s="371"/>
      <c r="AD323" s="371"/>
      <c r="AE323" s="371"/>
      <c r="AF323" s="371"/>
      <c r="AG323" s="371"/>
      <c r="AH323" s="371"/>
      <c r="AI323" s="370"/>
      <c r="AJ323" s="370"/>
      <c r="AK323" s="370"/>
      <c r="AL323" s="372"/>
      <c r="AM323" s="370"/>
      <c r="AN323" s="370"/>
      <c r="AO323" s="119"/>
      <c r="AP323" s="119"/>
      <c r="AQ323" s="119"/>
      <c r="AR323" s="119"/>
      <c r="AS323" s="119"/>
      <c r="AT323" s="119"/>
      <c r="AU323" s="119"/>
      <c r="AV323" s="119"/>
      <c r="AW323" s="119"/>
      <c r="AX323" s="119"/>
      <c r="AY323" s="119"/>
      <c r="AZ323" s="119"/>
      <c r="BA323" s="119"/>
      <c r="BB323" s="119"/>
      <c r="BC323" s="119"/>
      <c r="BD323" s="119"/>
      <c r="BE323" s="119"/>
      <c r="BF323" s="119"/>
      <c r="BG323" s="119"/>
      <c r="BH323" s="119"/>
      <c r="BI323" s="119"/>
      <c r="BJ323" s="119"/>
      <c r="BK323" s="119"/>
      <c r="BL323" s="119"/>
      <c r="BM323" s="119"/>
      <c r="BN323" s="119"/>
      <c r="BO323" s="119"/>
      <c r="BP323" s="119"/>
      <c r="BQ323" s="119"/>
      <c r="BR323" s="119"/>
      <c r="BS323" s="119"/>
      <c r="BT323" s="119"/>
      <c r="BU323" s="119"/>
      <c r="BV323" s="119"/>
      <c r="BW323" s="119"/>
      <c r="BX323" s="119"/>
      <c r="BY323" s="119"/>
      <c r="BZ323" s="119"/>
      <c r="CA323" s="119"/>
      <c r="CB323" s="119"/>
      <c r="CC323" s="119"/>
      <c r="CD323" s="119"/>
      <c r="CE323" s="119"/>
      <c r="CF323" s="119"/>
      <c r="CG323" s="119"/>
      <c r="CH323" s="119"/>
      <c r="CI323" s="119"/>
      <c r="CJ323" s="119"/>
      <c r="CK323" s="119"/>
      <c r="CL323" s="119"/>
      <c r="CM323" s="119"/>
      <c r="CN323" s="119"/>
      <c r="CO323" s="119"/>
      <c r="CP323" s="119"/>
      <c r="CQ323" s="119"/>
      <c r="CR323" s="119"/>
      <c r="CS323" s="119"/>
      <c r="CT323" s="119"/>
      <c r="CU323" s="119"/>
      <c r="CV323" s="119"/>
      <c r="CW323" s="119"/>
      <c r="CX323" s="119"/>
      <c r="CY323" s="119"/>
      <c r="CZ323" s="119"/>
      <c r="DA323" s="119"/>
      <c r="DB323" s="119"/>
      <c r="DC323" s="119"/>
      <c r="DD323" s="119"/>
      <c r="DE323" s="119"/>
      <c r="DF323" s="119"/>
      <c r="DG323" s="119"/>
      <c r="DH323" s="119"/>
      <c r="DI323" s="119"/>
      <c r="DJ323" s="119"/>
      <c r="DK323" s="119"/>
      <c r="DL323" s="119"/>
      <c r="DM323" s="119"/>
      <c r="DN323" s="119"/>
      <c r="DO323" s="119"/>
      <c r="DP323" s="119"/>
      <c r="DQ323" s="119"/>
      <c r="DR323" s="119"/>
      <c r="DS323" s="119"/>
      <c r="DT323" s="119"/>
      <c r="DU323" s="119"/>
      <c r="DV323" s="119"/>
      <c r="DW323" s="119"/>
      <c r="DX323" s="119"/>
      <c r="DY323" s="119"/>
      <c r="DZ323" s="119"/>
      <c r="EA323" s="119"/>
      <c r="EB323" s="119"/>
      <c r="EC323" s="119"/>
      <c r="ED323" s="119"/>
      <c r="EE323" s="119"/>
      <c r="EF323" s="119"/>
      <c r="EG323" s="119"/>
      <c r="EH323" s="119"/>
    </row>
    <row r="324" spans="1:138" s="107" customFormat="1" ht="74.45" customHeight="1" x14ac:dyDescent="0.2">
      <c r="A324" s="322" t="s">
        <v>571</v>
      </c>
      <c r="B324" s="321" t="s">
        <v>249</v>
      </c>
      <c r="C324" s="367">
        <v>315</v>
      </c>
      <c r="D324" s="368"/>
      <c r="E324" s="370"/>
      <c r="F324" s="370"/>
      <c r="G324" s="370"/>
      <c r="H324" s="370"/>
      <c r="I324" s="370"/>
      <c r="J324" s="371"/>
      <c r="K324" s="371"/>
      <c r="L324" s="371"/>
      <c r="M324" s="371"/>
      <c r="N324" s="371"/>
      <c r="O324" s="371"/>
      <c r="P324" s="371"/>
      <c r="Q324" s="371"/>
      <c r="R324" s="371"/>
      <c r="S324" s="371"/>
      <c r="T324" s="371"/>
      <c r="U324" s="371"/>
      <c r="V324" s="371"/>
      <c r="W324" s="371"/>
      <c r="X324" s="371"/>
      <c r="Y324" s="371"/>
      <c r="Z324" s="371"/>
      <c r="AA324" s="371"/>
      <c r="AB324" s="371"/>
      <c r="AC324" s="371"/>
      <c r="AD324" s="371"/>
      <c r="AE324" s="371"/>
      <c r="AF324" s="371"/>
      <c r="AG324" s="371"/>
      <c r="AH324" s="371"/>
      <c r="AI324" s="370"/>
      <c r="AJ324" s="370"/>
      <c r="AK324" s="370"/>
      <c r="AL324" s="372"/>
      <c r="AM324" s="370"/>
      <c r="AN324" s="370"/>
      <c r="AO324" s="119"/>
      <c r="AP324" s="119"/>
      <c r="AQ324" s="119"/>
      <c r="AR324" s="119"/>
      <c r="AS324" s="119"/>
      <c r="AT324" s="119"/>
      <c r="AU324" s="119"/>
      <c r="AV324" s="119"/>
      <c r="AW324" s="119"/>
      <c r="AX324" s="119"/>
      <c r="AY324" s="119"/>
      <c r="AZ324" s="119"/>
      <c r="BA324" s="119"/>
      <c r="BB324" s="119"/>
      <c r="BC324" s="119"/>
      <c r="BD324" s="119"/>
      <c r="BE324" s="119"/>
      <c r="BF324" s="119"/>
      <c r="BG324" s="119"/>
      <c r="BH324" s="119"/>
      <c r="BI324" s="119"/>
      <c r="BJ324" s="119"/>
      <c r="BK324" s="119"/>
      <c r="BL324" s="119"/>
      <c r="BM324" s="119"/>
      <c r="BN324" s="119"/>
      <c r="BO324" s="119"/>
      <c r="BP324" s="119"/>
      <c r="BQ324" s="119"/>
      <c r="BR324" s="119"/>
      <c r="BS324" s="119"/>
      <c r="BT324" s="119"/>
      <c r="BU324" s="119"/>
      <c r="BV324" s="119"/>
      <c r="BW324" s="119"/>
      <c r="BX324" s="119"/>
      <c r="BY324" s="119"/>
      <c r="BZ324" s="119"/>
      <c r="CA324" s="119"/>
      <c r="CB324" s="119"/>
      <c r="CC324" s="119"/>
      <c r="CD324" s="119"/>
      <c r="CE324" s="119"/>
      <c r="CF324" s="119"/>
      <c r="CG324" s="119"/>
      <c r="CH324" s="119"/>
      <c r="CI324" s="119"/>
      <c r="CJ324" s="119"/>
      <c r="CK324" s="119"/>
      <c r="CL324" s="119"/>
      <c r="CM324" s="119"/>
      <c r="CN324" s="119"/>
      <c r="CO324" s="119"/>
      <c r="CP324" s="119"/>
      <c r="CQ324" s="119"/>
      <c r="CR324" s="119"/>
      <c r="CS324" s="119"/>
      <c r="CT324" s="119"/>
      <c r="CU324" s="119"/>
      <c r="CV324" s="119"/>
      <c r="CW324" s="119"/>
      <c r="CX324" s="119"/>
      <c r="CY324" s="119"/>
      <c r="CZ324" s="119"/>
      <c r="DA324" s="119"/>
      <c r="DB324" s="119"/>
      <c r="DC324" s="119"/>
      <c r="DD324" s="119"/>
      <c r="DE324" s="119"/>
      <c r="DF324" s="119"/>
      <c r="DG324" s="119"/>
      <c r="DH324" s="119"/>
      <c r="DI324" s="119"/>
      <c r="DJ324" s="119"/>
      <c r="DK324" s="119"/>
      <c r="DL324" s="119"/>
      <c r="DM324" s="119"/>
      <c r="DN324" s="119"/>
      <c r="DO324" s="119"/>
      <c r="DP324" s="119"/>
      <c r="DQ324" s="119"/>
      <c r="DR324" s="119"/>
      <c r="DS324" s="119"/>
      <c r="DT324" s="119"/>
      <c r="DU324" s="119"/>
      <c r="DV324" s="119"/>
      <c r="DW324" s="119"/>
      <c r="DX324" s="119"/>
      <c r="DY324" s="119"/>
      <c r="DZ324" s="119"/>
      <c r="EA324" s="119"/>
      <c r="EB324" s="119"/>
      <c r="EC324" s="119"/>
      <c r="ED324" s="119"/>
      <c r="EE324" s="119"/>
      <c r="EF324" s="119"/>
      <c r="EG324" s="119"/>
      <c r="EH324" s="119"/>
    </row>
    <row r="325" spans="1:138" s="107" customFormat="1" ht="100.15" customHeight="1" x14ac:dyDescent="0.2">
      <c r="A325" s="322" t="s">
        <v>572</v>
      </c>
      <c r="B325" s="321" t="s">
        <v>573</v>
      </c>
      <c r="C325" s="367">
        <v>316</v>
      </c>
      <c r="D325" s="368"/>
      <c r="E325" s="370"/>
      <c r="F325" s="370"/>
      <c r="G325" s="370"/>
      <c r="H325" s="370"/>
      <c r="I325" s="370"/>
      <c r="J325" s="371"/>
      <c r="K325" s="371"/>
      <c r="L325" s="371"/>
      <c r="M325" s="371"/>
      <c r="N325" s="371"/>
      <c r="O325" s="371"/>
      <c r="P325" s="371"/>
      <c r="Q325" s="371"/>
      <c r="R325" s="371"/>
      <c r="S325" s="371"/>
      <c r="T325" s="371"/>
      <c r="U325" s="371"/>
      <c r="V325" s="371"/>
      <c r="W325" s="371"/>
      <c r="X325" s="371"/>
      <c r="Y325" s="371"/>
      <c r="Z325" s="371"/>
      <c r="AA325" s="371"/>
      <c r="AB325" s="371"/>
      <c r="AC325" s="371"/>
      <c r="AD325" s="371"/>
      <c r="AE325" s="371"/>
      <c r="AF325" s="371"/>
      <c r="AG325" s="371"/>
      <c r="AH325" s="371"/>
      <c r="AI325" s="370"/>
      <c r="AJ325" s="370"/>
      <c r="AK325" s="370"/>
      <c r="AL325" s="372"/>
      <c r="AM325" s="370"/>
      <c r="AN325" s="370"/>
      <c r="AO325" s="119"/>
      <c r="AP325" s="119"/>
      <c r="AQ325" s="119"/>
      <c r="AR325" s="119"/>
      <c r="AS325" s="119"/>
      <c r="AT325" s="119"/>
      <c r="AU325" s="119"/>
      <c r="AV325" s="119"/>
      <c r="AW325" s="119"/>
      <c r="AX325" s="119"/>
      <c r="AY325" s="119"/>
      <c r="AZ325" s="119"/>
      <c r="BA325" s="119"/>
      <c r="BB325" s="119"/>
      <c r="BC325" s="119"/>
      <c r="BD325" s="119"/>
      <c r="BE325" s="119"/>
      <c r="BF325" s="119"/>
      <c r="BG325" s="119"/>
      <c r="BH325" s="119"/>
      <c r="BI325" s="119"/>
      <c r="BJ325" s="119"/>
      <c r="BK325" s="119"/>
      <c r="BL325" s="119"/>
      <c r="BM325" s="119"/>
      <c r="BN325" s="119"/>
      <c r="BO325" s="119"/>
      <c r="BP325" s="119"/>
      <c r="BQ325" s="119"/>
      <c r="BR325" s="119"/>
      <c r="BS325" s="119"/>
      <c r="BT325" s="119"/>
      <c r="BU325" s="119"/>
      <c r="BV325" s="119"/>
      <c r="BW325" s="119"/>
      <c r="BX325" s="119"/>
      <c r="BY325" s="119"/>
      <c r="BZ325" s="119"/>
      <c r="CA325" s="119"/>
      <c r="CB325" s="119"/>
      <c r="CC325" s="119"/>
      <c r="CD325" s="119"/>
      <c r="CE325" s="119"/>
      <c r="CF325" s="119"/>
      <c r="CG325" s="119"/>
      <c r="CH325" s="119"/>
      <c r="CI325" s="119"/>
      <c r="CJ325" s="119"/>
      <c r="CK325" s="119"/>
      <c r="CL325" s="119"/>
      <c r="CM325" s="119"/>
      <c r="CN325" s="119"/>
      <c r="CO325" s="119"/>
      <c r="CP325" s="119"/>
      <c r="CQ325" s="119"/>
      <c r="CR325" s="119"/>
      <c r="CS325" s="119"/>
      <c r="CT325" s="119"/>
      <c r="CU325" s="119"/>
      <c r="CV325" s="119"/>
      <c r="CW325" s="119"/>
      <c r="CX325" s="119"/>
      <c r="CY325" s="119"/>
      <c r="CZ325" s="119"/>
      <c r="DA325" s="119"/>
      <c r="DB325" s="119"/>
      <c r="DC325" s="119"/>
      <c r="DD325" s="119"/>
      <c r="DE325" s="119"/>
      <c r="DF325" s="119"/>
      <c r="DG325" s="119"/>
      <c r="DH325" s="119"/>
      <c r="DI325" s="119"/>
      <c r="DJ325" s="119"/>
      <c r="DK325" s="119"/>
      <c r="DL325" s="119"/>
      <c r="DM325" s="119"/>
      <c r="DN325" s="119"/>
      <c r="DO325" s="119"/>
      <c r="DP325" s="119"/>
      <c r="DQ325" s="119"/>
      <c r="DR325" s="119"/>
      <c r="DS325" s="119"/>
      <c r="DT325" s="119"/>
      <c r="DU325" s="119"/>
      <c r="DV325" s="119"/>
      <c r="DW325" s="119"/>
      <c r="DX325" s="119"/>
      <c r="DY325" s="119"/>
      <c r="DZ325" s="119"/>
      <c r="EA325" s="119"/>
      <c r="EB325" s="119"/>
      <c r="EC325" s="119"/>
      <c r="ED325" s="119"/>
      <c r="EE325" s="119"/>
      <c r="EF325" s="119"/>
      <c r="EG325" s="119"/>
      <c r="EH325" s="119"/>
    </row>
    <row r="326" spans="1:138" s="107" customFormat="1" ht="98.25" customHeight="1" x14ac:dyDescent="0.2">
      <c r="A326" s="322" t="s">
        <v>574</v>
      </c>
      <c r="B326" s="321" t="s">
        <v>575</v>
      </c>
      <c r="C326" s="367">
        <v>317</v>
      </c>
      <c r="D326" s="368"/>
      <c r="E326" s="370"/>
      <c r="F326" s="370"/>
      <c r="G326" s="370"/>
      <c r="H326" s="370"/>
      <c r="I326" s="370"/>
      <c r="J326" s="371"/>
      <c r="K326" s="371"/>
      <c r="L326" s="371"/>
      <c r="M326" s="371"/>
      <c r="N326" s="371"/>
      <c r="O326" s="371"/>
      <c r="P326" s="371"/>
      <c r="Q326" s="371"/>
      <c r="R326" s="371"/>
      <c r="S326" s="371"/>
      <c r="T326" s="371"/>
      <c r="U326" s="371"/>
      <c r="V326" s="371"/>
      <c r="W326" s="371"/>
      <c r="X326" s="371"/>
      <c r="Y326" s="371"/>
      <c r="Z326" s="371"/>
      <c r="AA326" s="371"/>
      <c r="AB326" s="371"/>
      <c r="AC326" s="371"/>
      <c r="AD326" s="371"/>
      <c r="AE326" s="371"/>
      <c r="AF326" s="371"/>
      <c r="AG326" s="371"/>
      <c r="AH326" s="371"/>
      <c r="AI326" s="370"/>
      <c r="AJ326" s="370"/>
      <c r="AK326" s="370"/>
      <c r="AL326" s="372"/>
      <c r="AM326" s="370"/>
      <c r="AN326" s="370"/>
      <c r="AO326" s="119"/>
      <c r="AP326" s="119"/>
      <c r="AQ326" s="119"/>
      <c r="AR326" s="119"/>
      <c r="AS326" s="119"/>
      <c r="AT326" s="119"/>
      <c r="AU326" s="119"/>
      <c r="AV326" s="119"/>
      <c r="AW326" s="119"/>
      <c r="AX326" s="119"/>
      <c r="AY326" s="119"/>
      <c r="AZ326" s="119"/>
      <c r="BA326" s="119"/>
      <c r="BB326" s="119"/>
      <c r="BC326" s="119"/>
      <c r="BD326" s="119"/>
      <c r="BE326" s="119"/>
      <c r="BF326" s="119"/>
      <c r="BG326" s="119"/>
      <c r="BH326" s="119"/>
      <c r="BI326" s="119"/>
      <c r="BJ326" s="119"/>
      <c r="BK326" s="119"/>
      <c r="BL326" s="119"/>
      <c r="BM326" s="119"/>
      <c r="BN326" s="119"/>
      <c r="BO326" s="119"/>
      <c r="BP326" s="119"/>
      <c r="BQ326" s="119"/>
      <c r="BR326" s="119"/>
      <c r="BS326" s="119"/>
      <c r="BT326" s="119"/>
      <c r="BU326" s="119"/>
      <c r="BV326" s="119"/>
      <c r="BW326" s="119"/>
      <c r="BX326" s="119"/>
      <c r="BY326" s="119"/>
      <c r="BZ326" s="119"/>
      <c r="CA326" s="119"/>
      <c r="CB326" s="119"/>
      <c r="CC326" s="119"/>
      <c r="CD326" s="119"/>
      <c r="CE326" s="119"/>
      <c r="CF326" s="119"/>
      <c r="CG326" s="119"/>
      <c r="CH326" s="119"/>
      <c r="CI326" s="119"/>
      <c r="CJ326" s="119"/>
      <c r="CK326" s="119"/>
      <c r="CL326" s="119"/>
      <c r="CM326" s="119"/>
      <c r="CN326" s="119"/>
      <c r="CO326" s="119"/>
      <c r="CP326" s="119"/>
      <c r="CQ326" s="119"/>
      <c r="CR326" s="119"/>
      <c r="CS326" s="119"/>
      <c r="CT326" s="119"/>
      <c r="CU326" s="119"/>
      <c r="CV326" s="119"/>
      <c r="CW326" s="119"/>
      <c r="CX326" s="119"/>
      <c r="CY326" s="119"/>
      <c r="CZ326" s="119"/>
      <c r="DA326" s="119"/>
      <c r="DB326" s="119"/>
      <c r="DC326" s="119"/>
      <c r="DD326" s="119"/>
      <c r="DE326" s="119"/>
      <c r="DF326" s="119"/>
      <c r="DG326" s="119"/>
      <c r="DH326" s="119"/>
      <c r="DI326" s="119"/>
      <c r="DJ326" s="119"/>
      <c r="DK326" s="119"/>
      <c r="DL326" s="119"/>
      <c r="DM326" s="119"/>
      <c r="DN326" s="119"/>
      <c r="DO326" s="119"/>
      <c r="DP326" s="119"/>
      <c r="DQ326" s="119"/>
      <c r="DR326" s="119"/>
      <c r="DS326" s="119"/>
      <c r="DT326" s="119"/>
      <c r="DU326" s="119"/>
      <c r="DV326" s="119"/>
      <c r="DW326" s="119"/>
      <c r="DX326" s="119"/>
      <c r="DY326" s="119"/>
      <c r="DZ326" s="119"/>
      <c r="EA326" s="119"/>
      <c r="EB326" s="119"/>
      <c r="EC326" s="119"/>
      <c r="ED326" s="119"/>
      <c r="EE326" s="119"/>
      <c r="EF326" s="119"/>
      <c r="EG326" s="119"/>
      <c r="EH326" s="119"/>
    </row>
    <row r="327" spans="1:138" s="107" customFormat="1" ht="126" customHeight="1" x14ac:dyDescent="0.2">
      <c r="A327" s="322" t="s">
        <v>576</v>
      </c>
      <c r="B327" s="321" t="s">
        <v>2622</v>
      </c>
      <c r="C327" s="367">
        <v>318</v>
      </c>
      <c r="D327" s="368"/>
      <c r="E327" s="370"/>
      <c r="F327" s="370"/>
      <c r="G327" s="370"/>
      <c r="H327" s="370"/>
      <c r="I327" s="370"/>
      <c r="J327" s="371"/>
      <c r="K327" s="371"/>
      <c r="L327" s="371"/>
      <c r="M327" s="371"/>
      <c r="N327" s="371"/>
      <c r="O327" s="371"/>
      <c r="P327" s="371"/>
      <c r="Q327" s="371"/>
      <c r="R327" s="371"/>
      <c r="S327" s="371"/>
      <c r="T327" s="371"/>
      <c r="U327" s="371"/>
      <c r="V327" s="371"/>
      <c r="W327" s="371"/>
      <c r="X327" s="371"/>
      <c r="Y327" s="371"/>
      <c r="Z327" s="371"/>
      <c r="AA327" s="371"/>
      <c r="AB327" s="371"/>
      <c r="AC327" s="371"/>
      <c r="AD327" s="371"/>
      <c r="AE327" s="371"/>
      <c r="AF327" s="371"/>
      <c r="AG327" s="371"/>
      <c r="AH327" s="371"/>
      <c r="AI327" s="370"/>
      <c r="AJ327" s="370"/>
      <c r="AK327" s="370"/>
      <c r="AL327" s="372"/>
      <c r="AM327" s="370"/>
      <c r="AN327" s="370"/>
      <c r="AO327" s="119"/>
      <c r="AP327" s="119"/>
      <c r="AQ327" s="119"/>
      <c r="AR327" s="119"/>
      <c r="AS327" s="119"/>
      <c r="AT327" s="119"/>
      <c r="AU327" s="119"/>
      <c r="AV327" s="119"/>
      <c r="AW327" s="119"/>
      <c r="AX327" s="119"/>
      <c r="AY327" s="119"/>
      <c r="AZ327" s="119"/>
      <c r="BA327" s="119"/>
      <c r="BB327" s="119"/>
      <c r="BC327" s="119"/>
      <c r="BD327" s="119"/>
      <c r="BE327" s="119"/>
      <c r="BF327" s="119"/>
      <c r="BG327" s="119"/>
      <c r="BH327" s="119"/>
      <c r="BI327" s="119"/>
      <c r="BJ327" s="119"/>
      <c r="BK327" s="119"/>
      <c r="BL327" s="119"/>
      <c r="BM327" s="119"/>
      <c r="BN327" s="119"/>
      <c r="BO327" s="119"/>
      <c r="BP327" s="119"/>
      <c r="BQ327" s="119"/>
      <c r="BR327" s="119"/>
      <c r="BS327" s="119"/>
      <c r="BT327" s="119"/>
      <c r="BU327" s="119"/>
      <c r="BV327" s="119"/>
      <c r="BW327" s="119"/>
      <c r="BX327" s="119"/>
      <c r="BY327" s="119"/>
      <c r="BZ327" s="119"/>
      <c r="CA327" s="119"/>
      <c r="CB327" s="119"/>
      <c r="CC327" s="119"/>
      <c r="CD327" s="119"/>
      <c r="CE327" s="119"/>
      <c r="CF327" s="119"/>
      <c r="CG327" s="119"/>
      <c r="CH327" s="119"/>
      <c r="CI327" s="119"/>
      <c r="CJ327" s="119"/>
      <c r="CK327" s="119"/>
      <c r="CL327" s="119"/>
      <c r="CM327" s="119"/>
      <c r="CN327" s="119"/>
      <c r="CO327" s="119"/>
      <c r="CP327" s="119"/>
      <c r="CQ327" s="119"/>
      <c r="CR327" s="119"/>
      <c r="CS327" s="119"/>
      <c r="CT327" s="119"/>
      <c r="CU327" s="119"/>
      <c r="CV327" s="119"/>
      <c r="CW327" s="119"/>
      <c r="CX327" s="119"/>
      <c r="CY327" s="119"/>
      <c r="CZ327" s="119"/>
      <c r="DA327" s="119"/>
      <c r="DB327" s="119"/>
      <c r="DC327" s="119"/>
      <c r="DD327" s="119"/>
      <c r="DE327" s="119"/>
      <c r="DF327" s="119"/>
      <c r="DG327" s="119"/>
      <c r="DH327" s="119"/>
      <c r="DI327" s="119"/>
      <c r="DJ327" s="119"/>
      <c r="DK327" s="119"/>
      <c r="DL327" s="119"/>
      <c r="DM327" s="119"/>
      <c r="DN327" s="119"/>
      <c r="DO327" s="119"/>
      <c r="DP327" s="119"/>
      <c r="DQ327" s="119"/>
      <c r="DR327" s="119"/>
      <c r="DS327" s="119"/>
      <c r="DT327" s="119"/>
      <c r="DU327" s="119"/>
      <c r="DV327" s="119"/>
      <c r="DW327" s="119"/>
      <c r="DX327" s="119"/>
      <c r="DY327" s="119"/>
      <c r="DZ327" s="119"/>
      <c r="EA327" s="119"/>
      <c r="EB327" s="119"/>
      <c r="EC327" s="119"/>
      <c r="ED327" s="119"/>
      <c r="EE327" s="119"/>
      <c r="EF327" s="119"/>
      <c r="EG327" s="119"/>
      <c r="EH327" s="119"/>
    </row>
    <row r="328" spans="1:138" s="107" customFormat="1" ht="133.5" customHeight="1" x14ac:dyDescent="0.2">
      <c r="A328" s="322" t="s">
        <v>2788</v>
      </c>
      <c r="B328" s="321" t="s">
        <v>2789</v>
      </c>
      <c r="C328" s="367">
        <v>319</v>
      </c>
      <c r="D328" s="368"/>
      <c r="E328" s="370"/>
      <c r="F328" s="370"/>
      <c r="G328" s="370"/>
      <c r="H328" s="370"/>
      <c r="I328" s="370"/>
      <c r="J328" s="371"/>
      <c r="K328" s="371"/>
      <c r="L328" s="371"/>
      <c r="M328" s="371"/>
      <c r="N328" s="371"/>
      <c r="O328" s="371"/>
      <c r="P328" s="371"/>
      <c r="Q328" s="371"/>
      <c r="R328" s="371"/>
      <c r="S328" s="371"/>
      <c r="T328" s="371"/>
      <c r="U328" s="371"/>
      <c r="V328" s="371"/>
      <c r="W328" s="371"/>
      <c r="X328" s="371"/>
      <c r="Y328" s="371"/>
      <c r="Z328" s="371"/>
      <c r="AA328" s="371"/>
      <c r="AB328" s="371"/>
      <c r="AC328" s="371"/>
      <c r="AD328" s="371"/>
      <c r="AE328" s="371"/>
      <c r="AF328" s="371"/>
      <c r="AG328" s="371"/>
      <c r="AH328" s="371"/>
      <c r="AI328" s="370"/>
      <c r="AJ328" s="370"/>
      <c r="AK328" s="370"/>
      <c r="AL328" s="372"/>
      <c r="AM328" s="370"/>
      <c r="AN328" s="370"/>
      <c r="AO328" s="119"/>
      <c r="AP328" s="119"/>
      <c r="AQ328" s="119"/>
      <c r="AR328" s="119"/>
      <c r="AS328" s="119"/>
      <c r="AT328" s="119"/>
      <c r="AU328" s="119"/>
      <c r="AV328" s="119"/>
      <c r="AW328" s="119"/>
      <c r="AX328" s="119"/>
      <c r="AY328" s="119"/>
      <c r="AZ328" s="119"/>
      <c r="BA328" s="119"/>
      <c r="BB328" s="119"/>
      <c r="BC328" s="119"/>
      <c r="BD328" s="119"/>
      <c r="BE328" s="119"/>
      <c r="BF328" s="119"/>
      <c r="BG328" s="119"/>
      <c r="BH328" s="119"/>
      <c r="BI328" s="119"/>
      <c r="BJ328" s="119"/>
      <c r="BK328" s="119"/>
      <c r="BL328" s="119"/>
      <c r="BM328" s="119"/>
      <c r="BN328" s="119"/>
      <c r="BO328" s="119"/>
      <c r="BP328" s="119"/>
      <c r="BQ328" s="119"/>
      <c r="BR328" s="119"/>
      <c r="BS328" s="119"/>
      <c r="BT328" s="119"/>
      <c r="BU328" s="119"/>
      <c r="BV328" s="119"/>
      <c r="BW328" s="119"/>
      <c r="BX328" s="119"/>
      <c r="BY328" s="119"/>
      <c r="BZ328" s="119"/>
      <c r="CA328" s="119"/>
      <c r="CB328" s="119"/>
      <c r="CC328" s="119"/>
      <c r="CD328" s="119"/>
      <c r="CE328" s="119"/>
      <c r="CF328" s="119"/>
      <c r="CG328" s="119"/>
      <c r="CH328" s="119"/>
      <c r="CI328" s="119"/>
      <c r="CJ328" s="119"/>
      <c r="CK328" s="119"/>
      <c r="CL328" s="119"/>
      <c r="CM328" s="119"/>
      <c r="CN328" s="119"/>
      <c r="CO328" s="119"/>
      <c r="CP328" s="119"/>
      <c r="CQ328" s="119"/>
      <c r="CR328" s="119"/>
      <c r="CS328" s="119"/>
      <c r="CT328" s="119"/>
      <c r="CU328" s="119"/>
      <c r="CV328" s="119"/>
      <c r="CW328" s="119"/>
      <c r="CX328" s="119"/>
      <c r="CY328" s="119"/>
      <c r="CZ328" s="119"/>
      <c r="DA328" s="119"/>
      <c r="DB328" s="119"/>
      <c r="DC328" s="119"/>
      <c r="DD328" s="119"/>
      <c r="DE328" s="119"/>
      <c r="DF328" s="119"/>
      <c r="DG328" s="119"/>
      <c r="DH328" s="119"/>
      <c r="DI328" s="119"/>
      <c r="DJ328" s="119"/>
      <c r="DK328" s="119"/>
      <c r="DL328" s="119"/>
      <c r="DM328" s="119"/>
      <c r="DN328" s="119"/>
      <c r="DO328" s="119"/>
      <c r="DP328" s="119"/>
      <c r="DQ328" s="119"/>
      <c r="DR328" s="119"/>
      <c r="DS328" s="119"/>
      <c r="DT328" s="119"/>
      <c r="DU328" s="119"/>
      <c r="DV328" s="119"/>
      <c r="DW328" s="119"/>
      <c r="DX328" s="119"/>
      <c r="DY328" s="119"/>
      <c r="DZ328" s="119"/>
      <c r="EA328" s="119"/>
      <c r="EB328" s="119"/>
      <c r="EC328" s="119"/>
      <c r="ED328" s="119"/>
      <c r="EE328" s="119"/>
      <c r="EF328" s="119"/>
      <c r="EG328" s="119"/>
      <c r="EH328" s="119"/>
    </row>
    <row r="329" spans="1:138" s="107" customFormat="1" ht="267" customHeight="1" x14ac:dyDescent="0.2">
      <c r="A329" s="322" t="s">
        <v>577</v>
      </c>
      <c r="B329" s="321" t="s">
        <v>578</v>
      </c>
      <c r="C329" s="367">
        <v>320</v>
      </c>
      <c r="D329" s="368"/>
      <c r="E329" s="370"/>
      <c r="F329" s="370"/>
      <c r="G329" s="370"/>
      <c r="H329" s="370"/>
      <c r="I329" s="370"/>
      <c r="J329" s="371"/>
      <c r="K329" s="371"/>
      <c r="L329" s="371"/>
      <c r="M329" s="371"/>
      <c r="N329" s="371"/>
      <c r="O329" s="371"/>
      <c r="P329" s="371"/>
      <c r="Q329" s="371"/>
      <c r="R329" s="371"/>
      <c r="S329" s="371"/>
      <c r="T329" s="371"/>
      <c r="U329" s="371"/>
      <c r="V329" s="371"/>
      <c r="W329" s="371"/>
      <c r="X329" s="371"/>
      <c r="Y329" s="371"/>
      <c r="Z329" s="371"/>
      <c r="AA329" s="371"/>
      <c r="AB329" s="371"/>
      <c r="AC329" s="371"/>
      <c r="AD329" s="371"/>
      <c r="AE329" s="371"/>
      <c r="AF329" s="371"/>
      <c r="AG329" s="371"/>
      <c r="AH329" s="371"/>
      <c r="AI329" s="370"/>
      <c r="AJ329" s="370"/>
      <c r="AK329" s="370"/>
      <c r="AL329" s="372"/>
      <c r="AM329" s="370"/>
      <c r="AN329" s="370"/>
      <c r="AO329" s="119"/>
      <c r="AP329" s="119"/>
      <c r="AQ329" s="119"/>
      <c r="AR329" s="119"/>
      <c r="AS329" s="119"/>
      <c r="AT329" s="119"/>
      <c r="AU329" s="119"/>
      <c r="AV329" s="119"/>
      <c r="AW329" s="119"/>
      <c r="AX329" s="119"/>
      <c r="AY329" s="119"/>
      <c r="AZ329" s="119"/>
      <c r="BA329" s="119"/>
      <c r="BB329" s="119"/>
      <c r="BC329" s="119"/>
      <c r="BD329" s="119"/>
      <c r="BE329" s="119"/>
      <c r="BF329" s="119"/>
      <c r="BG329" s="119"/>
      <c r="BH329" s="119"/>
      <c r="BI329" s="119"/>
      <c r="BJ329" s="119"/>
      <c r="BK329" s="119"/>
      <c r="BL329" s="119"/>
      <c r="BM329" s="119"/>
      <c r="BN329" s="119"/>
      <c r="BO329" s="119"/>
      <c r="BP329" s="119"/>
      <c r="BQ329" s="119"/>
      <c r="BR329" s="119"/>
      <c r="BS329" s="119"/>
      <c r="BT329" s="119"/>
      <c r="BU329" s="119"/>
      <c r="BV329" s="119"/>
      <c r="BW329" s="119"/>
      <c r="BX329" s="119"/>
      <c r="BY329" s="119"/>
      <c r="BZ329" s="119"/>
      <c r="CA329" s="119"/>
      <c r="CB329" s="119"/>
      <c r="CC329" s="119"/>
      <c r="CD329" s="119"/>
      <c r="CE329" s="119"/>
      <c r="CF329" s="119"/>
      <c r="CG329" s="119"/>
      <c r="CH329" s="119"/>
      <c r="CI329" s="119"/>
      <c r="CJ329" s="119"/>
      <c r="CK329" s="119"/>
      <c r="CL329" s="119"/>
      <c r="CM329" s="119"/>
      <c r="CN329" s="119"/>
      <c r="CO329" s="119"/>
      <c r="CP329" s="119"/>
      <c r="CQ329" s="119"/>
      <c r="CR329" s="119"/>
      <c r="CS329" s="119"/>
      <c r="CT329" s="119"/>
      <c r="CU329" s="119"/>
      <c r="CV329" s="119"/>
      <c r="CW329" s="119"/>
      <c r="CX329" s="119"/>
      <c r="CY329" s="119"/>
      <c r="CZ329" s="119"/>
      <c r="DA329" s="119"/>
      <c r="DB329" s="119"/>
      <c r="DC329" s="119"/>
      <c r="DD329" s="119"/>
      <c r="DE329" s="119"/>
      <c r="DF329" s="119"/>
      <c r="DG329" s="119"/>
      <c r="DH329" s="119"/>
      <c r="DI329" s="119"/>
      <c r="DJ329" s="119"/>
      <c r="DK329" s="119"/>
      <c r="DL329" s="119"/>
      <c r="DM329" s="119"/>
      <c r="DN329" s="119"/>
      <c r="DO329" s="119"/>
      <c r="DP329" s="119"/>
      <c r="DQ329" s="119"/>
      <c r="DR329" s="119"/>
      <c r="DS329" s="119"/>
      <c r="DT329" s="119"/>
      <c r="DU329" s="119"/>
      <c r="DV329" s="119"/>
      <c r="DW329" s="119"/>
      <c r="DX329" s="119"/>
      <c r="DY329" s="119"/>
      <c r="DZ329" s="119"/>
      <c r="EA329" s="119"/>
      <c r="EB329" s="119"/>
      <c r="EC329" s="119"/>
      <c r="ED329" s="119"/>
      <c r="EE329" s="119"/>
      <c r="EF329" s="119"/>
      <c r="EG329" s="119"/>
      <c r="EH329" s="119"/>
    </row>
    <row r="330" spans="1:138" s="107" customFormat="1" ht="68.45" customHeight="1" x14ac:dyDescent="0.2">
      <c r="A330" s="322" t="s">
        <v>579</v>
      </c>
      <c r="B330" s="321" t="s">
        <v>580</v>
      </c>
      <c r="C330" s="367">
        <v>321</v>
      </c>
      <c r="D330" s="368"/>
      <c r="E330" s="370"/>
      <c r="F330" s="370"/>
      <c r="G330" s="370"/>
      <c r="H330" s="370"/>
      <c r="I330" s="370"/>
      <c r="J330" s="371"/>
      <c r="K330" s="371"/>
      <c r="L330" s="371"/>
      <c r="M330" s="371"/>
      <c r="N330" s="371"/>
      <c r="O330" s="371"/>
      <c r="P330" s="371"/>
      <c r="Q330" s="371"/>
      <c r="R330" s="371"/>
      <c r="S330" s="371"/>
      <c r="T330" s="371"/>
      <c r="U330" s="371"/>
      <c r="V330" s="371"/>
      <c r="W330" s="371"/>
      <c r="X330" s="371"/>
      <c r="Y330" s="371"/>
      <c r="Z330" s="371"/>
      <c r="AA330" s="371"/>
      <c r="AB330" s="371"/>
      <c r="AC330" s="371"/>
      <c r="AD330" s="371"/>
      <c r="AE330" s="371"/>
      <c r="AF330" s="371"/>
      <c r="AG330" s="371"/>
      <c r="AH330" s="371"/>
      <c r="AI330" s="370"/>
      <c r="AJ330" s="370"/>
      <c r="AK330" s="370"/>
      <c r="AL330" s="372"/>
      <c r="AM330" s="370"/>
      <c r="AN330" s="370"/>
      <c r="AO330" s="119"/>
      <c r="AP330" s="119"/>
      <c r="AQ330" s="119"/>
      <c r="AR330" s="119"/>
      <c r="AS330" s="119"/>
      <c r="AT330" s="119"/>
      <c r="AU330" s="119"/>
      <c r="AV330" s="119"/>
      <c r="AW330" s="119"/>
      <c r="AX330" s="119"/>
      <c r="AY330" s="119"/>
      <c r="AZ330" s="119"/>
      <c r="BA330" s="119"/>
      <c r="BB330" s="119"/>
      <c r="BC330" s="119"/>
      <c r="BD330" s="119"/>
      <c r="BE330" s="119"/>
      <c r="BF330" s="119"/>
      <c r="BG330" s="119"/>
      <c r="BH330" s="119"/>
      <c r="BI330" s="119"/>
      <c r="BJ330" s="119"/>
      <c r="BK330" s="119"/>
      <c r="BL330" s="119"/>
      <c r="BM330" s="119"/>
      <c r="BN330" s="119"/>
      <c r="BO330" s="119"/>
      <c r="BP330" s="119"/>
      <c r="BQ330" s="119"/>
      <c r="BR330" s="119"/>
      <c r="BS330" s="119"/>
      <c r="BT330" s="119"/>
      <c r="BU330" s="119"/>
      <c r="BV330" s="119"/>
      <c r="BW330" s="119"/>
      <c r="BX330" s="119"/>
      <c r="BY330" s="119"/>
      <c r="BZ330" s="119"/>
      <c r="CA330" s="119"/>
      <c r="CB330" s="119"/>
      <c r="CC330" s="119"/>
      <c r="CD330" s="119"/>
      <c r="CE330" s="119"/>
      <c r="CF330" s="119"/>
      <c r="CG330" s="119"/>
      <c r="CH330" s="119"/>
      <c r="CI330" s="119"/>
      <c r="CJ330" s="119"/>
      <c r="CK330" s="119"/>
      <c r="CL330" s="119"/>
      <c r="CM330" s="119"/>
      <c r="CN330" s="119"/>
      <c r="CO330" s="119"/>
      <c r="CP330" s="119"/>
      <c r="CQ330" s="119"/>
      <c r="CR330" s="119"/>
      <c r="CS330" s="119"/>
      <c r="CT330" s="119"/>
      <c r="CU330" s="119"/>
      <c r="CV330" s="119"/>
      <c r="CW330" s="119"/>
      <c r="CX330" s="119"/>
      <c r="CY330" s="119"/>
      <c r="CZ330" s="119"/>
      <c r="DA330" s="119"/>
      <c r="DB330" s="119"/>
      <c r="DC330" s="119"/>
      <c r="DD330" s="119"/>
      <c r="DE330" s="119"/>
      <c r="DF330" s="119"/>
      <c r="DG330" s="119"/>
      <c r="DH330" s="119"/>
      <c r="DI330" s="119"/>
      <c r="DJ330" s="119"/>
      <c r="DK330" s="119"/>
      <c r="DL330" s="119"/>
      <c r="DM330" s="119"/>
      <c r="DN330" s="119"/>
      <c r="DO330" s="119"/>
      <c r="DP330" s="119"/>
      <c r="DQ330" s="119"/>
      <c r="DR330" s="119"/>
      <c r="DS330" s="119"/>
      <c r="DT330" s="119"/>
      <c r="DU330" s="119"/>
      <c r="DV330" s="119"/>
      <c r="DW330" s="119"/>
      <c r="DX330" s="119"/>
      <c r="DY330" s="119"/>
      <c r="DZ330" s="119"/>
      <c r="EA330" s="119"/>
      <c r="EB330" s="119"/>
      <c r="EC330" s="119"/>
      <c r="ED330" s="119"/>
      <c r="EE330" s="119"/>
      <c r="EF330" s="119"/>
      <c r="EG330" s="119"/>
      <c r="EH330" s="119"/>
    </row>
    <row r="331" spans="1:138" s="107" customFormat="1" ht="123.6" customHeight="1" x14ac:dyDescent="0.2">
      <c r="A331" s="322" t="s">
        <v>622</v>
      </c>
      <c r="B331" s="321" t="s">
        <v>623</v>
      </c>
      <c r="C331" s="367">
        <v>322</v>
      </c>
      <c r="D331" s="368"/>
      <c r="E331" s="370"/>
      <c r="F331" s="370"/>
      <c r="G331" s="370"/>
      <c r="H331" s="370"/>
      <c r="I331" s="370"/>
      <c r="J331" s="371"/>
      <c r="K331" s="371"/>
      <c r="L331" s="371"/>
      <c r="M331" s="371"/>
      <c r="N331" s="371"/>
      <c r="O331" s="371"/>
      <c r="P331" s="371"/>
      <c r="Q331" s="371"/>
      <c r="R331" s="371"/>
      <c r="S331" s="371"/>
      <c r="T331" s="371"/>
      <c r="U331" s="371"/>
      <c r="V331" s="371"/>
      <c r="W331" s="371"/>
      <c r="X331" s="371"/>
      <c r="Y331" s="371"/>
      <c r="Z331" s="371"/>
      <c r="AA331" s="371"/>
      <c r="AB331" s="371"/>
      <c r="AC331" s="371"/>
      <c r="AD331" s="371"/>
      <c r="AE331" s="371"/>
      <c r="AF331" s="371"/>
      <c r="AG331" s="371"/>
      <c r="AH331" s="371"/>
      <c r="AI331" s="370"/>
      <c r="AJ331" s="370"/>
      <c r="AK331" s="370"/>
      <c r="AL331" s="372"/>
      <c r="AM331" s="370"/>
      <c r="AN331" s="370"/>
      <c r="AO331" s="119"/>
      <c r="AP331" s="119"/>
      <c r="AQ331" s="119"/>
      <c r="AR331" s="119"/>
      <c r="AS331" s="119"/>
      <c r="AT331" s="119"/>
      <c r="AU331" s="119"/>
      <c r="AV331" s="119"/>
      <c r="AW331" s="119"/>
      <c r="AX331" s="119"/>
      <c r="AY331" s="119"/>
      <c r="AZ331" s="119"/>
      <c r="BA331" s="119"/>
      <c r="BB331" s="119"/>
      <c r="BC331" s="119"/>
      <c r="BD331" s="119"/>
      <c r="BE331" s="119"/>
      <c r="BF331" s="119"/>
      <c r="BG331" s="119"/>
      <c r="BH331" s="119"/>
      <c r="BI331" s="119"/>
      <c r="BJ331" s="119"/>
      <c r="BK331" s="119"/>
      <c r="BL331" s="119"/>
      <c r="BM331" s="119"/>
      <c r="BN331" s="119"/>
      <c r="BO331" s="119"/>
      <c r="BP331" s="119"/>
      <c r="BQ331" s="119"/>
      <c r="BR331" s="119"/>
      <c r="BS331" s="119"/>
      <c r="BT331" s="119"/>
      <c r="BU331" s="119"/>
      <c r="BV331" s="119"/>
      <c r="BW331" s="119"/>
      <c r="BX331" s="119"/>
      <c r="BY331" s="119"/>
      <c r="BZ331" s="119"/>
      <c r="CA331" s="119"/>
      <c r="CB331" s="119"/>
      <c r="CC331" s="119"/>
      <c r="CD331" s="119"/>
      <c r="CE331" s="119"/>
      <c r="CF331" s="119"/>
      <c r="CG331" s="119"/>
      <c r="CH331" s="119"/>
      <c r="CI331" s="119"/>
      <c r="CJ331" s="119"/>
      <c r="CK331" s="119"/>
      <c r="CL331" s="119"/>
      <c r="CM331" s="119"/>
      <c r="CN331" s="119"/>
      <c r="CO331" s="119"/>
      <c r="CP331" s="119"/>
      <c r="CQ331" s="119"/>
      <c r="CR331" s="119"/>
      <c r="CS331" s="119"/>
      <c r="CT331" s="119"/>
      <c r="CU331" s="119"/>
      <c r="CV331" s="119"/>
      <c r="CW331" s="119"/>
      <c r="CX331" s="119"/>
      <c r="CY331" s="119"/>
      <c r="CZ331" s="119"/>
      <c r="DA331" s="119"/>
      <c r="DB331" s="119"/>
      <c r="DC331" s="119"/>
      <c r="DD331" s="119"/>
      <c r="DE331" s="119"/>
      <c r="DF331" s="119"/>
      <c r="DG331" s="119"/>
      <c r="DH331" s="119"/>
      <c r="DI331" s="119"/>
      <c r="DJ331" s="119"/>
      <c r="DK331" s="119"/>
      <c r="DL331" s="119"/>
      <c r="DM331" s="119"/>
      <c r="DN331" s="119"/>
      <c r="DO331" s="119"/>
      <c r="DP331" s="119"/>
      <c r="DQ331" s="119"/>
      <c r="DR331" s="119"/>
      <c r="DS331" s="119"/>
      <c r="DT331" s="119"/>
      <c r="DU331" s="119"/>
      <c r="DV331" s="119"/>
      <c r="DW331" s="119"/>
      <c r="DX331" s="119"/>
      <c r="DY331" s="119"/>
      <c r="DZ331" s="119"/>
      <c r="EA331" s="119"/>
      <c r="EB331" s="119"/>
      <c r="EC331" s="119"/>
      <c r="ED331" s="119"/>
      <c r="EE331" s="119"/>
      <c r="EF331" s="119"/>
      <c r="EG331" s="119"/>
      <c r="EH331" s="119"/>
    </row>
    <row r="332" spans="1:138" s="107" customFormat="1" ht="106.5" customHeight="1" x14ac:dyDescent="0.2">
      <c r="A332" s="322" t="s">
        <v>2835</v>
      </c>
      <c r="B332" s="321" t="s">
        <v>263</v>
      </c>
      <c r="C332" s="367">
        <v>323</v>
      </c>
      <c r="D332" s="368"/>
      <c r="E332" s="370"/>
      <c r="F332" s="370"/>
      <c r="G332" s="370"/>
      <c r="H332" s="370"/>
      <c r="I332" s="370"/>
      <c r="J332" s="371"/>
      <c r="K332" s="371"/>
      <c r="L332" s="371"/>
      <c r="M332" s="371"/>
      <c r="N332" s="371"/>
      <c r="O332" s="371"/>
      <c r="P332" s="371"/>
      <c r="Q332" s="371"/>
      <c r="R332" s="371"/>
      <c r="S332" s="371"/>
      <c r="T332" s="371"/>
      <c r="U332" s="371"/>
      <c r="V332" s="371"/>
      <c r="W332" s="371"/>
      <c r="X332" s="371"/>
      <c r="Y332" s="371"/>
      <c r="Z332" s="371"/>
      <c r="AA332" s="371"/>
      <c r="AB332" s="371"/>
      <c r="AC332" s="371"/>
      <c r="AD332" s="371"/>
      <c r="AE332" s="371"/>
      <c r="AF332" s="371"/>
      <c r="AG332" s="371"/>
      <c r="AH332" s="371"/>
      <c r="AI332" s="370"/>
      <c r="AJ332" s="370"/>
      <c r="AK332" s="370"/>
      <c r="AL332" s="372"/>
      <c r="AM332" s="370"/>
      <c r="AN332" s="370"/>
      <c r="AO332" s="119"/>
      <c r="AP332" s="119"/>
      <c r="AQ332" s="119"/>
      <c r="AR332" s="119"/>
      <c r="AS332" s="119"/>
      <c r="AT332" s="119"/>
      <c r="AU332" s="119"/>
      <c r="AV332" s="119"/>
      <c r="AW332" s="119"/>
      <c r="AX332" s="119"/>
      <c r="AY332" s="119"/>
      <c r="AZ332" s="119"/>
      <c r="BA332" s="119"/>
      <c r="BB332" s="119"/>
      <c r="BC332" s="119"/>
      <c r="BD332" s="119"/>
      <c r="BE332" s="119"/>
      <c r="BF332" s="119"/>
      <c r="BG332" s="119"/>
      <c r="BH332" s="119"/>
      <c r="BI332" s="119"/>
      <c r="BJ332" s="119"/>
      <c r="BK332" s="119"/>
      <c r="BL332" s="119"/>
      <c r="BM332" s="119"/>
      <c r="BN332" s="119"/>
      <c r="BO332" s="119"/>
      <c r="BP332" s="119"/>
      <c r="BQ332" s="119"/>
      <c r="BR332" s="119"/>
      <c r="BS332" s="119"/>
      <c r="BT332" s="119"/>
      <c r="BU332" s="119"/>
      <c r="BV332" s="119"/>
      <c r="BW332" s="119"/>
      <c r="BX332" s="119"/>
      <c r="BY332" s="119"/>
      <c r="BZ332" s="119"/>
      <c r="CA332" s="119"/>
      <c r="CB332" s="119"/>
      <c r="CC332" s="119"/>
      <c r="CD332" s="119"/>
      <c r="CE332" s="119"/>
      <c r="CF332" s="119"/>
      <c r="CG332" s="119"/>
      <c r="CH332" s="119"/>
      <c r="CI332" s="119"/>
      <c r="CJ332" s="119"/>
      <c r="CK332" s="119"/>
      <c r="CL332" s="119"/>
      <c r="CM332" s="119"/>
      <c r="CN332" s="119"/>
      <c r="CO332" s="119"/>
      <c r="CP332" s="119"/>
      <c r="CQ332" s="119"/>
      <c r="CR332" s="119"/>
      <c r="CS332" s="119"/>
      <c r="CT332" s="119"/>
      <c r="CU332" s="119"/>
      <c r="CV332" s="119"/>
      <c r="CW332" s="119"/>
      <c r="CX332" s="119"/>
      <c r="CY332" s="119"/>
      <c r="CZ332" s="119"/>
      <c r="DA332" s="119"/>
      <c r="DB332" s="119"/>
      <c r="DC332" s="119"/>
      <c r="DD332" s="119"/>
      <c r="DE332" s="119"/>
      <c r="DF332" s="119"/>
      <c r="DG332" s="119"/>
      <c r="DH332" s="119"/>
      <c r="DI332" s="119"/>
      <c r="DJ332" s="119"/>
      <c r="DK332" s="119"/>
      <c r="DL332" s="119"/>
      <c r="DM332" s="119"/>
      <c r="DN332" s="119"/>
      <c r="DO332" s="119"/>
      <c r="DP332" s="119"/>
      <c r="DQ332" s="119"/>
      <c r="DR332" s="119"/>
      <c r="DS332" s="119"/>
      <c r="DT332" s="119"/>
      <c r="DU332" s="119"/>
      <c r="DV332" s="119"/>
      <c r="DW332" s="119"/>
      <c r="DX332" s="119"/>
      <c r="DY332" s="119"/>
      <c r="DZ332" s="119"/>
      <c r="EA332" s="119"/>
      <c r="EB332" s="119"/>
      <c r="EC332" s="119"/>
      <c r="ED332" s="119"/>
      <c r="EE332" s="119"/>
      <c r="EF332" s="119"/>
      <c r="EG332" s="119"/>
      <c r="EH332" s="119"/>
    </row>
    <row r="333" spans="1:138" s="107" customFormat="1" ht="70.5" customHeight="1" x14ac:dyDescent="0.2">
      <c r="A333" s="322" t="s">
        <v>264</v>
      </c>
      <c r="B333" s="321" t="s">
        <v>265</v>
      </c>
      <c r="C333" s="367">
        <v>324</v>
      </c>
      <c r="D333" s="368"/>
      <c r="E333" s="370"/>
      <c r="F333" s="370"/>
      <c r="G333" s="370"/>
      <c r="H333" s="370"/>
      <c r="I333" s="370"/>
      <c r="J333" s="371"/>
      <c r="K333" s="371"/>
      <c r="L333" s="371"/>
      <c r="M333" s="371"/>
      <c r="N333" s="371"/>
      <c r="O333" s="371"/>
      <c r="P333" s="371"/>
      <c r="Q333" s="371"/>
      <c r="R333" s="371"/>
      <c r="S333" s="371"/>
      <c r="T333" s="371"/>
      <c r="U333" s="371"/>
      <c r="V333" s="371"/>
      <c r="W333" s="371"/>
      <c r="X333" s="371"/>
      <c r="Y333" s="371"/>
      <c r="Z333" s="371"/>
      <c r="AA333" s="371"/>
      <c r="AB333" s="371"/>
      <c r="AC333" s="371"/>
      <c r="AD333" s="371"/>
      <c r="AE333" s="371"/>
      <c r="AF333" s="371"/>
      <c r="AG333" s="371"/>
      <c r="AH333" s="371"/>
      <c r="AI333" s="370"/>
      <c r="AJ333" s="370"/>
      <c r="AK333" s="370"/>
      <c r="AL333" s="372"/>
      <c r="AM333" s="370"/>
      <c r="AN333" s="370"/>
      <c r="AO333" s="119"/>
      <c r="AP333" s="119"/>
      <c r="AQ333" s="119"/>
      <c r="AR333" s="119"/>
      <c r="AS333" s="119"/>
      <c r="AT333" s="119"/>
      <c r="AU333" s="119"/>
      <c r="AV333" s="119"/>
      <c r="AW333" s="119"/>
      <c r="AX333" s="119"/>
      <c r="AY333" s="119"/>
      <c r="AZ333" s="119"/>
      <c r="BA333" s="119"/>
      <c r="BB333" s="119"/>
      <c r="BC333" s="119"/>
      <c r="BD333" s="119"/>
      <c r="BE333" s="119"/>
      <c r="BF333" s="119"/>
      <c r="BG333" s="119"/>
      <c r="BH333" s="119"/>
      <c r="BI333" s="119"/>
      <c r="BJ333" s="119"/>
      <c r="BK333" s="119"/>
      <c r="BL333" s="119"/>
      <c r="BM333" s="119"/>
      <c r="BN333" s="119"/>
      <c r="BO333" s="119"/>
      <c r="BP333" s="119"/>
      <c r="BQ333" s="119"/>
      <c r="BR333" s="119"/>
      <c r="BS333" s="119"/>
      <c r="BT333" s="119"/>
      <c r="BU333" s="119"/>
      <c r="BV333" s="119"/>
      <c r="BW333" s="119"/>
      <c r="BX333" s="119"/>
      <c r="BY333" s="119"/>
      <c r="BZ333" s="119"/>
      <c r="CA333" s="119"/>
      <c r="CB333" s="119"/>
      <c r="CC333" s="119"/>
      <c r="CD333" s="119"/>
      <c r="CE333" s="119"/>
      <c r="CF333" s="119"/>
      <c r="CG333" s="119"/>
      <c r="CH333" s="119"/>
      <c r="CI333" s="119"/>
      <c r="CJ333" s="119"/>
      <c r="CK333" s="119"/>
      <c r="CL333" s="119"/>
      <c r="CM333" s="119"/>
      <c r="CN333" s="119"/>
      <c r="CO333" s="119"/>
      <c r="CP333" s="119"/>
      <c r="CQ333" s="119"/>
      <c r="CR333" s="119"/>
      <c r="CS333" s="119"/>
      <c r="CT333" s="119"/>
      <c r="CU333" s="119"/>
      <c r="CV333" s="119"/>
      <c r="CW333" s="119"/>
      <c r="CX333" s="119"/>
      <c r="CY333" s="119"/>
      <c r="CZ333" s="119"/>
      <c r="DA333" s="119"/>
      <c r="DB333" s="119"/>
      <c r="DC333" s="119"/>
      <c r="DD333" s="119"/>
      <c r="DE333" s="119"/>
      <c r="DF333" s="119"/>
      <c r="DG333" s="119"/>
      <c r="DH333" s="119"/>
      <c r="DI333" s="119"/>
      <c r="DJ333" s="119"/>
      <c r="DK333" s="119"/>
      <c r="DL333" s="119"/>
      <c r="DM333" s="119"/>
      <c r="DN333" s="119"/>
      <c r="DO333" s="119"/>
      <c r="DP333" s="119"/>
      <c r="DQ333" s="119"/>
      <c r="DR333" s="119"/>
      <c r="DS333" s="119"/>
      <c r="DT333" s="119"/>
      <c r="DU333" s="119"/>
      <c r="DV333" s="119"/>
      <c r="DW333" s="119"/>
      <c r="DX333" s="119"/>
      <c r="DY333" s="119"/>
      <c r="DZ333" s="119"/>
      <c r="EA333" s="119"/>
      <c r="EB333" s="119"/>
      <c r="EC333" s="119"/>
      <c r="ED333" s="119"/>
      <c r="EE333" s="119"/>
      <c r="EF333" s="119"/>
      <c r="EG333" s="119"/>
      <c r="EH333" s="119"/>
    </row>
    <row r="334" spans="1:138" s="107" customFormat="1" ht="67.5" customHeight="1" x14ac:dyDescent="0.2">
      <c r="A334" s="322" t="s">
        <v>266</v>
      </c>
      <c r="B334" s="321" t="s">
        <v>267</v>
      </c>
      <c r="C334" s="367">
        <v>325</v>
      </c>
      <c r="D334" s="368"/>
      <c r="E334" s="370"/>
      <c r="F334" s="370"/>
      <c r="G334" s="370"/>
      <c r="H334" s="370"/>
      <c r="I334" s="370"/>
      <c r="J334" s="371"/>
      <c r="K334" s="371"/>
      <c r="L334" s="371"/>
      <c r="M334" s="371"/>
      <c r="N334" s="371"/>
      <c r="O334" s="371"/>
      <c r="P334" s="371"/>
      <c r="Q334" s="371"/>
      <c r="R334" s="371"/>
      <c r="S334" s="371"/>
      <c r="T334" s="371"/>
      <c r="U334" s="371"/>
      <c r="V334" s="371"/>
      <c r="W334" s="371"/>
      <c r="X334" s="371"/>
      <c r="Y334" s="371"/>
      <c r="Z334" s="371"/>
      <c r="AA334" s="371"/>
      <c r="AB334" s="371"/>
      <c r="AC334" s="371"/>
      <c r="AD334" s="371"/>
      <c r="AE334" s="371"/>
      <c r="AF334" s="371"/>
      <c r="AG334" s="371"/>
      <c r="AH334" s="371"/>
      <c r="AI334" s="370"/>
      <c r="AJ334" s="370"/>
      <c r="AK334" s="370"/>
      <c r="AL334" s="372"/>
      <c r="AM334" s="370"/>
      <c r="AN334" s="370"/>
      <c r="AO334" s="119"/>
      <c r="AP334" s="119"/>
      <c r="AQ334" s="119"/>
      <c r="AR334" s="119"/>
      <c r="AS334" s="119"/>
      <c r="AT334" s="119"/>
      <c r="AU334" s="119"/>
      <c r="AV334" s="119"/>
      <c r="AW334" s="119"/>
      <c r="AX334" s="119"/>
      <c r="AY334" s="119"/>
      <c r="AZ334" s="119"/>
      <c r="BA334" s="119"/>
      <c r="BB334" s="119"/>
      <c r="BC334" s="119"/>
      <c r="BD334" s="119"/>
      <c r="BE334" s="119"/>
      <c r="BF334" s="119"/>
      <c r="BG334" s="119"/>
      <c r="BH334" s="119"/>
      <c r="BI334" s="119"/>
      <c r="BJ334" s="119"/>
      <c r="BK334" s="119"/>
      <c r="BL334" s="119"/>
      <c r="BM334" s="119"/>
      <c r="BN334" s="119"/>
      <c r="BO334" s="119"/>
      <c r="BP334" s="119"/>
      <c r="BQ334" s="119"/>
      <c r="BR334" s="119"/>
      <c r="BS334" s="119"/>
      <c r="BT334" s="119"/>
      <c r="BU334" s="119"/>
      <c r="BV334" s="119"/>
      <c r="BW334" s="119"/>
      <c r="BX334" s="119"/>
      <c r="BY334" s="119"/>
      <c r="BZ334" s="119"/>
      <c r="CA334" s="119"/>
      <c r="CB334" s="119"/>
      <c r="CC334" s="119"/>
      <c r="CD334" s="119"/>
      <c r="CE334" s="119"/>
      <c r="CF334" s="119"/>
      <c r="CG334" s="119"/>
      <c r="CH334" s="119"/>
      <c r="CI334" s="119"/>
      <c r="CJ334" s="119"/>
      <c r="CK334" s="119"/>
      <c r="CL334" s="119"/>
      <c r="CM334" s="119"/>
      <c r="CN334" s="119"/>
      <c r="CO334" s="119"/>
      <c r="CP334" s="119"/>
      <c r="CQ334" s="119"/>
      <c r="CR334" s="119"/>
      <c r="CS334" s="119"/>
      <c r="CT334" s="119"/>
      <c r="CU334" s="119"/>
      <c r="CV334" s="119"/>
      <c r="CW334" s="119"/>
      <c r="CX334" s="119"/>
      <c r="CY334" s="119"/>
      <c r="CZ334" s="119"/>
      <c r="DA334" s="119"/>
      <c r="DB334" s="119"/>
      <c r="DC334" s="119"/>
      <c r="DD334" s="119"/>
      <c r="DE334" s="119"/>
      <c r="DF334" s="119"/>
      <c r="DG334" s="119"/>
      <c r="DH334" s="119"/>
      <c r="DI334" s="119"/>
      <c r="DJ334" s="119"/>
      <c r="DK334" s="119"/>
      <c r="DL334" s="119"/>
      <c r="DM334" s="119"/>
      <c r="DN334" s="119"/>
      <c r="DO334" s="119"/>
      <c r="DP334" s="119"/>
      <c r="DQ334" s="119"/>
      <c r="DR334" s="119"/>
      <c r="DS334" s="119"/>
      <c r="DT334" s="119"/>
      <c r="DU334" s="119"/>
      <c r="DV334" s="119"/>
      <c r="DW334" s="119"/>
      <c r="DX334" s="119"/>
      <c r="DY334" s="119"/>
      <c r="DZ334" s="119"/>
      <c r="EA334" s="119"/>
      <c r="EB334" s="119"/>
      <c r="EC334" s="119"/>
      <c r="ED334" s="119"/>
      <c r="EE334" s="119"/>
      <c r="EF334" s="119"/>
      <c r="EG334" s="119"/>
      <c r="EH334" s="119"/>
    </row>
    <row r="335" spans="1:138" s="107" customFormat="1" ht="64.150000000000006" customHeight="1" x14ac:dyDescent="0.2">
      <c r="A335" s="322" t="s">
        <v>864</v>
      </c>
      <c r="B335" s="321" t="s">
        <v>225</v>
      </c>
      <c r="C335" s="367">
        <v>326</v>
      </c>
      <c r="D335" s="368"/>
      <c r="E335" s="370"/>
      <c r="F335" s="370"/>
      <c r="G335" s="370"/>
      <c r="H335" s="370"/>
      <c r="I335" s="370"/>
      <c r="J335" s="371"/>
      <c r="K335" s="371"/>
      <c r="L335" s="371"/>
      <c r="M335" s="371"/>
      <c r="N335" s="371"/>
      <c r="O335" s="371"/>
      <c r="P335" s="371"/>
      <c r="Q335" s="371"/>
      <c r="R335" s="371"/>
      <c r="S335" s="371"/>
      <c r="T335" s="371"/>
      <c r="U335" s="371"/>
      <c r="V335" s="371"/>
      <c r="W335" s="371"/>
      <c r="X335" s="371"/>
      <c r="Y335" s="371"/>
      <c r="Z335" s="371"/>
      <c r="AA335" s="371"/>
      <c r="AB335" s="371"/>
      <c r="AC335" s="371"/>
      <c r="AD335" s="371"/>
      <c r="AE335" s="371"/>
      <c r="AF335" s="371"/>
      <c r="AG335" s="371"/>
      <c r="AH335" s="371"/>
      <c r="AI335" s="370"/>
      <c r="AJ335" s="370"/>
      <c r="AK335" s="370"/>
      <c r="AL335" s="372"/>
      <c r="AM335" s="370"/>
      <c r="AN335" s="370"/>
      <c r="AO335" s="119"/>
      <c r="AP335" s="119"/>
      <c r="AQ335" s="119"/>
      <c r="AR335" s="119"/>
      <c r="AS335" s="119"/>
      <c r="AT335" s="119"/>
      <c r="AU335" s="119"/>
      <c r="AV335" s="119"/>
      <c r="AW335" s="119"/>
      <c r="AX335" s="119"/>
      <c r="AY335" s="119"/>
      <c r="AZ335" s="119"/>
      <c r="BA335" s="119"/>
      <c r="BB335" s="119"/>
      <c r="BC335" s="119"/>
      <c r="BD335" s="119"/>
      <c r="BE335" s="119"/>
      <c r="BF335" s="119"/>
      <c r="BG335" s="119"/>
      <c r="BH335" s="119"/>
      <c r="BI335" s="119"/>
      <c r="BJ335" s="119"/>
      <c r="BK335" s="119"/>
      <c r="BL335" s="119"/>
      <c r="BM335" s="119"/>
      <c r="BN335" s="119"/>
      <c r="BO335" s="119"/>
      <c r="BP335" s="119"/>
      <c r="BQ335" s="119"/>
      <c r="BR335" s="119"/>
      <c r="BS335" s="119"/>
      <c r="BT335" s="119"/>
      <c r="BU335" s="119"/>
      <c r="BV335" s="119"/>
      <c r="BW335" s="119"/>
      <c r="BX335" s="119"/>
      <c r="BY335" s="119"/>
      <c r="BZ335" s="119"/>
      <c r="CA335" s="119"/>
      <c r="CB335" s="119"/>
      <c r="CC335" s="119"/>
      <c r="CD335" s="119"/>
      <c r="CE335" s="119"/>
      <c r="CF335" s="119"/>
      <c r="CG335" s="119"/>
      <c r="CH335" s="119"/>
      <c r="CI335" s="119"/>
      <c r="CJ335" s="119"/>
      <c r="CK335" s="119"/>
      <c r="CL335" s="119"/>
      <c r="CM335" s="119"/>
      <c r="CN335" s="119"/>
      <c r="CO335" s="119"/>
      <c r="CP335" s="119"/>
      <c r="CQ335" s="119"/>
      <c r="CR335" s="119"/>
      <c r="CS335" s="119"/>
      <c r="CT335" s="119"/>
      <c r="CU335" s="119"/>
      <c r="CV335" s="119"/>
      <c r="CW335" s="119"/>
      <c r="CX335" s="119"/>
      <c r="CY335" s="119"/>
      <c r="CZ335" s="119"/>
      <c r="DA335" s="119"/>
      <c r="DB335" s="119"/>
      <c r="DC335" s="119"/>
      <c r="DD335" s="119"/>
      <c r="DE335" s="119"/>
      <c r="DF335" s="119"/>
      <c r="DG335" s="119"/>
      <c r="DH335" s="119"/>
      <c r="DI335" s="119"/>
      <c r="DJ335" s="119"/>
      <c r="DK335" s="119"/>
      <c r="DL335" s="119"/>
      <c r="DM335" s="119"/>
      <c r="DN335" s="119"/>
      <c r="DO335" s="119"/>
      <c r="DP335" s="119"/>
      <c r="DQ335" s="119"/>
      <c r="DR335" s="119"/>
      <c r="DS335" s="119"/>
      <c r="DT335" s="119"/>
      <c r="DU335" s="119"/>
      <c r="DV335" s="119"/>
      <c r="DW335" s="119"/>
      <c r="DX335" s="119"/>
      <c r="DY335" s="119"/>
      <c r="DZ335" s="119"/>
      <c r="EA335" s="119"/>
      <c r="EB335" s="119"/>
      <c r="EC335" s="119"/>
      <c r="ED335" s="119"/>
      <c r="EE335" s="119"/>
      <c r="EF335" s="119"/>
      <c r="EG335" s="119"/>
      <c r="EH335" s="119"/>
    </row>
    <row r="336" spans="1:138" s="107" customFormat="1" ht="51.6" customHeight="1" x14ac:dyDescent="0.2">
      <c r="A336" s="322" t="s">
        <v>581</v>
      </c>
      <c r="B336" s="321" t="s">
        <v>582</v>
      </c>
      <c r="C336" s="367">
        <v>327</v>
      </c>
      <c r="D336" s="368"/>
      <c r="E336" s="370"/>
      <c r="F336" s="370"/>
      <c r="G336" s="370"/>
      <c r="H336" s="370"/>
      <c r="I336" s="370"/>
      <c r="J336" s="371"/>
      <c r="K336" s="371"/>
      <c r="L336" s="371"/>
      <c r="M336" s="371"/>
      <c r="N336" s="371"/>
      <c r="O336" s="371"/>
      <c r="P336" s="371"/>
      <c r="Q336" s="371"/>
      <c r="R336" s="371"/>
      <c r="S336" s="371"/>
      <c r="T336" s="371"/>
      <c r="U336" s="371"/>
      <c r="V336" s="371"/>
      <c r="W336" s="371"/>
      <c r="X336" s="371"/>
      <c r="Y336" s="371"/>
      <c r="Z336" s="371"/>
      <c r="AA336" s="371"/>
      <c r="AB336" s="371"/>
      <c r="AC336" s="371"/>
      <c r="AD336" s="371"/>
      <c r="AE336" s="371"/>
      <c r="AF336" s="371"/>
      <c r="AG336" s="371"/>
      <c r="AH336" s="371"/>
      <c r="AI336" s="370"/>
      <c r="AJ336" s="370"/>
      <c r="AK336" s="370"/>
      <c r="AL336" s="372"/>
      <c r="AM336" s="370"/>
      <c r="AN336" s="370"/>
      <c r="AO336" s="119"/>
      <c r="AP336" s="119"/>
      <c r="AQ336" s="119"/>
      <c r="AR336" s="119"/>
      <c r="AS336" s="119"/>
      <c r="AT336" s="119"/>
      <c r="AU336" s="119"/>
      <c r="AV336" s="119"/>
      <c r="AW336" s="119"/>
      <c r="AX336" s="119"/>
      <c r="AY336" s="119"/>
      <c r="AZ336" s="119"/>
      <c r="BA336" s="119"/>
      <c r="BB336" s="119"/>
      <c r="BC336" s="119"/>
      <c r="BD336" s="119"/>
      <c r="BE336" s="119"/>
      <c r="BF336" s="119"/>
      <c r="BG336" s="119"/>
      <c r="BH336" s="119"/>
      <c r="BI336" s="119"/>
      <c r="BJ336" s="119"/>
      <c r="BK336" s="119"/>
      <c r="BL336" s="119"/>
      <c r="BM336" s="119"/>
      <c r="BN336" s="119"/>
      <c r="BO336" s="119"/>
      <c r="BP336" s="119"/>
      <c r="BQ336" s="119"/>
      <c r="BR336" s="119"/>
      <c r="BS336" s="119"/>
      <c r="BT336" s="119"/>
      <c r="BU336" s="119"/>
      <c r="BV336" s="119"/>
      <c r="BW336" s="119"/>
      <c r="BX336" s="119"/>
      <c r="BY336" s="119"/>
      <c r="BZ336" s="119"/>
      <c r="CA336" s="119"/>
      <c r="CB336" s="119"/>
      <c r="CC336" s="119"/>
      <c r="CD336" s="119"/>
      <c r="CE336" s="119"/>
      <c r="CF336" s="119"/>
      <c r="CG336" s="119"/>
      <c r="CH336" s="119"/>
      <c r="CI336" s="119"/>
      <c r="CJ336" s="119"/>
      <c r="CK336" s="119"/>
      <c r="CL336" s="119"/>
      <c r="CM336" s="119"/>
      <c r="CN336" s="119"/>
      <c r="CO336" s="119"/>
      <c r="CP336" s="119"/>
      <c r="CQ336" s="119"/>
      <c r="CR336" s="119"/>
      <c r="CS336" s="119"/>
      <c r="CT336" s="119"/>
      <c r="CU336" s="119"/>
      <c r="CV336" s="119"/>
      <c r="CW336" s="119"/>
      <c r="CX336" s="119"/>
      <c r="CY336" s="119"/>
      <c r="CZ336" s="119"/>
      <c r="DA336" s="119"/>
      <c r="DB336" s="119"/>
      <c r="DC336" s="119"/>
      <c r="DD336" s="119"/>
      <c r="DE336" s="119"/>
      <c r="DF336" s="119"/>
      <c r="DG336" s="119"/>
      <c r="DH336" s="119"/>
      <c r="DI336" s="119"/>
      <c r="DJ336" s="119"/>
      <c r="DK336" s="119"/>
      <c r="DL336" s="119"/>
      <c r="DM336" s="119"/>
      <c r="DN336" s="119"/>
      <c r="DO336" s="119"/>
      <c r="DP336" s="119"/>
      <c r="DQ336" s="119"/>
      <c r="DR336" s="119"/>
      <c r="DS336" s="119"/>
      <c r="DT336" s="119"/>
      <c r="DU336" s="119"/>
      <c r="DV336" s="119"/>
      <c r="DW336" s="119"/>
      <c r="DX336" s="119"/>
      <c r="DY336" s="119"/>
      <c r="DZ336" s="119"/>
      <c r="EA336" s="119"/>
      <c r="EB336" s="119"/>
      <c r="EC336" s="119"/>
      <c r="ED336" s="119"/>
      <c r="EE336" s="119"/>
      <c r="EF336" s="119"/>
      <c r="EG336" s="119"/>
      <c r="EH336" s="119"/>
    </row>
    <row r="337" spans="1:147" s="107" customFormat="1" ht="189" customHeight="1" x14ac:dyDescent="0.2">
      <c r="A337" s="322" t="s">
        <v>2478</v>
      </c>
      <c r="B337" s="321" t="s">
        <v>624</v>
      </c>
      <c r="C337" s="367">
        <v>328</v>
      </c>
      <c r="D337" s="368"/>
      <c r="E337" s="370"/>
      <c r="F337" s="370"/>
      <c r="G337" s="370"/>
      <c r="H337" s="370"/>
      <c r="I337" s="370"/>
      <c r="J337" s="371"/>
      <c r="K337" s="371"/>
      <c r="L337" s="371"/>
      <c r="M337" s="371"/>
      <c r="N337" s="371"/>
      <c r="O337" s="371"/>
      <c r="P337" s="371"/>
      <c r="Q337" s="371"/>
      <c r="R337" s="371"/>
      <c r="S337" s="371"/>
      <c r="T337" s="371"/>
      <c r="U337" s="371"/>
      <c r="V337" s="371"/>
      <c r="W337" s="371"/>
      <c r="X337" s="371"/>
      <c r="Y337" s="371"/>
      <c r="Z337" s="371"/>
      <c r="AA337" s="371"/>
      <c r="AB337" s="371"/>
      <c r="AC337" s="371"/>
      <c r="AD337" s="371"/>
      <c r="AE337" s="371"/>
      <c r="AF337" s="371"/>
      <c r="AG337" s="371"/>
      <c r="AH337" s="371"/>
      <c r="AI337" s="370"/>
      <c r="AJ337" s="370"/>
      <c r="AK337" s="370"/>
      <c r="AL337" s="372"/>
      <c r="AM337" s="370"/>
      <c r="AN337" s="370"/>
      <c r="AO337" s="119"/>
      <c r="AP337" s="119"/>
      <c r="AQ337" s="119"/>
      <c r="AR337" s="119"/>
      <c r="AS337" s="119"/>
      <c r="AT337" s="119"/>
      <c r="AU337" s="119"/>
      <c r="AV337" s="119"/>
      <c r="AW337" s="119"/>
      <c r="AX337" s="119"/>
      <c r="AY337" s="119"/>
      <c r="AZ337" s="119"/>
      <c r="BA337" s="119"/>
      <c r="BB337" s="119"/>
      <c r="BC337" s="119"/>
      <c r="BD337" s="119"/>
      <c r="BE337" s="119"/>
      <c r="BF337" s="119"/>
      <c r="BG337" s="119"/>
      <c r="BH337" s="119"/>
      <c r="BI337" s="119"/>
      <c r="BJ337" s="119"/>
      <c r="BK337" s="119"/>
      <c r="BL337" s="119"/>
      <c r="BM337" s="119"/>
      <c r="BN337" s="119"/>
      <c r="BO337" s="119"/>
      <c r="BP337" s="119"/>
      <c r="BQ337" s="119"/>
      <c r="BR337" s="119"/>
      <c r="BS337" s="119"/>
      <c r="BT337" s="119"/>
      <c r="BU337" s="119"/>
      <c r="BV337" s="119"/>
      <c r="BW337" s="119"/>
      <c r="BX337" s="119"/>
      <c r="BY337" s="119"/>
      <c r="BZ337" s="119"/>
      <c r="CA337" s="119"/>
      <c r="CB337" s="119"/>
      <c r="CC337" s="119"/>
      <c r="CD337" s="119"/>
      <c r="CE337" s="119"/>
      <c r="CF337" s="119"/>
      <c r="CG337" s="119"/>
      <c r="CH337" s="119"/>
      <c r="CI337" s="119"/>
      <c r="CJ337" s="119"/>
      <c r="CK337" s="119"/>
      <c r="CL337" s="119"/>
      <c r="CM337" s="119"/>
      <c r="CN337" s="119"/>
      <c r="CO337" s="119"/>
      <c r="CP337" s="119"/>
      <c r="CQ337" s="119"/>
      <c r="CR337" s="119"/>
      <c r="CS337" s="119"/>
      <c r="CT337" s="119"/>
      <c r="CU337" s="119"/>
      <c r="CV337" s="119"/>
      <c r="CW337" s="119"/>
      <c r="CX337" s="119"/>
      <c r="CY337" s="119"/>
      <c r="CZ337" s="119"/>
      <c r="DA337" s="119"/>
      <c r="DB337" s="119"/>
      <c r="DC337" s="119"/>
      <c r="DD337" s="119"/>
      <c r="DE337" s="119"/>
      <c r="DF337" s="119"/>
      <c r="DG337" s="119"/>
      <c r="DH337" s="119"/>
      <c r="DI337" s="119"/>
      <c r="DJ337" s="119"/>
      <c r="DK337" s="119"/>
      <c r="DL337" s="119"/>
      <c r="DM337" s="119"/>
      <c r="DN337" s="119"/>
      <c r="DO337" s="119"/>
      <c r="DP337" s="119"/>
      <c r="DQ337" s="119"/>
      <c r="DR337" s="119"/>
      <c r="DS337" s="119"/>
      <c r="DT337" s="119"/>
      <c r="DU337" s="119"/>
      <c r="DV337" s="119"/>
      <c r="DW337" s="119"/>
      <c r="DX337" s="119"/>
      <c r="DY337" s="119"/>
      <c r="DZ337" s="119"/>
      <c r="EA337" s="119"/>
      <c r="EB337" s="119"/>
      <c r="EC337" s="119"/>
      <c r="ED337" s="119"/>
      <c r="EE337" s="119"/>
      <c r="EF337" s="119"/>
      <c r="EG337" s="119"/>
      <c r="EH337" s="119"/>
    </row>
    <row r="338" spans="1:147" s="107" customFormat="1" ht="61.15" customHeight="1" x14ac:dyDescent="0.2">
      <c r="A338" s="322" t="s">
        <v>226</v>
      </c>
      <c r="B338" s="321" t="s">
        <v>583</v>
      </c>
      <c r="C338" s="367">
        <v>329</v>
      </c>
      <c r="D338" s="368"/>
      <c r="E338" s="370"/>
      <c r="F338" s="370"/>
      <c r="G338" s="370"/>
      <c r="H338" s="370"/>
      <c r="I338" s="370"/>
      <c r="J338" s="371"/>
      <c r="K338" s="371"/>
      <c r="L338" s="371"/>
      <c r="M338" s="371"/>
      <c r="N338" s="371"/>
      <c r="O338" s="371"/>
      <c r="P338" s="371"/>
      <c r="Q338" s="371"/>
      <c r="R338" s="371"/>
      <c r="S338" s="371"/>
      <c r="T338" s="371"/>
      <c r="U338" s="371"/>
      <c r="V338" s="371"/>
      <c r="W338" s="371"/>
      <c r="X338" s="371"/>
      <c r="Y338" s="371"/>
      <c r="Z338" s="371"/>
      <c r="AA338" s="371"/>
      <c r="AB338" s="371"/>
      <c r="AC338" s="371"/>
      <c r="AD338" s="371"/>
      <c r="AE338" s="371"/>
      <c r="AF338" s="371"/>
      <c r="AG338" s="371"/>
      <c r="AH338" s="371"/>
      <c r="AI338" s="370"/>
      <c r="AJ338" s="370"/>
      <c r="AK338" s="371"/>
      <c r="AL338" s="371"/>
      <c r="AM338" s="370"/>
      <c r="AN338" s="370"/>
      <c r="AO338" s="119"/>
      <c r="AP338" s="119"/>
      <c r="AQ338" s="119"/>
      <c r="AR338" s="119"/>
      <c r="AS338" s="119"/>
      <c r="AT338" s="119"/>
      <c r="AU338" s="119"/>
      <c r="AV338" s="119"/>
      <c r="AW338" s="119"/>
      <c r="AX338" s="119"/>
      <c r="AY338" s="119"/>
      <c r="AZ338" s="119"/>
      <c r="BA338" s="119"/>
      <c r="BB338" s="119"/>
      <c r="BC338" s="119"/>
      <c r="BD338" s="119"/>
      <c r="BE338" s="119"/>
      <c r="BF338" s="119"/>
      <c r="BG338" s="119"/>
      <c r="BH338" s="119"/>
      <c r="BI338" s="119"/>
      <c r="BJ338" s="119"/>
      <c r="BK338" s="119"/>
      <c r="BL338" s="119"/>
      <c r="BM338" s="119"/>
      <c r="BN338" s="119"/>
      <c r="BO338" s="119"/>
      <c r="BP338" s="119"/>
      <c r="BQ338" s="119"/>
      <c r="BR338" s="119"/>
      <c r="BS338" s="119"/>
      <c r="BT338" s="119"/>
      <c r="BU338" s="119"/>
      <c r="BV338" s="119"/>
      <c r="BW338" s="119"/>
      <c r="BX338" s="119"/>
      <c r="BY338" s="119"/>
      <c r="BZ338" s="119"/>
      <c r="CA338" s="119"/>
      <c r="CB338" s="119"/>
      <c r="CC338" s="119"/>
      <c r="CD338" s="119"/>
      <c r="CE338" s="119"/>
      <c r="CF338" s="119"/>
      <c r="CG338" s="119"/>
      <c r="CH338" s="119"/>
      <c r="CI338" s="119"/>
      <c r="CJ338" s="119"/>
      <c r="CK338" s="119"/>
      <c r="CL338" s="119"/>
      <c r="CM338" s="119"/>
      <c r="CN338" s="119"/>
      <c r="CO338" s="119"/>
      <c r="CP338" s="119"/>
      <c r="CQ338" s="119"/>
      <c r="CR338" s="119"/>
      <c r="CS338" s="119"/>
      <c r="CT338" s="119"/>
      <c r="CU338" s="119"/>
      <c r="CV338" s="119"/>
      <c r="CW338" s="119"/>
      <c r="CX338" s="119"/>
      <c r="CY338" s="119"/>
      <c r="CZ338" s="119"/>
      <c r="DA338" s="119"/>
      <c r="DB338" s="119"/>
      <c r="DC338" s="119"/>
      <c r="DD338" s="119"/>
      <c r="DE338" s="119"/>
      <c r="DF338" s="119"/>
      <c r="DG338" s="119"/>
      <c r="DH338" s="119"/>
      <c r="DI338" s="119"/>
      <c r="DJ338" s="119"/>
      <c r="DK338" s="119"/>
      <c r="DL338" s="119"/>
      <c r="DM338" s="119"/>
      <c r="DN338" s="119"/>
      <c r="DO338" s="119"/>
      <c r="DP338" s="119"/>
      <c r="DQ338" s="119"/>
      <c r="DR338" s="119"/>
      <c r="DS338" s="119"/>
      <c r="DT338" s="119"/>
      <c r="DU338" s="119"/>
      <c r="DV338" s="119"/>
      <c r="DW338" s="119"/>
      <c r="DX338" s="119"/>
      <c r="DY338" s="119"/>
      <c r="DZ338" s="119"/>
      <c r="EA338" s="119"/>
      <c r="EB338" s="119"/>
      <c r="EC338" s="119"/>
      <c r="ED338" s="119"/>
      <c r="EE338" s="119"/>
      <c r="EF338" s="119"/>
      <c r="EG338" s="119"/>
      <c r="EH338" s="119"/>
    </row>
    <row r="339" spans="1:147" s="107" customFormat="1" ht="70.150000000000006" customHeight="1" x14ac:dyDescent="0.2">
      <c r="A339" s="322" t="s">
        <v>151</v>
      </c>
      <c r="B339" s="321" t="s">
        <v>584</v>
      </c>
      <c r="C339" s="367">
        <v>330</v>
      </c>
      <c r="D339" s="368"/>
      <c r="E339" s="370"/>
      <c r="F339" s="370"/>
      <c r="G339" s="370"/>
      <c r="H339" s="370"/>
      <c r="I339" s="370"/>
      <c r="J339" s="371"/>
      <c r="K339" s="371"/>
      <c r="L339" s="371"/>
      <c r="M339" s="371"/>
      <c r="N339" s="371"/>
      <c r="O339" s="371"/>
      <c r="P339" s="371"/>
      <c r="Q339" s="371"/>
      <c r="R339" s="371"/>
      <c r="S339" s="371"/>
      <c r="T339" s="371"/>
      <c r="U339" s="371"/>
      <c r="V339" s="371"/>
      <c r="W339" s="371"/>
      <c r="X339" s="371"/>
      <c r="Y339" s="371"/>
      <c r="Z339" s="371"/>
      <c r="AA339" s="371"/>
      <c r="AB339" s="371"/>
      <c r="AC339" s="371"/>
      <c r="AD339" s="371"/>
      <c r="AE339" s="371"/>
      <c r="AF339" s="371"/>
      <c r="AG339" s="371"/>
      <c r="AH339" s="371"/>
      <c r="AI339" s="370"/>
      <c r="AJ339" s="370"/>
      <c r="AK339" s="371"/>
      <c r="AL339" s="371"/>
      <c r="AM339" s="370"/>
      <c r="AN339" s="370"/>
      <c r="AO339" s="119"/>
      <c r="AP339" s="119"/>
      <c r="AQ339" s="119"/>
      <c r="AR339" s="119"/>
      <c r="AS339" s="119"/>
      <c r="AT339" s="119"/>
      <c r="AU339" s="119"/>
      <c r="AV339" s="119"/>
      <c r="AW339" s="119"/>
      <c r="AX339" s="119"/>
      <c r="AY339" s="119"/>
      <c r="AZ339" s="119"/>
      <c r="BA339" s="119"/>
      <c r="BB339" s="119"/>
      <c r="BC339" s="119"/>
      <c r="BD339" s="119"/>
      <c r="BE339" s="119"/>
      <c r="BF339" s="119"/>
      <c r="BG339" s="119"/>
      <c r="BH339" s="119"/>
      <c r="BI339" s="119"/>
      <c r="BJ339" s="119"/>
      <c r="BK339" s="119"/>
      <c r="BL339" s="119"/>
      <c r="BM339" s="119"/>
      <c r="BN339" s="119"/>
      <c r="BO339" s="119"/>
      <c r="BP339" s="119"/>
      <c r="BQ339" s="119"/>
      <c r="BR339" s="119"/>
      <c r="BS339" s="119"/>
      <c r="BT339" s="119"/>
      <c r="BU339" s="119"/>
      <c r="BV339" s="119"/>
      <c r="BW339" s="119"/>
      <c r="BX339" s="119"/>
      <c r="BY339" s="119"/>
      <c r="BZ339" s="119"/>
      <c r="CA339" s="119"/>
      <c r="CB339" s="119"/>
      <c r="CC339" s="119"/>
      <c r="CD339" s="119"/>
      <c r="CE339" s="119"/>
      <c r="CF339" s="119"/>
      <c r="CG339" s="119"/>
      <c r="CH339" s="119"/>
      <c r="CI339" s="119"/>
      <c r="CJ339" s="119"/>
      <c r="CK339" s="119"/>
      <c r="CL339" s="119"/>
      <c r="CM339" s="119"/>
      <c r="CN339" s="119"/>
      <c r="CO339" s="119"/>
      <c r="CP339" s="119"/>
      <c r="CQ339" s="119"/>
      <c r="CR339" s="119"/>
      <c r="CS339" s="119"/>
      <c r="CT339" s="119"/>
      <c r="CU339" s="119"/>
      <c r="CV339" s="119"/>
      <c r="CW339" s="119"/>
      <c r="CX339" s="119"/>
      <c r="CY339" s="119"/>
      <c r="CZ339" s="119"/>
      <c r="DA339" s="119"/>
      <c r="DB339" s="119"/>
      <c r="DC339" s="119"/>
      <c r="DD339" s="119"/>
      <c r="DE339" s="119"/>
      <c r="DF339" s="119"/>
      <c r="DG339" s="119"/>
      <c r="DH339" s="119"/>
      <c r="DI339" s="119"/>
      <c r="DJ339" s="119"/>
      <c r="DK339" s="119"/>
      <c r="DL339" s="119"/>
      <c r="DM339" s="119"/>
      <c r="DN339" s="119"/>
      <c r="DO339" s="119"/>
      <c r="DP339" s="119"/>
      <c r="DQ339" s="119"/>
      <c r="DR339" s="119"/>
      <c r="DS339" s="119"/>
      <c r="DT339" s="119"/>
      <c r="DU339" s="119"/>
      <c r="DV339" s="119"/>
      <c r="DW339" s="119"/>
      <c r="DX339" s="119"/>
      <c r="DY339" s="119"/>
      <c r="DZ339" s="119"/>
      <c r="EA339" s="119"/>
      <c r="EB339" s="119"/>
      <c r="EC339" s="119"/>
      <c r="ED339" s="119"/>
      <c r="EE339" s="119"/>
      <c r="EF339" s="119"/>
      <c r="EG339" s="119"/>
      <c r="EH339" s="119"/>
    </row>
    <row r="340" spans="1:147" s="107" customFormat="1" ht="52.9" customHeight="1" x14ac:dyDescent="0.2">
      <c r="A340" s="322" t="s">
        <v>318</v>
      </c>
      <c r="B340" s="321" t="s">
        <v>585</v>
      </c>
      <c r="C340" s="367">
        <v>331</v>
      </c>
      <c r="D340" s="368"/>
      <c r="E340" s="370"/>
      <c r="F340" s="370"/>
      <c r="G340" s="370"/>
      <c r="H340" s="370"/>
      <c r="I340" s="370"/>
      <c r="J340" s="371"/>
      <c r="K340" s="371"/>
      <c r="L340" s="371"/>
      <c r="M340" s="371"/>
      <c r="N340" s="371"/>
      <c r="O340" s="371"/>
      <c r="P340" s="371"/>
      <c r="Q340" s="371"/>
      <c r="R340" s="371"/>
      <c r="S340" s="371"/>
      <c r="T340" s="371"/>
      <c r="U340" s="371"/>
      <c r="V340" s="371"/>
      <c r="W340" s="371"/>
      <c r="X340" s="371"/>
      <c r="Y340" s="371"/>
      <c r="Z340" s="371"/>
      <c r="AA340" s="371"/>
      <c r="AB340" s="371"/>
      <c r="AC340" s="371"/>
      <c r="AD340" s="371"/>
      <c r="AE340" s="371"/>
      <c r="AF340" s="371"/>
      <c r="AG340" s="371"/>
      <c r="AH340" s="371"/>
      <c r="AI340" s="370"/>
      <c r="AJ340" s="370"/>
      <c r="AK340" s="371"/>
      <c r="AL340" s="371"/>
      <c r="AM340" s="370"/>
      <c r="AN340" s="370"/>
      <c r="AO340" s="119"/>
      <c r="AP340" s="119"/>
      <c r="AQ340" s="119"/>
      <c r="AR340" s="119"/>
      <c r="AS340" s="119"/>
      <c r="AT340" s="119"/>
      <c r="AU340" s="119"/>
      <c r="AV340" s="119"/>
      <c r="AW340" s="119"/>
      <c r="AX340" s="119"/>
      <c r="AY340" s="119"/>
      <c r="AZ340" s="119"/>
      <c r="BA340" s="119"/>
      <c r="BB340" s="119"/>
      <c r="BC340" s="119"/>
      <c r="BD340" s="119"/>
      <c r="BE340" s="119"/>
      <c r="BF340" s="119"/>
      <c r="BG340" s="119"/>
      <c r="BH340" s="119"/>
      <c r="BI340" s="119"/>
      <c r="BJ340" s="119"/>
      <c r="BK340" s="119"/>
      <c r="BL340" s="119"/>
      <c r="BM340" s="119"/>
      <c r="BN340" s="119"/>
      <c r="BO340" s="119"/>
      <c r="BP340" s="119"/>
      <c r="BQ340" s="119"/>
      <c r="BR340" s="119"/>
      <c r="BS340" s="119"/>
      <c r="BT340" s="119"/>
      <c r="BU340" s="119"/>
      <c r="BV340" s="119"/>
      <c r="BW340" s="119"/>
      <c r="BX340" s="119"/>
      <c r="BY340" s="119"/>
      <c r="BZ340" s="119"/>
      <c r="CA340" s="119"/>
      <c r="CB340" s="119"/>
      <c r="CC340" s="119"/>
      <c r="CD340" s="119"/>
      <c r="CE340" s="119"/>
      <c r="CF340" s="119"/>
      <c r="CG340" s="119"/>
      <c r="CH340" s="119"/>
      <c r="CI340" s="119"/>
      <c r="CJ340" s="119"/>
      <c r="CK340" s="119"/>
      <c r="CL340" s="119"/>
      <c r="CM340" s="119"/>
      <c r="CN340" s="119"/>
      <c r="CO340" s="119"/>
      <c r="CP340" s="119"/>
      <c r="CQ340" s="119"/>
      <c r="CR340" s="119"/>
      <c r="CS340" s="119"/>
      <c r="CT340" s="119"/>
      <c r="CU340" s="119"/>
      <c r="CV340" s="119"/>
      <c r="CW340" s="119"/>
      <c r="CX340" s="119"/>
      <c r="CY340" s="119"/>
      <c r="CZ340" s="119"/>
      <c r="DA340" s="119"/>
      <c r="DB340" s="119"/>
      <c r="DC340" s="119"/>
      <c r="DD340" s="119"/>
      <c r="DE340" s="119"/>
      <c r="DF340" s="119"/>
      <c r="DG340" s="119"/>
      <c r="DH340" s="119"/>
      <c r="DI340" s="119"/>
      <c r="DJ340" s="119"/>
      <c r="DK340" s="119"/>
      <c r="DL340" s="119"/>
      <c r="DM340" s="119"/>
      <c r="DN340" s="119"/>
      <c r="DO340" s="119"/>
      <c r="DP340" s="119"/>
      <c r="DQ340" s="119"/>
      <c r="DR340" s="119"/>
      <c r="DS340" s="119"/>
      <c r="DT340" s="119"/>
      <c r="DU340" s="119"/>
      <c r="DV340" s="119"/>
      <c r="DW340" s="119"/>
      <c r="DX340" s="119"/>
      <c r="DY340" s="119"/>
      <c r="DZ340" s="119"/>
      <c r="EA340" s="119"/>
      <c r="EB340" s="119"/>
      <c r="EC340" s="119"/>
      <c r="ED340" s="119"/>
      <c r="EE340" s="119"/>
      <c r="EF340" s="119"/>
      <c r="EG340" s="119"/>
      <c r="EH340" s="119"/>
    </row>
    <row r="341" spans="1:147" s="107" customFormat="1" ht="160.9" customHeight="1" x14ac:dyDescent="0.2">
      <c r="A341" s="322" t="s">
        <v>899</v>
      </c>
      <c r="B341" s="321" t="s">
        <v>227</v>
      </c>
      <c r="C341" s="367">
        <v>332</v>
      </c>
      <c r="D341" s="368"/>
      <c r="E341" s="370"/>
      <c r="F341" s="370"/>
      <c r="G341" s="370"/>
      <c r="H341" s="370"/>
      <c r="I341" s="370"/>
      <c r="J341" s="371"/>
      <c r="K341" s="371"/>
      <c r="L341" s="371"/>
      <c r="M341" s="371"/>
      <c r="N341" s="371"/>
      <c r="O341" s="371"/>
      <c r="P341" s="371"/>
      <c r="Q341" s="371"/>
      <c r="R341" s="371"/>
      <c r="S341" s="371"/>
      <c r="T341" s="371"/>
      <c r="U341" s="371"/>
      <c r="V341" s="371"/>
      <c r="W341" s="371"/>
      <c r="X341" s="371"/>
      <c r="Y341" s="371"/>
      <c r="Z341" s="371"/>
      <c r="AA341" s="371"/>
      <c r="AB341" s="371"/>
      <c r="AC341" s="371"/>
      <c r="AD341" s="371"/>
      <c r="AE341" s="371"/>
      <c r="AF341" s="371"/>
      <c r="AG341" s="371"/>
      <c r="AH341" s="371"/>
      <c r="AI341" s="370"/>
      <c r="AJ341" s="370"/>
      <c r="AK341" s="370"/>
      <c r="AL341" s="372"/>
      <c r="AM341" s="370"/>
      <c r="AN341" s="370"/>
      <c r="AO341" s="119"/>
      <c r="AP341" s="119"/>
      <c r="AQ341" s="119"/>
      <c r="AR341" s="119"/>
      <c r="AS341" s="119"/>
      <c r="AT341" s="119"/>
      <c r="AU341" s="119"/>
      <c r="AV341" s="119"/>
      <c r="AW341" s="119"/>
      <c r="AX341" s="119"/>
      <c r="AY341" s="119"/>
      <c r="AZ341" s="119"/>
      <c r="BA341" s="119"/>
      <c r="BB341" s="119"/>
      <c r="BC341" s="119"/>
      <c r="BD341" s="119"/>
      <c r="BE341" s="119"/>
      <c r="BF341" s="119"/>
      <c r="BG341" s="119"/>
      <c r="BH341" s="119"/>
      <c r="BI341" s="119"/>
      <c r="BJ341" s="119"/>
      <c r="BK341" s="119"/>
      <c r="BL341" s="119"/>
      <c r="BM341" s="119"/>
      <c r="BN341" s="119"/>
      <c r="BO341" s="119"/>
      <c r="BP341" s="119"/>
      <c r="BQ341" s="119"/>
      <c r="BR341" s="119"/>
      <c r="BS341" s="119"/>
      <c r="BT341" s="119"/>
      <c r="BU341" s="119"/>
      <c r="BV341" s="119"/>
      <c r="BW341" s="119"/>
      <c r="BX341" s="119"/>
      <c r="BY341" s="119"/>
      <c r="BZ341" s="119"/>
      <c r="CA341" s="119"/>
      <c r="CB341" s="119"/>
      <c r="CC341" s="119"/>
      <c r="CD341" s="119"/>
      <c r="CE341" s="119"/>
      <c r="CF341" s="119"/>
      <c r="CG341" s="119"/>
      <c r="CH341" s="119"/>
      <c r="CI341" s="119"/>
      <c r="CJ341" s="119"/>
      <c r="CK341" s="119"/>
      <c r="CL341" s="119"/>
      <c r="CM341" s="119"/>
      <c r="CN341" s="119"/>
      <c r="CO341" s="119"/>
      <c r="CP341" s="119"/>
      <c r="CQ341" s="119"/>
      <c r="CR341" s="119"/>
      <c r="CS341" s="119"/>
      <c r="CT341" s="119"/>
      <c r="CU341" s="119"/>
      <c r="CV341" s="119"/>
      <c r="CW341" s="119"/>
      <c r="CX341" s="119"/>
      <c r="CY341" s="119"/>
      <c r="CZ341" s="119"/>
      <c r="DA341" s="119"/>
      <c r="DB341" s="119"/>
      <c r="DC341" s="119"/>
      <c r="DD341" s="119"/>
      <c r="DE341" s="119"/>
      <c r="DF341" s="119"/>
      <c r="DG341" s="119"/>
      <c r="DH341" s="119"/>
      <c r="DI341" s="119"/>
      <c r="DJ341" s="119"/>
      <c r="DK341" s="119"/>
      <c r="DL341" s="119"/>
      <c r="DM341" s="119"/>
      <c r="DN341" s="119"/>
      <c r="DO341" s="119"/>
      <c r="DP341" s="119"/>
      <c r="DQ341" s="119"/>
      <c r="DR341" s="119"/>
      <c r="DS341" s="119"/>
      <c r="DT341" s="119"/>
      <c r="DU341" s="119"/>
      <c r="DV341" s="119"/>
      <c r="DW341" s="119"/>
      <c r="DX341" s="119"/>
      <c r="DY341" s="119"/>
      <c r="DZ341" s="119"/>
      <c r="EA341" s="119"/>
      <c r="EB341" s="119"/>
      <c r="EC341" s="119"/>
      <c r="ED341" s="119"/>
      <c r="EE341" s="119"/>
      <c r="EF341" s="119"/>
      <c r="EG341" s="119"/>
      <c r="EH341" s="119"/>
    </row>
    <row r="342" spans="1:147" s="107" customFormat="1" ht="231.75" customHeight="1" x14ac:dyDescent="0.2">
      <c r="A342" s="322" t="s">
        <v>2479</v>
      </c>
      <c r="B342" s="321" t="s">
        <v>2480</v>
      </c>
      <c r="C342" s="367">
        <v>333</v>
      </c>
      <c r="D342" s="368"/>
      <c r="E342" s="370"/>
      <c r="F342" s="370"/>
      <c r="G342" s="370"/>
      <c r="H342" s="370"/>
      <c r="I342" s="370"/>
      <c r="J342" s="371"/>
      <c r="K342" s="371"/>
      <c r="L342" s="371"/>
      <c r="M342" s="371"/>
      <c r="N342" s="371"/>
      <c r="O342" s="371"/>
      <c r="P342" s="371"/>
      <c r="Q342" s="371"/>
      <c r="R342" s="371"/>
      <c r="S342" s="371"/>
      <c r="T342" s="371"/>
      <c r="U342" s="371"/>
      <c r="V342" s="371"/>
      <c r="W342" s="371"/>
      <c r="X342" s="371"/>
      <c r="Y342" s="371"/>
      <c r="Z342" s="371"/>
      <c r="AA342" s="371"/>
      <c r="AB342" s="371"/>
      <c r="AC342" s="371"/>
      <c r="AD342" s="371"/>
      <c r="AE342" s="371"/>
      <c r="AF342" s="371"/>
      <c r="AG342" s="371"/>
      <c r="AH342" s="371"/>
      <c r="AI342" s="370"/>
      <c r="AJ342" s="370"/>
      <c r="AK342" s="370"/>
      <c r="AL342" s="372"/>
      <c r="AM342" s="370"/>
      <c r="AN342" s="370"/>
      <c r="AO342" s="119"/>
      <c r="AP342" s="119"/>
      <c r="AQ342" s="119"/>
      <c r="AR342" s="119"/>
      <c r="AS342" s="119"/>
      <c r="AT342" s="119"/>
      <c r="AU342" s="119"/>
      <c r="AV342" s="119"/>
      <c r="AW342" s="119"/>
      <c r="AX342" s="119"/>
      <c r="AY342" s="119"/>
      <c r="AZ342" s="119"/>
      <c r="BA342" s="119"/>
      <c r="BB342" s="119"/>
      <c r="BC342" s="119"/>
      <c r="BD342" s="119"/>
      <c r="BE342" s="119"/>
      <c r="BF342" s="119"/>
      <c r="BG342" s="119"/>
      <c r="BH342" s="119"/>
      <c r="BI342" s="119"/>
      <c r="BJ342" s="119"/>
      <c r="BK342" s="119"/>
      <c r="BL342" s="119"/>
      <c r="BM342" s="119"/>
      <c r="BN342" s="119"/>
      <c r="BO342" s="119"/>
      <c r="BP342" s="119"/>
      <c r="BQ342" s="119"/>
      <c r="BR342" s="119"/>
      <c r="BS342" s="119"/>
      <c r="BT342" s="119"/>
      <c r="BU342" s="119"/>
      <c r="BV342" s="119"/>
      <c r="BW342" s="119"/>
      <c r="BX342" s="119"/>
      <c r="BY342" s="119"/>
      <c r="BZ342" s="119"/>
      <c r="CA342" s="119"/>
      <c r="CB342" s="119"/>
      <c r="CC342" s="119"/>
      <c r="CD342" s="119"/>
      <c r="CE342" s="119"/>
      <c r="CF342" s="119"/>
      <c r="CG342" s="119"/>
      <c r="CH342" s="119"/>
      <c r="CI342" s="119"/>
      <c r="CJ342" s="119"/>
      <c r="CK342" s="119"/>
      <c r="CL342" s="119"/>
      <c r="CM342" s="119"/>
      <c r="CN342" s="119"/>
      <c r="CO342" s="119"/>
      <c r="CP342" s="119"/>
      <c r="CQ342" s="119"/>
      <c r="CR342" s="119"/>
      <c r="CS342" s="119"/>
      <c r="CT342" s="119"/>
      <c r="CU342" s="119"/>
      <c r="CV342" s="119"/>
      <c r="CW342" s="119"/>
      <c r="CX342" s="119"/>
      <c r="CY342" s="119"/>
      <c r="CZ342" s="119"/>
      <c r="DA342" s="119"/>
      <c r="DB342" s="119"/>
      <c r="DC342" s="119"/>
      <c r="DD342" s="119"/>
      <c r="DE342" s="119"/>
      <c r="DF342" s="119"/>
      <c r="DG342" s="119"/>
      <c r="DH342" s="119"/>
      <c r="DI342" s="119"/>
      <c r="DJ342" s="119"/>
      <c r="DK342" s="119"/>
      <c r="DL342" s="119"/>
      <c r="DM342" s="119"/>
      <c r="DN342" s="119"/>
      <c r="DO342" s="119"/>
      <c r="DP342" s="119"/>
      <c r="DQ342" s="119"/>
      <c r="DR342" s="119"/>
      <c r="DS342" s="119"/>
      <c r="DT342" s="119"/>
      <c r="DU342" s="119"/>
      <c r="DV342" s="119"/>
      <c r="DW342" s="119"/>
      <c r="DX342" s="119"/>
      <c r="DY342" s="119"/>
      <c r="DZ342" s="119"/>
      <c r="EA342" s="119"/>
      <c r="EB342" s="119"/>
      <c r="EC342" s="119"/>
      <c r="ED342" s="119"/>
      <c r="EE342" s="119"/>
      <c r="EF342" s="119"/>
      <c r="EG342" s="119"/>
      <c r="EH342" s="119"/>
    </row>
    <row r="343" spans="1:147" s="107" customFormat="1" ht="94.5" customHeight="1" x14ac:dyDescent="0.2">
      <c r="A343" s="322" t="s">
        <v>586</v>
      </c>
      <c r="B343" s="321" t="s">
        <v>587</v>
      </c>
      <c r="C343" s="367">
        <v>334</v>
      </c>
      <c r="D343" s="368"/>
      <c r="E343" s="370"/>
      <c r="F343" s="370"/>
      <c r="G343" s="370"/>
      <c r="H343" s="370"/>
      <c r="I343" s="370"/>
      <c r="J343" s="371"/>
      <c r="K343" s="371"/>
      <c r="L343" s="371"/>
      <c r="M343" s="371"/>
      <c r="N343" s="371"/>
      <c r="O343" s="371"/>
      <c r="P343" s="371"/>
      <c r="Q343" s="371"/>
      <c r="R343" s="371"/>
      <c r="S343" s="371"/>
      <c r="T343" s="371"/>
      <c r="U343" s="371"/>
      <c r="V343" s="371"/>
      <c r="W343" s="371"/>
      <c r="X343" s="371"/>
      <c r="Y343" s="371"/>
      <c r="Z343" s="371"/>
      <c r="AA343" s="371"/>
      <c r="AB343" s="371"/>
      <c r="AC343" s="371"/>
      <c r="AD343" s="371"/>
      <c r="AE343" s="371"/>
      <c r="AF343" s="371"/>
      <c r="AG343" s="371"/>
      <c r="AH343" s="371"/>
      <c r="AI343" s="370"/>
      <c r="AJ343" s="370"/>
      <c r="AK343" s="370"/>
      <c r="AL343" s="372"/>
      <c r="AM343" s="370"/>
      <c r="AN343" s="370"/>
      <c r="AO343" s="119"/>
      <c r="AP343" s="119"/>
      <c r="AQ343" s="119"/>
      <c r="AR343" s="119"/>
      <c r="AS343" s="119"/>
      <c r="AT343" s="119"/>
      <c r="AU343" s="119"/>
      <c r="AV343" s="119"/>
      <c r="AW343" s="119"/>
      <c r="AX343" s="119"/>
      <c r="AY343" s="119"/>
      <c r="AZ343" s="119"/>
      <c r="BA343" s="119"/>
      <c r="BB343" s="119"/>
      <c r="BC343" s="119"/>
      <c r="BD343" s="119"/>
      <c r="BE343" s="119"/>
      <c r="BF343" s="119"/>
      <c r="BG343" s="119"/>
      <c r="BH343" s="119"/>
      <c r="BI343" s="119"/>
      <c r="BJ343" s="119"/>
      <c r="BK343" s="119"/>
      <c r="BL343" s="119"/>
      <c r="BM343" s="119"/>
      <c r="BN343" s="119"/>
      <c r="BO343" s="119"/>
      <c r="BP343" s="119"/>
      <c r="BQ343" s="119"/>
      <c r="BR343" s="119"/>
      <c r="BS343" s="119"/>
      <c r="BT343" s="119"/>
      <c r="BU343" s="119"/>
      <c r="BV343" s="119"/>
      <c r="BW343" s="119"/>
      <c r="BX343" s="119"/>
      <c r="BY343" s="119"/>
      <c r="BZ343" s="119"/>
      <c r="CA343" s="119"/>
      <c r="CB343" s="119"/>
      <c r="CC343" s="119"/>
      <c r="CD343" s="119"/>
      <c r="CE343" s="119"/>
      <c r="CF343" s="119"/>
      <c r="CG343" s="119"/>
      <c r="CH343" s="119"/>
      <c r="CI343" s="119"/>
      <c r="CJ343" s="119"/>
      <c r="CK343" s="119"/>
      <c r="CL343" s="119"/>
      <c r="CM343" s="119"/>
      <c r="CN343" s="119"/>
      <c r="CO343" s="119"/>
      <c r="CP343" s="119"/>
      <c r="CQ343" s="119"/>
      <c r="CR343" s="119"/>
      <c r="CS343" s="119"/>
      <c r="CT343" s="119"/>
      <c r="CU343" s="119"/>
      <c r="CV343" s="119"/>
      <c r="CW343" s="119"/>
      <c r="CX343" s="119"/>
      <c r="CY343" s="119"/>
      <c r="CZ343" s="119"/>
      <c r="DA343" s="119"/>
      <c r="DB343" s="119"/>
      <c r="DC343" s="119"/>
      <c r="DD343" s="119"/>
      <c r="DE343" s="119"/>
      <c r="DF343" s="119"/>
      <c r="DG343" s="119"/>
      <c r="DH343" s="119"/>
      <c r="DI343" s="119"/>
      <c r="DJ343" s="119"/>
      <c r="DK343" s="119"/>
      <c r="DL343" s="119"/>
      <c r="DM343" s="119"/>
      <c r="DN343" s="119"/>
      <c r="DO343" s="119"/>
      <c r="DP343" s="119"/>
      <c r="DQ343" s="119"/>
      <c r="DR343" s="119"/>
      <c r="DS343" s="119"/>
      <c r="DT343" s="119"/>
      <c r="DU343" s="119"/>
      <c r="DV343" s="119"/>
      <c r="DW343" s="119"/>
      <c r="DX343" s="119"/>
      <c r="DY343" s="119"/>
      <c r="DZ343" s="119"/>
      <c r="EA343" s="119"/>
      <c r="EB343" s="119"/>
      <c r="EC343" s="119"/>
      <c r="ED343" s="119"/>
      <c r="EE343" s="119"/>
      <c r="EF343" s="119"/>
      <c r="EG343" s="119"/>
      <c r="EH343" s="119"/>
    </row>
    <row r="344" spans="1:147" s="107" customFormat="1" ht="120" customHeight="1" x14ac:dyDescent="0.2">
      <c r="A344" s="322" t="s">
        <v>425</v>
      </c>
      <c r="B344" s="321" t="s">
        <v>426</v>
      </c>
      <c r="C344" s="367">
        <v>335</v>
      </c>
      <c r="D344" s="368"/>
      <c r="E344" s="370"/>
      <c r="F344" s="370"/>
      <c r="G344" s="383"/>
      <c r="H344" s="370"/>
      <c r="I344" s="370"/>
      <c r="J344" s="371"/>
      <c r="K344" s="371"/>
      <c r="L344" s="371"/>
      <c r="M344" s="371"/>
      <c r="N344" s="371"/>
      <c r="O344" s="371"/>
      <c r="P344" s="371"/>
      <c r="Q344" s="371"/>
      <c r="R344" s="371"/>
      <c r="S344" s="371"/>
      <c r="T344" s="371"/>
      <c r="U344" s="371"/>
      <c r="V344" s="371"/>
      <c r="W344" s="371"/>
      <c r="X344" s="371"/>
      <c r="Y344" s="371"/>
      <c r="Z344" s="371"/>
      <c r="AA344" s="371"/>
      <c r="AB344" s="371"/>
      <c r="AC344" s="371"/>
      <c r="AD344" s="371"/>
      <c r="AE344" s="371"/>
      <c r="AF344" s="371"/>
      <c r="AG344" s="371"/>
      <c r="AH344" s="371"/>
      <c r="AI344" s="370"/>
      <c r="AJ344" s="370"/>
      <c r="AK344" s="370"/>
      <c r="AL344" s="372"/>
      <c r="AM344" s="370"/>
      <c r="AN344" s="370"/>
      <c r="AO344" s="119"/>
      <c r="AP344" s="119"/>
      <c r="AQ344" s="119"/>
      <c r="AR344" s="119"/>
      <c r="AS344" s="119"/>
      <c r="AT344" s="119"/>
      <c r="AU344" s="119"/>
      <c r="AV344" s="119"/>
      <c r="AW344" s="119"/>
      <c r="AX344" s="119"/>
      <c r="AY344" s="119"/>
      <c r="AZ344" s="119"/>
      <c r="BA344" s="119"/>
      <c r="BB344" s="119"/>
      <c r="BC344" s="119"/>
      <c r="BD344" s="119"/>
      <c r="BE344" s="119"/>
      <c r="BF344" s="119"/>
      <c r="BG344" s="119"/>
      <c r="BH344" s="119"/>
      <c r="BI344" s="119"/>
      <c r="BJ344" s="119"/>
      <c r="BK344" s="119"/>
      <c r="BL344" s="119"/>
      <c r="BM344" s="119"/>
      <c r="BN344" s="119"/>
      <c r="BO344" s="119"/>
      <c r="BP344" s="119"/>
      <c r="BQ344" s="119"/>
      <c r="BR344" s="119"/>
      <c r="BS344" s="119"/>
      <c r="BT344" s="119"/>
      <c r="BU344" s="119"/>
      <c r="BV344" s="119"/>
      <c r="BW344" s="119"/>
      <c r="BX344" s="119"/>
      <c r="BY344" s="119"/>
      <c r="BZ344" s="119"/>
      <c r="CA344" s="119"/>
      <c r="CB344" s="119"/>
      <c r="CC344" s="119"/>
      <c r="CD344" s="119"/>
      <c r="CE344" s="119"/>
      <c r="CF344" s="119"/>
      <c r="CG344" s="119"/>
      <c r="CH344" s="119"/>
      <c r="CI344" s="119"/>
      <c r="CJ344" s="119"/>
      <c r="CK344" s="119"/>
      <c r="CL344" s="119"/>
      <c r="CM344" s="119"/>
      <c r="CN344" s="119"/>
      <c r="CO344" s="119"/>
      <c r="CP344" s="119"/>
      <c r="CQ344" s="119"/>
      <c r="CR344" s="119"/>
      <c r="CS344" s="119"/>
      <c r="CT344" s="119"/>
      <c r="CU344" s="119"/>
      <c r="CV344" s="119"/>
      <c r="CW344" s="119"/>
      <c r="CX344" s="119"/>
      <c r="CY344" s="119"/>
      <c r="CZ344" s="119"/>
      <c r="DA344" s="119"/>
      <c r="DB344" s="119"/>
      <c r="DC344" s="119"/>
      <c r="DD344" s="119"/>
      <c r="DE344" s="119"/>
      <c r="DF344" s="119"/>
      <c r="DG344" s="119"/>
      <c r="DH344" s="119"/>
      <c r="DI344" s="119"/>
      <c r="DJ344" s="119"/>
      <c r="DK344" s="119"/>
      <c r="DL344" s="119"/>
      <c r="DM344" s="119"/>
      <c r="DN344" s="119"/>
      <c r="DO344" s="119"/>
      <c r="DP344" s="119"/>
      <c r="DQ344" s="119"/>
      <c r="DR344" s="119"/>
      <c r="DS344" s="119"/>
      <c r="DT344" s="119"/>
      <c r="DU344" s="119"/>
      <c r="DV344" s="119"/>
      <c r="DW344" s="119"/>
      <c r="DX344" s="119"/>
      <c r="DY344" s="119"/>
      <c r="DZ344" s="119"/>
      <c r="EA344" s="119"/>
      <c r="EB344" s="119"/>
      <c r="EC344" s="119"/>
      <c r="ED344" s="119"/>
      <c r="EE344" s="119"/>
      <c r="EF344" s="119"/>
      <c r="EG344" s="119"/>
      <c r="EH344" s="119"/>
    </row>
    <row r="345" spans="1:147" s="107" customFormat="1" ht="71.45" customHeight="1" x14ac:dyDescent="0.2">
      <c r="A345" s="322" t="s">
        <v>2836</v>
      </c>
      <c r="B345" s="321" t="s">
        <v>2649</v>
      </c>
      <c r="C345" s="367">
        <v>336</v>
      </c>
      <c r="D345" s="368"/>
      <c r="E345" s="370"/>
      <c r="F345" s="370"/>
      <c r="G345" s="370"/>
      <c r="H345" s="370"/>
      <c r="I345" s="370"/>
      <c r="J345" s="371"/>
      <c r="K345" s="371"/>
      <c r="L345" s="371"/>
      <c r="M345" s="371"/>
      <c r="N345" s="371"/>
      <c r="O345" s="371"/>
      <c r="P345" s="371"/>
      <c r="Q345" s="371"/>
      <c r="R345" s="371"/>
      <c r="S345" s="371"/>
      <c r="T345" s="371"/>
      <c r="U345" s="371"/>
      <c r="V345" s="371"/>
      <c r="W345" s="371"/>
      <c r="X345" s="371"/>
      <c r="Y345" s="371"/>
      <c r="Z345" s="371"/>
      <c r="AA345" s="371"/>
      <c r="AB345" s="371"/>
      <c r="AC345" s="371"/>
      <c r="AD345" s="371"/>
      <c r="AE345" s="371"/>
      <c r="AF345" s="371"/>
      <c r="AG345" s="371"/>
      <c r="AH345" s="371"/>
      <c r="AI345" s="370"/>
      <c r="AJ345" s="370"/>
      <c r="AK345" s="370"/>
      <c r="AL345" s="372"/>
      <c r="AM345" s="370"/>
      <c r="AN345" s="370"/>
      <c r="AO345" s="119"/>
      <c r="AP345" s="119"/>
      <c r="AQ345" s="119"/>
      <c r="AR345" s="119"/>
      <c r="AS345" s="119"/>
      <c r="AT345" s="119"/>
      <c r="AU345" s="119"/>
      <c r="AV345" s="119"/>
      <c r="AW345" s="119"/>
      <c r="AX345" s="119"/>
      <c r="AY345" s="119"/>
      <c r="AZ345" s="119"/>
      <c r="BA345" s="119"/>
      <c r="BB345" s="119"/>
      <c r="BC345" s="119"/>
      <c r="BD345" s="119"/>
      <c r="BE345" s="119"/>
      <c r="BF345" s="119"/>
      <c r="BG345" s="119"/>
      <c r="BH345" s="119"/>
      <c r="BI345" s="119"/>
      <c r="BJ345" s="119"/>
      <c r="BK345" s="119"/>
      <c r="BL345" s="119"/>
      <c r="BM345" s="119"/>
      <c r="BN345" s="119"/>
      <c r="BO345" s="119"/>
      <c r="BP345" s="119"/>
      <c r="BQ345" s="119"/>
      <c r="BR345" s="119"/>
      <c r="BS345" s="119"/>
      <c r="BT345" s="119"/>
      <c r="BU345" s="119"/>
      <c r="BV345" s="119"/>
      <c r="BW345" s="119"/>
      <c r="BX345" s="119"/>
      <c r="BY345" s="119"/>
      <c r="BZ345" s="119"/>
      <c r="CA345" s="119"/>
      <c r="CB345" s="119"/>
      <c r="CC345" s="119"/>
      <c r="CD345" s="119"/>
      <c r="CE345" s="119"/>
      <c r="CF345" s="119"/>
      <c r="CG345" s="119"/>
      <c r="CH345" s="119"/>
      <c r="CI345" s="119"/>
      <c r="CJ345" s="119"/>
      <c r="CK345" s="119"/>
      <c r="CL345" s="119"/>
      <c r="CM345" s="119"/>
      <c r="CN345" s="119"/>
      <c r="CO345" s="119"/>
      <c r="CP345" s="119"/>
      <c r="CQ345" s="119"/>
      <c r="CR345" s="119"/>
      <c r="CS345" s="119"/>
      <c r="CT345" s="119"/>
      <c r="CU345" s="119"/>
      <c r="CV345" s="119"/>
      <c r="CW345" s="119"/>
      <c r="CX345" s="119"/>
      <c r="CY345" s="119"/>
      <c r="CZ345" s="119"/>
      <c r="DA345" s="119"/>
      <c r="DB345" s="119"/>
      <c r="DC345" s="119"/>
      <c r="DD345" s="119"/>
      <c r="DE345" s="119"/>
      <c r="DF345" s="119"/>
      <c r="DG345" s="119"/>
      <c r="DH345" s="119"/>
      <c r="DI345" s="119"/>
      <c r="DJ345" s="119"/>
      <c r="DK345" s="119"/>
      <c r="DL345" s="119"/>
      <c r="DM345" s="119"/>
      <c r="DN345" s="119"/>
      <c r="DO345" s="119"/>
      <c r="DP345" s="119"/>
      <c r="DQ345" s="119"/>
      <c r="DR345" s="119"/>
      <c r="DS345" s="119"/>
      <c r="DT345" s="119"/>
      <c r="DU345" s="119"/>
      <c r="DV345" s="119"/>
      <c r="DW345" s="119"/>
      <c r="DX345" s="119"/>
      <c r="DY345" s="119"/>
      <c r="DZ345" s="119"/>
      <c r="EA345" s="119"/>
      <c r="EB345" s="119"/>
      <c r="EC345" s="119"/>
      <c r="ED345" s="119"/>
      <c r="EE345" s="119"/>
      <c r="EF345" s="119"/>
      <c r="EG345" s="119"/>
      <c r="EH345" s="119"/>
    </row>
    <row r="346" spans="1:147" s="107" customFormat="1" ht="240.75" customHeight="1" x14ac:dyDescent="0.2">
      <c r="A346" s="322" t="s">
        <v>2790</v>
      </c>
      <c r="B346" s="321" t="s">
        <v>2791</v>
      </c>
      <c r="C346" s="367">
        <v>337</v>
      </c>
      <c r="D346" s="368"/>
      <c r="E346" s="370"/>
      <c r="F346" s="370"/>
      <c r="G346" s="370"/>
      <c r="H346" s="370"/>
      <c r="I346" s="370"/>
      <c r="J346" s="371"/>
      <c r="K346" s="371"/>
      <c r="L346" s="371"/>
      <c r="M346" s="371"/>
      <c r="N346" s="371"/>
      <c r="O346" s="371"/>
      <c r="P346" s="371"/>
      <c r="Q346" s="371"/>
      <c r="R346" s="371"/>
      <c r="S346" s="371"/>
      <c r="T346" s="371"/>
      <c r="U346" s="371"/>
      <c r="V346" s="371"/>
      <c r="W346" s="371"/>
      <c r="X346" s="371"/>
      <c r="Y346" s="371"/>
      <c r="Z346" s="371"/>
      <c r="AA346" s="371"/>
      <c r="AB346" s="371"/>
      <c r="AC346" s="371"/>
      <c r="AD346" s="371"/>
      <c r="AE346" s="371"/>
      <c r="AF346" s="371"/>
      <c r="AG346" s="371"/>
      <c r="AH346" s="371"/>
      <c r="AI346" s="370"/>
      <c r="AJ346" s="370"/>
      <c r="AK346" s="370"/>
      <c r="AL346" s="372"/>
      <c r="AM346" s="370"/>
      <c r="AN346" s="370"/>
      <c r="AO346" s="119"/>
      <c r="AP346" s="119"/>
      <c r="AQ346" s="119"/>
      <c r="AR346" s="119"/>
      <c r="AS346" s="119"/>
      <c r="AT346" s="119"/>
      <c r="AU346" s="119"/>
      <c r="AV346" s="119"/>
      <c r="AW346" s="119"/>
      <c r="AX346" s="119"/>
      <c r="AY346" s="119"/>
      <c r="AZ346" s="119"/>
      <c r="BA346" s="119"/>
      <c r="BB346" s="119"/>
      <c r="BC346" s="119"/>
      <c r="BD346" s="119"/>
      <c r="BE346" s="119"/>
      <c r="BF346" s="119"/>
      <c r="BG346" s="119"/>
      <c r="BH346" s="119"/>
      <c r="BI346" s="119"/>
      <c r="BJ346" s="119"/>
      <c r="BK346" s="119"/>
      <c r="BL346" s="119"/>
      <c r="BM346" s="119"/>
      <c r="BN346" s="119"/>
      <c r="BO346" s="119"/>
      <c r="BP346" s="119"/>
      <c r="BQ346" s="119"/>
      <c r="BR346" s="119"/>
      <c r="BS346" s="119"/>
      <c r="BT346" s="119"/>
      <c r="BU346" s="119"/>
      <c r="BV346" s="119"/>
      <c r="BW346" s="119"/>
      <c r="BX346" s="119"/>
      <c r="BY346" s="119"/>
      <c r="BZ346" s="119"/>
      <c r="CA346" s="119"/>
      <c r="CB346" s="119"/>
      <c r="CC346" s="119"/>
      <c r="CD346" s="119"/>
      <c r="CE346" s="119"/>
      <c r="CF346" s="119"/>
      <c r="CG346" s="119"/>
      <c r="CH346" s="119"/>
      <c r="CI346" s="119"/>
      <c r="CJ346" s="119"/>
      <c r="CK346" s="119"/>
      <c r="CL346" s="119"/>
      <c r="CM346" s="119"/>
      <c r="CN346" s="119"/>
      <c r="CO346" s="119"/>
      <c r="CP346" s="119"/>
      <c r="CQ346" s="119"/>
      <c r="CR346" s="119"/>
      <c r="CS346" s="119"/>
      <c r="CT346" s="119"/>
      <c r="CU346" s="119"/>
      <c r="CV346" s="119"/>
      <c r="CW346" s="119"/>
      <c r="CX346" s="119"/>
      <c r="CY346" s="119"/>
      <c r="CZ346" s="119"/>
      <c r="DA346" s="119"/>
      <c r="DB346" s="119"/>
      <c r="DC346" s="119"/>
      <c r="DD346" s="119"/>
      <c r="DE346" s="119"/>
      <c r="DF346" s="119"/>
      <c r="DG346" s="119"/>
      <c r="DH346" s="119"/>
      <c r="DI346" s="119"/>
      <c r="DJ346" s="119"/>
      <c r="DK346" s="119"/>
      <c r="DL346" s="119"/>
      <c r="DM346" s="119"/>
      <c r="DN346" s="119"/>
      <c r="DO346" s="119"/>
      <c r="DP346" s="119"/>
      <c r="DQ346" s="119"/>
      <c r="DR346" s="119"/>
      <c r="DS346" s="119"/>
      <c r="DT346" s="119"/>
      <c r="DU346" s="119"/>
      <c r="DV346" s="119"/>
      <c r="DW346" s="119"/>
      <c r="DX346" s="119"/>
      <c r="DY346" s="119"/>
      <c r="DZ346" s="119"/>
      <c r="EA346" s="119"/>
      <c r="EB346" s="119"/>
      <c r="EC346" s="119"/>
      <c r="ED346" s="119"/>
      <c r="EE346" s="119"/>
      <c r="EF346" s="119"/>
      <c r="EG346" s="119"/>
      <c r="EH346" s="119"/>
    </row>
    <row r="347" spans="1:147" s="107" customFormat="1" ht="62.45" customHeight="1" x14ac:dyDescent="0.2">
      <c r="A347" s="322" t="s">
        <v>588</v>
      </c>
      <c r="B347" s="321" t="s">
        <v>589</v>
      </c>
      <c r="C347" s="367">
        <v>338</v>
      </c>
      <c r="D347" s="368"/>
      <c r="E347" s="370"/>
      <c r="F347" s="370"/>
      <c r="G347" s="370"/>
      <c r="H347" s="370"/>
      <c r="I347" s="370"/>
      <c r="J347" s="371"/>
      <c r="K347" s="371"/>
      <c r="L347" s="371"/>
      <c r="M347" s="371"/>
      <c r="N347" s="371"/>
      <c r="O347" s="371"/>
      <c r="P347" s="371"/>
      <c r="Q347" s="371"/>
      <c r="R347" s="371"/>
      <c r="S347" s="371"/>
      <c r="T347" s="371"/>
      <c r="U347" s="371"/>
      <c r="V347" s="371"/>
      <c r="W347" s="371"/>
      <c r="X347" s="371"/>
      <c r="Y347" s="371"/>
      <c r="Z347" s="371"/>
      <c r="AA347" s="371"/>
      <c r="AB347" s="371"/>
      <c r="AC347" s="371"/>
      <c r="AD347" s="371"/>
      <c r="AE347" s="371"/>
      <c r="AF347" s="371"/>
      <c r="AG347" s="371"/>
      <c r="AH347" s="371"/>
      <c r="AI347" s="370"/>
      <c r="AJ347" s="370"/>
      <c r="AK347" s="370"/>
      <c r="AL347" s="372"/>
      <c r="AM347" s="370"/>
      <c r="AN347" s="370"/>
      <c r="AO347" s="119"/>
      <c r="AP347" s="119"/>
      <c r="AQ347" s="119"/>
      <c r="AR347" s="119"/>
      <c r="AS347" s="119"/>
      <c r="AT347" s="119"/>
      <c r="AU347" s="119"/>
      <c r="AV347" s="119"/>
      <c r="AW347" s="119"/>
      <c r="AX347" s="119"/>
      <c r="AY347" s="119"/>
      <c r="AZ347" s="119"/>
      <c r="BA347" s="119"/>
      <c r="BB347" s="119"/>
      <c r="BC347" s="119"/>
      <c r="BD347" s="119"/>
      <c r="BE347" s="119"/>
      <c r="BF347" s="119"/>
      <c r="BG347" s="119"/>
      <c r="BH347" s="119"/>
      <c r="BI347" s="119"/>
      <c r="BJ347" s="119"/>
      <c r="BK347" s="119"/>
      <c r="BL347" s="119"/>
      <c r="BM347" s="119"/>
      <c r="BN347" s="119"/>
      <c r="BO347" s="119"/>
      <c r="BP347" s="119"/>
      <c r="BQ347" s="119"/>
      <c r="BR347" s="119"/>
      <c r="BS347" s="119"/>
      <c r="BT347" s="119"/>
      <c r="BU347" s="119"/>
      <c r="BV347" s="119"/>
      <c r="BW347" s="119"/>
      <c r="BX347" s="119"/>
      <c r="BY347" s="119"/>
      <c r="BZ347" s="119"/>
      <c r="CA347" s="119"/>
      <c r="CB347" s="119"/>
      <c r="CC347" s="119"/>
      <c r="CD347" s="119"/>
      <c r="CE347" s="119"/>
      <c r="CF347" s="119"/>
      <c r="CG347" s="119"/>
      <c r="CH347" s="119"/>
      <c r="CI347" s="119"/>
      <c r="CJ347" s="119"/>
      <c r="CK347" s="119"/>
      <c r="CL347" s="119"/>
      <c r="CM347" s="119"/>
      <c r="CN347" s="119"/>
      <c r="CO347" s="119"/>
      <c r="CP347" s="119"/>
      <c r="CQ347" s="119"/>
      <c r="CR347" s="119"/>
      <c r="CS347" s="119"/>
      <c r="CT347" s="119"/>
      <c r="CU347" s="119"/>
      <c r="CV347" s="119"/>
      <c r="CW347" s="119"/>
      <c r="CX347" s="119"/>
      <c r="CY347" s="119"/>
      <c r="CZ347" s="119"/>
      <c r="DA347" s="119"/>
      <c r="DB347" s="119"/>
      <c r="DC347" s="119"/>
      <c r="DD347" s="119"/>
      <c r="DE347" s="119"/>
      <c r="DF347" s="119"/>
      <c r="DG347" s="119"/>
      <c r="DH347" s="119"/>
      <c r="DI347" s="119"/>
      <c r="DJ347" s="119"/>
      <c r="DK347" s="119"/>
      <c r="DL347" s="119"/>
      <c r="DM347" s="119"/>
      <c r="DN347" s="119"/>
      <c r="DO347" s="119"/>
      <c r="DP347" s="119"/>
      <c r="DQ347" s="119"/>
      <c r="DR347" s="119"/>
      <c r="DS347" s="119"/>
      <c r="DT347" s="119"/>
      <c r="DU347" s="119"/>
      <c r="DV347" s="119"/>
      <c r="DW347" s="119"/>
      <c r="DX347" s="119"/>
      <c r="DY347" s="119"/>
      <c r="DZ347" s="119"/>
      <c r="EA347" s="119"/>
      <c r="EB347" s="119"/>
      <c r="EC347" s="119"/>
      <c r="ED347" s="119"/>
      <c r="EE347" s="119"/>
      <c r="EF347" s="119"/>
      <c r="EG347" s="119"/>
      <c r="EH347" s="119"/>
    </row>
    <row r="348" spans="1:147" s="107" customFormat="1" ht="145.9" customHeight="1" x14ac:dyDescent="0.2">
      <c r="A348" s="322" t="s">
        <v>590</v>
      </c>
      <c r="B348" s="321" t="s">
        <v>591</v>
      </c>
      <c r="C348" s="367">
        <v>339</v>
      </c>
      <c r="D348" s="368"/>
      <c r="E348" s="370"/>
      <c r="F348" s="370"/>
      <c r="G348" s="370"/>
      <c r="H348" s="370"/>
      <c r="I348" s="370"/>
      <c r="J348" s="371"/>
      <c r="K348" s="371"/>
      <c r="L348" s="371"/>
      <c r="M348" s="371"/>
      <c r="N348" s="371"/>
      <c r="O348" s="371"/>
      <c r="P348" s="371"/>
      <c r="Q348" s="371"/>
      <c r="R348" s="371"/>
      <c r="S348" s="371"/>
      <c r="T348" s="371"/>
      <c r="U348" s="371"/>
      <c r="V348" s="371"/>
      <c r="W348" s="371"/>
      <c r="X348" s="371"/>
      <c r="Y348" s="371"/>
      <c r="Z348" s="371"/>
      <c r="AA348" s="371"/>
      <c r="AB348" s="371"/>
      <c r="AC348" s="371"/>
      <c r="AD348" s="371"/>
      <c r="AE348" s="371"/>
      <c r="AF348" s="371"/>
      <c r="AG348" s="371"/>
      <c r="AH348" s="371"/>
      <c r="AI348" s="370"/>
      <c r="AJ348" s="370"/>
      <c r="AK348" s="370"/>
      <c r="AL348" s="372"/>
      <c r="AM348" s="370"/>
      <c r="AN348" s="370"/>
      <c r="AO348" s="119"/>
      <c r="AP348" s="119"/>
      <c r="AQ348" s="119"/>
      <c r="AR348" s="119"/>
      <c r="AS348" s="119"/>
      <c r="AT348" s="119"/>
      <c r="AU348" s="119"/>
      <c r="AV348" s="119"/>
      <c r="AW348" s="119"/>
      <c r="AX348" s="119"/>
      <c r="AY348" s="119"/>
      <c r="AZ348" s="119"/>
      <c r="BA348" s="119"/>
      <c r="BB348" s="119"/>
      <c r="BC348" s="119"/>
      <c r="BD348" s="119"/>
      <c r="BE348" s="119"/>
      <c r="BF348" s="119"/>
      <c r="BG348" s="119"/>
      <c r="BH348" s="119"/>
      <c r="BI348" s="119"/>
      <c r="BJ348" s="119"/>
      <c r="BK348" s="119"/>
      <c r="BL348" s="119"/>
      <c r="BM348" s="119"/>
      <c r="BN348" s="119"/>
      <c r="BO348" s="119"/>
      <c r="BP348" s="119"/>
      <c r="BQ348" s="119"/>
      <c r="BR348" s="119"/>
      <c r="BS348" s="119"/>
      <c r="BT348" s="119"/>
      <c r="BU348" s="119"/>
      <c r="BV348" s="119"/>
      <c r="BW348" s="119"/>
      <c r="BX348" s="119"/>
      <c r="BY348" s="119"/>
      <c r="BZ348" s="119"/>
      <c r="CA348" s="119"/>
      <c r="CB348" s="119"/>
      <c r="CC348" s="119"/>
      <c r="CD348" s="119"/>
      <c r="CE348" s="119"/>
      <c r="CF348" s="119"/>
      <c r="CG348" s="119"/>
      <c r="CH348" s="119"/>
      <c r="CI348" s="119"/>
      <c r="CJ348" s="119"/>
      <c r="CK348" s="119"/>
      <c r="CL348" s="119"/>
      <c r="CM348" s="119"/>
      <c r="CN348" s="119"/>
      <c r="CO348" s="119"/>
      <c r="CP348" s="119"/>
      <c r="CQ348" s="119"/>
      <c r="CR348" s="119"/>
      <c r="CS348" s="119"/>
      <c r="CT348" s="119"/>
      <c r="CU348" s="119"/>
      <c r="CV348" s="119"/>
      <c r="CW348" s="119"/>
      <c r="CX348" s="119"/>
      <c r="CY348" s="119"/>
      <c r="CZ348" s="119"/>
      <c r="DA348" s="119"/>
      <c r="DB348" s="119"/>
      <c r="DC348" s="119"/>
      <c r="DD348" s="119"/>
      <c r="DE348" s="119"/>
      <c r="DF348" s="119"/>
      <c r="DG348" s="119"/>
      <c r="DH348" s="119"/>
      <c r="DI348" s="119"/>
      <c r="DJ348" s="119"/>
      <c r="DK348" s="119"/>
      <c r="DL348" s="119"/>
      <c r="DM348" s="119"/>
      <c r="DN348" s="119"/>
      <c r="DO348" s="119"/>
      <c r="DP348" s="119"/>
      <c r="DQ348" s="119"/>
      <c r="DR348" s="119"/>
      <c r="DS348" s="119"/>
      <c r="DT348" s="119"/>
      <c r="DU348" s="119"/>
      <c r="DV348" s="119"/>
      <c r="DW348" s="119"/>
      <c r="DX348" s="119"/>
      <c r="DY348" s="119"/>
      <c r="DZ348" s="119"/>
      <c r="EA348" s="119"/>
      <c r="EB348" s="119"/>
      <c r="EC348" s="119"/>
      <c r="ED348" s="119"/>
      <c r="EE348" s="119"/>
      <c r="EF348" s="119"/>
      <c r="EG348" s="119"/>
      <c r="EH348" s="119"/>
    </row>
    <row r="349" spans="1:147" s="107" customFormat="1" ht="64.150000000000006" customHeight="1" x14ac:dyDescent="0.2">
      <c r="A349" s="322" t="s">
        <v>592</v>
      </c>
      <c r="B349" s="321" t="s">
        <v>593</v>
      </c>
      <c r="C349" s="367">
        <v>340</v>
      </c>
      <c r="D349" s="368"/>
      <c r="E349" s="370"/>
      <c r="F349" s="370"/>
      <c r="G349" s="370"/>
      <c r="H349" s="370"/>
      <c r="I349" s="370"/>
      <c r="J349" s="371"/>
      <c r="K349" s="371"/>
      <c r="L349" s="371"/>
      <c r="M349" s="371"/>
      <c r="N349" s="371"/>
      <c r="O349" s="371"/>
      <c r="P349" s="371"/>
      <c r="Q349" s="371"/>
      <c r="R349" s="371"/>
      <c r="S349" s="371"/>
      <c r="T349" s="371"/>
      <c r="U349" s="371"/>
      <c r="V349" s="371"/>
      <c r="W349" s="371"/>
      <c r="X349" s="371"/>
      <c r="Y349" s="371"/>
      <c r="Z349" s="371"/>
      <c r="AA349" s="371"/>
      <c r="AB349" s="371"/>
      <c r="AC349" s="371"/>
      <c r="AD349" s="371"/>
      <c r="AE349" s="371"/>
      <c r="AF349" s="371"/>
      <c r="AG349" s="371"/>
      <c r="AH349" s="371"/>
      <c r="AI349" s="370"/>
      <c r="AJ349" s="370"/>
      <c r="AK349" s="370"/>
      <c r="AL349" s="372"/>
      <c r="AM349" s="370"/>
      <c r="AN349" s="370"/>
      <c r="AO349" s="119"/>
      <c r="AP349" s="119"/>
      <c r="AQ349" s="119"/>
      <c r="AR349" s="119"/>
      <c r="AS349" s="119"/>
      <c r="AT349" s="119"/>
      <c r="AU349" s="119"/>
      <c r="AV349" s="119"/>
      <c r="AW349" s="119"/>
      <c r="AX349" s="119"/>
      <c r="AY349" s="119"/>
      <c r="AZ349" s="119"/>
      <c r="BA349" s="119"/>
      <c r="BB349" s="119"/>
      <c r="BC349" s="119"/>
      <c r="BD349" s="119"/>
      <c r="BE349" s="119"/>
      <c r="BF349" s="119"/>
      <c r="BG349" s="119"/>
      <c r="BH349" s="119"/>
      <c r="BI349" s="119"/>
      <c r="BJ349" s="119"/>
      <c r="BK349" s="119"/>
      <c r="BL349" s="119"/>
      <c r="BM349" s="119"/>
      <c r="BN349" s="119"/>
      <c r="BO349" s="119"/>
      <c r="BP349" s="119"/>
      <c r="BQ349" s="119"/>
      <c r="BR349" s="119"/>
      <c r="BS349" s="119"/>
      <c r="BT349" s="119"/>
      <c r="BU349" s="119"/>
      <c r="BV349" s="119"/>
      <c r="BW349" s="119"/>
      <c r="BX349" s="119"/>
      <c r="BY349" s="119"/>
      <c r="BZ349" s="119"/>
      <c r="CA349" s="119"/>
      <c r="CB349" s="119"/>
      <c r="CC349" s="119"/>
      <c r="CD349" s="119"/>
      <c r="CE349" s="119"/>
      <c r="CF349" s="119"/>
      <c r="CG349" s="119"/>
      <c r="CH349" s="119"/>
      <c r="CI349" s="119"/>
      <c r="CJ349" s="119"/>
      <c r="CK349" s="119"/>
      <c r="CL349" s="119"/>
      <c r="CM349" s="119"/>
      <c r="CN349" s="119"/>
      <c r="CO349" s="119"/>
      <c r="CP349" s="119"/>
      <c r="CQ349" s="119"/>
      <c r="CR349" s="119"/>
      <c r="CS349" s="119"/>
      <c r="CT349" s="119"/>
      <c r="CU349" s="119"/>
      <c r="CV349" s="119"/>
      <c r="CW349" s="119"/>
      <c r="CX349" s="119"/>
      <c r="CY349" s="119"/>
      <c r="CZ349" s="119"/>
      <c r="DA349" s="119"/>
      <c r="DB349" s="119"/>
      <c r="DC349" s="119"/>
      <c r="DD349" s="119"/>
      <c r="DE349" s="119"/>
      <c r="DF349" s="119"/>
      <c r="DG349" s="119"/>
      <c r="DH349" s="119"/>
      <c r="DI349" s="119"/>
      <c r="DJ349" s="119"/>
      <c r="DK349" s="119"/>
      <c r="DL349" s="119"/>
      <c r="DM349" s="119"/>
      <c r="DN349" s="119"/>
      <c r="DO349" s="119"/>
      <c r="DP349" s="119"/>
      <c r="DQ349" s="119"/>
      <c r="DR349" s="119"/>
      <c r="DS349" s="119"/>
      <c r="DT349" s="119"/>
      <c r="DU349" s="119"/>
      <c r="DV349" s="119"/>
      <c r="DW349" s="119"/>
      <c r="DX349" s="119"/>
      <c r="DY349" s="119"/>
      <c r="DZ349" s="119"/>
      <c r="EA349" s="119"/>
      <c r="EB349" s="119"/>
      <c r="EC349" s="119"/>
      <c r="ED349" s="119"/>
      <c r="EE349" s="119"/>
      <c r="EF349" s="119"/>
      <c r="EG349" s="119"/>
      <c r="EH349" s="119"/>
    </row>
    <row r="350" spans="1:147" s="107" customFormat="1" ht="81" customHeight="1" x14ac:dyDescent="0.2">
      <c r="A350" s="322" t="s">
        <v>2481</v>
      </c>
      <c r="B350" s="321" t="s">
        <v>179</v>
      </c>
      <c r="C350" s="367">
        <v>341</v>
      </c>
      <c r="D350" s="368"/>
      <c r="E350" s="370"/>
      <c r="F350" s="370"/>
      <c r="G350" s="370"/>
      <c r="H350" s="370"/>
      <c r="I350" s="370"/>
      <c r="J350" s="371"/>
      <c r="K350" s="371"/>
      <c r="L350" s="371"/>
      <c r="M350" s="371"/>
      <c r="N350" s="371"/>
      <c r="O350" s="371"/>
      <c r="P350" s="371"/>
      <c r="Q350" s="371"/>
      <c r="R350" s="371"/>
      <c r="S350" s="371"/>
      <c r="T350" s="371"/>
      <c r="U350" s="371"/>
      <c r="V350" s="371"/>
      <c r="W350" s="371"/>
      <c r="X350" s="371"/>
      <c r="Y350" s="371"/>
      <c r="Z350" s="371"/>
      <c r="AA350" s="371"/>
      <c r="AB350" s="371"/>
      <c r="AC350" s="371"/>
      <c r="AD350" s="371"/>
      <c r="AE350" s="371"/>
      <c r="AF350" s="371"/>
      <c r="AG350" s="371"/>
      <c r="AH350" s="371"/>
      <c r="AI350" s="370"/>
      <c r="AJ350" s="370"/>
      <c r="AK350" s="370"/>
      <c r="AL350" s="372"/>
      <c r="AM350" s="370"/>
      <c r="AN350" s="370"/>
      <c r="AO350" s="119"/>
      <c r="AP350" s="119"/>
      <c r="AQ350" s="119"/>
      <c r="AR350" s="119"/>
      <c r="AS350" s="119"/>
      <c r="AT350" s="119"/>
      <c r="AU350" s="119"/>
      <c r="AV350" s="119"/>
      <c r="AW350" s="119"/>
      <c r="AX350" s="119"/>
      <c r="AY350" s="119"/>
      <c r="AZ350" s="119"/>
      <c r="BA350" s="119"/>
      <c r="BB350" s="119"/>
      <c r="BC350" s="119"/>
      <c r="BD350" s="119"/>
      <c r="BE350" s="119"/>
      <c r="BF350" s="119"/>
      <c r="BG350" s="119"/>
      <c r="BH350" s="119"/>
      <c r="BI350" s="119"/>
      <c r="BJ350" s="119"/>
      <c r="BK350" s="119"/>
      <c r="BL350" s="119"/>
      <c r="BM350" s="119"/>
      <c r="BN350" s="119"/>
      <c r="BO350" s="119"/>
      <c r="BP350" s="119"/>
      <c r="BQ350" s="119"/>
      <c r="BR350" s="119"/>
      <c r="BS350" s="119"/>
      <c r="BT350" s="119"/>
      <c r="BU350" s="119"/>
      <c r="BV350" s="119"/>
      <c r="BW350" s="119"/>
      <c r="BX350" s="119"/>
      <c r="BY350" s="119"/>
      <c r="BZ350" s="119"/>
      <c r="CA350" s="119"/>
      <c r="CB350" s="119"/>
      <c r="CC350" s="119"/>
      <c r="CD350" s="119"/>
      <c r="CE350" s="119"/>
      <c r="CF350" s="119"/>
      <c r="CG350" s="119"/>
      <c r="CH350" s="119"/>
      <c r="CI350" s="119"/>
      <c r="CJ350" s="119"/>
      <c r="CK350" s="119"/>
      <c r="CL350" s="119"/>
      <c r="CM350" s="119"/>
      <c r="CN350" s="119"/>
      <c r="CO350" s="119"/>
      <c r="CP350" s="119"/>
      <c r="CQ350" s="119"/>
      <c r="CR350" s="119"/>
      <c r="CS350" s="119"/>
      <c r="CT350" s="119"/>
      <c r="CU350" s="119"/>
      <c r="CV350" s="119"/>
      <c r="CW350" s="119"/>
      <c r="CX350" s="119"/>
      <c r="CY350" s="119"/>
      <c r="CZ350" s="119"/>
      <c r="DA350" s="119"/>
      <c r="DB350" s="119"/>
      <c r="DC350" s="119"/>
      <c r="DD350" s="119"/>
      <c r="DE350" s="119"/>
      <c r="DF350" s="119"/>
      <c r="DG350" s="119"/>
      <c r="DH350" s="119"/>
      <c r="DI350" s="119"/>
      <c r="DJ350" s="119"/>
      <c r="DK350" s="119"/>
      <c r="DL350" s="119"/>
      <c r="DM350" s="119"/>
      <c r="DN350" s="119"/>
      <c r="DO350" s="119"/>
      <c r="DP350" s="119"/>
      <c r="DQ350" s="119"/>
      <c r="DR350" s="119"/>
      <c r="DS350" s="119"/>
      <c r="DT350" s="119"/>
      <c r="DU350" s="119"/>
      <c r="DV350" s="119"/>
      <c r="DW350" s="119"/>
      <c r="DX350" s="119"/>
      <c r="DY350" s="119"/>
      <c r="DZ350" s="119"/>
      <c r="EA350" s="119"/>
      <c r="EB350" s="119"/>
      <c r="EC350" s="119"/>
      <c r="ED350" s="119"/>
      <c r="EE350" s="119"/>
      <c r="EF350" s="119"/>
      <c r="EG350" s="119"/>
      <c r="EH350" s="119"/>
    </row>
    <row r="351" spans="1:147" s="107" customFormat="1" ht="63" customHeight="1" x14ac:dyDescent="0.2">
      <c r="A351" s="322" t="s">
        <v>268</v>
      </c>
      <c r="B351" s="321" t="s">
        <v>180</v>
      </c>
      <c r="C351" s="367">
        <v>342</v>
      </c>
      <c r="D351" s="368"/>
      <c r="E351" s="370"/>
      <c r="F351" s="370"/>
      <c r="G351" s="370"/>
      <c r="H351" s="370"/>
      <c r="I351" s="370"/>
      <c r="J351" s="371"/>
      <c r="K351" s="371"/>
      <c r="L351" s="371"/>
      <c r="M351" s="371"/>
      <c r="N351" s="371"/>
      <c r="O351" s="371"/>
      <c r="P351" s="371"/>
      <c r="Q351" s="371"/>
      <c r="R351" s="371"/>
      <c r="S351" s="371"/>
      <c r="T351" s="371"/>
      <c r="U351" s="371"/>
      <c r="V351" s="371"/>
      <c r="W351" s="371"/>
      <c r="X351" s="371"/>
      <c r="Y351" s="371"/>
      <c r="Z351" s="371"/>
      <c r="AA351" s="371"/>
      <c r="AB351" s="371"/>
      <c r="AC351" s="371"/>
      <c r="AD351" s="371"/>
      <c r="AE351" s="371"/>
      <c r="AF351" s="371"/>
      <c r="AG351" s="371"/>
      <c r="AH351" s="371"/>
      <c r="AI351" s="370"/>
      <c r="AJ351" s="370"/>
      <c r="AK351" s="370"/>
      <c r="AL351" s="372"/>
      <c r="AM351" s="370"/>
      <c r="AN351" s="370"/>
      <c r="AO351" s="119"/>
      <c r="AP351" s="119"/>
      <c r="AQ351" s="119"/>
      <c r="AR351" s="119"/>
      <c r="AS351" s="119"/>
      <c r="AT351" s="119"/>
      <c r="AU351" s="119"/>
      <c r="AV351" s="119"/>
      <c r="AW351" s="119"/>
      <c r="AX351" s="119"/>
      <c r="AY351" s="119"/>
      <c r="AZ351" s="119"/>
      <c r="BA351" s="119"/>
      <c r="BB351" s="119"/>
      <c r="BC351" s="119"/>
      <c r="BD351" s="119"/>
      <c r="BE351" s="119"/>
      <c r="BF351" s="119"/>
      <c r="BG351" s="119"/>
      <c r="BH351" s="119"/>
      <c r="BI351" s="119"/>
      <c r="BJ351" s="119"/>
      <c r="BK351" s="119"/>
      <c r="BL351" s="119"/>
      <c r="BM351" s="119"/>
      <c r="BN351" s="119"/>
      <c r="BO351" s="119"/>
      <c r="BP351" s="119"/>
      <c r="BQ351" s="119"/>
      <c r="BR351" s="119"/>
      <c r="BS351" s="119"/>
      <c r="BT351" s="119"/>
      <c r="BU351" s="119"/>
      <c r="BV351" s="119"/>
      <c r="BW351" s="119"/>
      <c r="BX351" s="119"/>
      <c r="BY351" s="119"/>
      <c r="BZ351" s="119"/>
      <c r="CA351" s="119"/>
      <c r="CB351" s="119"/>
      <c r="CC351" s="119"/>
      <c r="CD351" s="119"/>
      <c r="CE351" s="119"/>
      <c r="CF351" s="119"/>
      <c r="CG351" s="119"/>
      <c r="CH351" s="119"/>
      <c r="CI351" s="119"/>
      <c r="CJ351" s="119"/>
      <c r="CK351" s="119"/>
      <c r="CL351" s="119"/>
      <c r="CM351" s="119"/>
      <c r="CN351" s="119"/>
      <c r="CO351" s="119"/>
      <c r="CP351" s="119"/>
      <c r="CQ351" s="119"/>
      <c r="CR351" s="119"/>
      <c r="CS351" s="119"/>
      <c r="CT351" s="119"/>
      <c r="CU351" s="119"/>
      <c r="CV351" s="119"/>
      <c r="CW351" s="119"/>
      <c r="CX351" s="119"/>
      <c r="CY351" s="119"/>
      <c r="CZ351" s="119"/>
      <c r="DA351" s="119"/>
      <c r="DB351" s="119"/>
      <c r="DC351" s="119"/>
      <c r="DD351" s="119"/>
      <c r="DE351" s="119"/>
      <c r="DF351" s="119"/>
      <c r="DG351" s="119"/>
      <c r="DH351" s="119"/>
      <c r="DI351" s="119"/>
      <c r="DJ351" s="119"/>
      <c r="DK351" s="119"/>
      <c r="DL351" s="119"/>
      <c r="DM351" s="119"/>
      <c r="DN351" s="119"/>
      <c r="DO351" s="119"/>
      <c r="DP351" s="119"/>
      <c r="DQ351" s="119"/>
      <c r="DR351" s="119"/>
      <c r="DS351" s="119"/>
      <c r="DT351" s="119"/>
      <c r="DU351" s="119"/>
      <c r="DV351" s="119"/>
      <c r="DW351" s="119"/>
      <c r="DX351" s="119"/>
      <c r="DY351" s="119"/>
      <c r="DZ351" s="119"/>
      <c r="EA351" s="119"/>
      <c r="EB351" s="119"/>
      <c r="EC351" s="119"/>
      <c r="ED351" s="119"/>
      <c r="EE351" s="119"/>
      <c r="EF351" s="119"/>
      <c r="EG351" s="119"/>
      <c r="EH351" s="119"/>
    </row>
    <row r="352" spans="1:147" s="107" customFormat="1" ht="157.5" customHeight="1" x14ac:dyDescent="0.2">
      <c r="A352" s="322" t="s">
        <v>2576</v>
      </c>
      <c r="B352" s="389" t="s">
        <v>2577</v>
      </c>
      <c r="C352" s="367">
        <v>343</v>
      </c>
      <c r="D352" s="368"/>
      <c r="E352" s="370"/>
      <c r="F352" s="370"/>
      <c r="G352" s="370"/>
      <c r="H352" s="370"/>
      <c r="I352" s="370"/>
      <c r="J352" s="371"/>
      <c r="K352" s="371"/>
      <c r="L352" s="371"/>
      <c r="M352" s="371"/>
      <c r="N352" s="371"/>
      <c r="O352" s="371"/>
      <c r="P352" s="371"/>
      <c r="Q352" s="371"/>
      <c r="R352" s="371"/>
      <c r="S352" s="371"/>
      <c r="T352" s="371"/>
      <c r="U352" s="371"/>
      <c r="V352" s="371"/>
      <c r="W352" s="371"/>
      <c r="X352" s="371"/>
      <c r="Y352" s="371"/>
      <c r="Z352" s="371"/>
      <c r="AA352" s="371"/>
      <c r="AB352" s="371"/>
      <c r="AC352" s="371"/>
      <c r="AD352" s="371"/>
      <c r="AE352" s="371"/>
      <c r="AF352" s="371"/>
      <c r="AG352" s="371"/>
      <c r="AH352" s="371"/>
      <c r="AI352" s="370"/>
      <c r="AJ352" s="370"/>
      <c r="AK352" s="370"/>
      <c r="AL352" s="372"/>
      <c r="AM352" s="370"/>
      <c r="AN352" s="370"/>
      <c r="AO352" s="119"/>
      <c r="AP352" s="119"/>
      <c r="AQ352" s="119"/>
      <c r="AR352" s="119"/>
      <c r="AS352" s="119"/>
      <c r="AT352" s="119"/>
      <c r="AU352" s="119"/>
      <c r="AV352" s="119"/>
      <c r="AW352" s="119"/>
      <c r="AX352" s="119"/>
      <c r="AY352" s="119"/>
      <c r="AZ352" s="119"/>
      <c r="BA352" s="119"/>
      <c r="BB352" s="119"/>
      <c r="BC352" s="119"/>
      <c r="BD352" s="119"/>
      <c r="BE352" s="119"/>
      <c r="BF352" s="119"/>
      <c r="BG352" s="119"/>
      <c r="BH352" s="119"/>
      <c r="BI352" s="119"/>
      <c r="BJ352" s="119"/>
      <c r="BK352" s="119"/>
      <c r="BL352" s="119"/>
      <c r="BM352" s="119"/>
      <c r="BN352" s="119"/>
      <c r="BO352" s="119"/>
      <c r="BP352" s="119"/>
      <c r="BQ352" s="119"/>
      <c r="BR352" s="119"/>
      <c r="BS352" s="119"/>
      <c r="BT352" s="119"/>
      <c r="BU352" s="119"/>
      <c r="BV352" s="119"/>
      <c r="BW352" s="119"/>
      <c r="BX352" s="119"/>
      <c r="BY352" s="119"/>
      <c r="BZ352" s="119"/>
      <c r="CA352" s="119"/>
      <c r="CB352" s="119"/>
      <c r="CC352" s="119"/>
      <c r="CD352" s="119"/>
      <c r="CE352" s="119"/>
      <c r="CF352" s="119"/>
      <c r="CG352" s="119"/>
      <c r="CH352" s="119"/>
      <c r="CI352" s="119"/>
      <c r="CJ352" s="119"/>
      <c r="CK352" s="119"/>
      <c r="CL352" s="119"/>
      <c r="CM352" s="119"/>
      <c r="CN352" s="119"/>
      <c r="CO352" s="119"/>
      <c r="CP352" s="119"/>
      <c r="CQ352" s="119"/>
      <c r="CR352" s="119"/>
      <c r="CS352" s="119"/>
      <c r="CT352" s="119"/>
      <c r="CU352" s="119"/>
      <c r="CV352" s="119"/>
      <c r="CW352" s="119"/>
      <c r="CX352" s="119"/>
      <c r="CY352" s="119"/>
      <c r="CZ352" s="119"/>
      <c r="DA352" s="119"/>
      <c r="DB352" s="119"/>
      <c r="DC352" s="119"/>
      <c r="DD352" s="119"/>
      <c r="DE352" s="119"/>
      <c r="DF352" s="119"/>
      <c r="DG352" s="119"/>
      <c r="DH352" s="119"/>
      <c r="DI352" s="119"/>
      <c r="DJ352" s="119"/>
      <c r="DK352" s="119"/>
      <c r="DL352" s="119"/>
      <c r="DM352" s="119"/>
      <c r="DN352" s="119"/>
      <c r="DO352" s="119"/>
      <c r="DP352" s="119"/>
      <c r="DQ352" s="119"/>
      <c r="DR352" s="119"/>
      <c r="DS352" s="119"/>
      <c r="DT352" s="119"/>
      <c r="DU352" s="119"/>
      <c r="DV352" s="119"/>
      <c r="DW352" s="119"/>
      <c r="DX352" s="119"/>
      <c r="DY352" s="119"/>
      <c r="DZ352" s="119"/>
      <c r="EA352" s="119"/>
      <c r="EB352" s="119"/>
      <c r="EC352" s="119"/>
      <c r="ED352" s="119"/>
      <c r="EE352" s="119"/>
      <c r="EF352" s="119"/>
      <c r="EG352" s="119"/>
      <c r="EH352" s="119"/>
      <c r="EM352" s="119"/>
      <c r="EN352" s="119"/>
      <c r="EO352" s="119"/>
      <c r="EP352" s="119"/>
      <c r="EQ352" s="119"/>
    </row>
    <row r="353" spans="1:148" s="114" customFormat="1" ht="192" customHeight="1" x14ac:dyDescent="0.2">
      <c r="A353" s="322" t="s">
        <v>2578</v>
      </c>
      <c r="B353" s="321" t="s">
        <v>2579</v>
      </c>
      <c r="C353" s="367">
        <v>344</v>
      </c>
      <c r="D353" s="368"/>
      <c r="E353" s="370"/>
      <c r="F353" s="370"/>
      <c r="G353" s="370"/>
      <c r="H353" s="370"/>
      <c r="I353" s="370"/>
      <c r="J353" s="371"/>
      <c r="K353" s="371"/>
      <c r="L353" s="371"/>
      <c r="M353" s="371"/>
      <c r="N353" s="371"/>
      <c r="O353" s="371"/>
      <c r="P353" s="371"/>
      <c r="Q353" s="371"/>
      <c r="R353" s="371"/>
      <c r="S353" s="371"/>
      <c r="T353" s="371"/>
      <c r="U353" s="371"/>
      <c r="V353" s="371"/>
      <c r="W353" s="371"/>
      <c r="X353" s="371"/>
      <c r="Y353" s="371"/>
      <c r="Z353" s="371"/>
      <c r="AA353" s="371"/>
      <c r="AB353" s="371"/>
      <c r="AC353" s="371"/>
      <c r="AD353" s="371"/>
      <c r="AE353" s="371"/>
      <c r="AF353" s="371"/>
      <c r="AG353" s="371"/>
      <c r="AH353" s="371"/>
      <c r="AI353" s="370"/>
      <c r="AJ353" s="370"/>
      <c r="AK353" s="370"/>
      <c r="AL353" s="372"/>
      <c r="AM353" s="370"/>
      <c r="AN353" s="370"/>
      <c r="AO353" s="119"/>
      <c r="AP353" s="119"/>
      <c r="AQ353" s="119"/>
      <c r="AR353" s="119"/>
      <c r="AS353" s="119"/>
      <c r="AT353" s="119"/>
      <c r="AU353" s="119"/>
      <c r="AV353" s="119"/>
      <c r="AW353" s="119"/>
      <c r="AX353" s="119"/>
      <c r="AY353" s="119"/>
      <c r="AZ353" s="119"/>
      <c r="BA353" s="119"/>
      <c r="BB353" s="119"/>
      <c r="BC353" s="119"/>
      <c r="BD353" s="119"/>
      <c r="BE353" s="119"/>
      <c r="BF353" s="119"/>
      <c r="BG353" s="119"/>
      <c r="BH353" s="119"/>
      <c r="BI353" s="119"/>
      <c r="BJ353" s="119"/>
      <c r="BK353" s="119"/>
      <c r="BL353" s="119"/>
      <c r="BM353" s="119"/>
      <c r="BN353" s="119"/>
      <c r="BO353" s="119"/>
      <c r="BP353" s="119"/>
      <c r="BQ353" s="119"/>
      <c r="BR353" s="119"/>
      <c r="BS353" s="119"/>
      <c r="BT353" s="119"/>
      <c r="BU353" s="119"/>
      <c r="BV353" s="119"/>
      <c r="BW353" s="119"/>
      <c r="BX353" s="119"/>
      <c r="BY353" s="119"/>
      <c r="BZ353" s="119"/>
      <c r="CA353" s="119"/>
      <c r="CB353" s="119"/>
      <c r="CC353" s="119"/>
      <c r="CD353" s="119"/>
      <c r="CE353" s="119"/>
      <c r="CF353" s="119"/>
      <c r="CG353" s="119"/>
      <c r="CH353" s="119"/>
      <c r="CI353" s="119"/>
      <c r="CJ353" s="119"/>
      <c r="CK353" s="119"/>
      <c r="CL353" s="119"/>
      <c r="CM353" s="119"/>
      <c r="CN353" s="119"/>
      <c r="CO353" s="119"/>
      <c r="CP353" s="119"/>
      <c r="CQ353" s="119"/>
      <c r="CR353" s="119"/>
      <c r="CS353" s="119"/>
      <c r="CT353" s="119"/>
      <c r="CU353" s="119"/>
      <c r="CV353" s="119"/>
      <c r="CW353" s="119"/>
      <c r="CX353" s="119"/>
      <c r="CY353" s="119"/>
      <c r="CZ353" s="119"/>
      <c r="DA353" s="119"/>
      <c r="DB353" s="119"/>
      <c r="DC353" s="119"/>
      <c r="DD353" s="119"/>
      <c r="DE353" s="119"/>
      <c r="DF353" s="119"/>
      <c r="DG353" s="119"/>
      <c r="DH353" s="119"/>
      <c r="DI353" s="119"/>
      <c r="DJ353" s="119"/>
      <c r="DK353" s="119"/>
      <c r="DL353" s="119"/>
      <c r="DM353" s="119"/>
      <c r="DN353" s="119"/>
      <c r="DO353" s="119"/>
      <c r="DP353" s="119"/>
      <c r="DQ353" s="119"/>
      <c r="DR353" s="119"/>
      <c r="DS353" s="119"/>
      <c r="DT353" s="119"/>
      <c r="DU353" s="119"/>
      <c r="DV353" s="119"/>
      <c r="DW353" s="119"/>
      <c r="DX353" s="119"/>
      <c r="DY353" s="119"/>
      <c r="DZ353" s="119"/>
      <c r="EA353" s="119"/>
      <c r="EB353" s="119"/>
      <c r="EC353" s="119"/>
      <c r="ED353" s="119"/>
      <c r="EE353" s="119"/>
      <c r="EF353" s="119"/>
      <c r="EG353" s="119"/>
      <c r="EH353" s="119"/>
      <c r="EI353" s="107"/>
      <c r="EJ353" s="107"/>
      <c r="EK353" s="107"/>
      <c r="EL353" s="107"/>
      <c r="EM353" s="119"/>
      <c r="EN353" s="119"/>
      <c r="EO353" s="119"/>
      <c r="EP353" s="119"/>
      <c r="EQ353" s="119"/>
    </row>
    <row r="354" spans="1:148" s="107" customFormat="1" ht="102" customHeight="1" x14ac:dyDescent="0.2">
      <c r="A354" s="390" t="s">
        <v>2580</v>
      </c>
      <c r="B354" s="321" t="s">
        <v>2581</v>
      </c>
      <c r="C354" s="367">
        <v>345</v>
      </c>
      <c r="D354" s="368"/>
      <c r="E354" s="370"/>
      <c r="F354" s="370"/>
      <c r="G354" s="370"/>
      <c r="H354" s="370"/>
      <c r="I354" s="370"/>
      <c r="J354" s="371"/>
      <c r="K354" s="371"/>
      <c r="L354" s="371"/>
      <c r="M354" s="371"/>
      <c r="N354" s="371"/>
      <c r="O354" s="371"/>
      <c r="P354" s="371"/>
      <c r="Q354" s="371"/>
      <c r="R354" s="371"/>
      <c r="S354" s="371"/>
      <c r="T354" s="371"/>
      <c r="U354" s="371"/>
      <c r="V354" s="371"/>
      <c r="W354" s="371"/>
      <c r="X354" s="371"/>
      <c r="Y354" s="371"/>
      <c r="Z354" s="371"/>
      <c r="AA354" s="371"/>
      <c r="AB354" s="371"/>
      <c r="AC354" s="371"/>
      <c r="AD354" s="371"/>
      <c r="AE354" s="371"/>
      <c r="AF354" s="371"/>
      <c r="AG354" s="371"/>
      <c r="AH354" s="371"/>
      <c r="AI354" s="370"/>
      <c r="AJ354" s="370"/>
      <c r="AK354" s="370"/>
      <c r="AL354" s="372"/>
      <c r="AM354" s="370"/>
      <c r="AN354" s="370"/>
      <c r="AO354" s="119"/>
      <c r="AP354" s="119"/>
      <c r="AQ354" s="119"/>
      <c r="AR354" s="119"/>
      <c r="AS354" s="119"/>
      <c r="AT354" s="119"/>
      <c r="AU354" s="119"/>
      <c r="AV354" s="119"/>
      <c r="AW354" s="119"/>
      <c r="AX354" s="119"/>
      <c r="AY354" s="119"/>
      <c r="AZ354" s="119"/>
      <c r="BA354" s="119"/>
      <c r="BB354" s="119"/>
      <c r="BC354" s="119"/>
      <c r="BD354" s="119"/>
      <c r="BE354" s="119"/>
      <c r="BF354" s="119"/>
      <c r="BG354" s="119"/>
      <c r="BH354" s="119"/>
      <c r="BI354" s="119"/>
      <c r="BJ354" s="119"/>
      <c r="BK354" s="119"/>
      <c r="BL354" s="119"/>
      <c r="BM354" s="119"/>
      <c r="BN354" s="119"/>
      <c r="BO354" s="119"/>
      <c r="BP354" s="119"/>
      <c r="BQ354" s="119"/>
      <c r="BR354" s="119"/>
      <c r="BS354" s="119"/>
      <c r="BT354" s="119"/>
      <c r="BU354" s="119"/>
      <c r="BV354" s="119"/>
      <c r="BW354" s="119"/>
      <c r="BX354" s="119"/>
      <c r="BY354" s="119"/>
      <c r="BZ354" s="119"/>
      <c r="CA354" s="119"/>
      <c r="CB354" s="119"/>
      <c r="CC354" s="119"/>
      <c r="CD354" s="119"/>
      <c r="CE354" s="119"/>
      <c r="CF354" s="119"/>
      <c r="CG354" s="119"/>
      <c r="CH354" s="119"/>
      <c r="CI354" s="119"/>
      <c r="CJ354" s="119"/>
      <c r="CK354" s="119"/>
      <c r="CL354" s="119"/>
      <c r="CM354" s="119"/>
      <c r="CN354" s="119"/>
      <c r="CO354" s="119"/>
      <c r="CP354" s="119"/>
      <c r="CQ354" s="119"/>
      <c r="CR354" s="119"/>
      <c r="CS354" s="119"/>
      <c r="CT354" s="119"/>
      <c r="CU354" s="119"/>
      <c r="CV354" s="119"/>
      <c r="CW354" s="119"/>
      <c r="CX354" s="119"/>
      <c r="CY354" s="119"/>
      <c r="CZ354" s="119"/>
      <c r="DA354" s="119"/>
      <c r="DB354" s="119"/>
      <c r="DC354" s="119"/>
      <c r="DD354" s="119"/>
      <c r="DE354" s="119"/>
      <c r="DF354" s="119"/>
      <c r="DG354" s="119"/>
      <c r="DH354" s="119"/>
      <c r="DI354" s="119"/>
      <c r="DJ354" s="119"/>
      <c r="DK354" s="119"/>
      <c r="DL354" s="119"/>
      <c r="DM354" s="119"/>
      <c r="DN354" s="119"/>
      <c r="DO354" s="119"/>
      <c r="DP354" s="119"/>
      <c r="DQ354" s="119"/>
      <c r="DR354" s="119"/>
      <c r="DS354" s="119"/>
      <c r="DT354" s="119"/>
      <c r="DU354" s="119"/>
      <c r="DV354" s="119"/>
      <c r="DW354" s="119"/>
      <c r="DX354" s="119"/>
      <c r="DY354" s="119"/>
      <c r="DZ354" s="119"/>
      <c r="EA354" s="119"/>
      <c r="EB354" s="119"/>
      <c r="EC354" s="119"/>
      <c r="ED354" s="119"/>
      <c r="EE354" s="119"/>
      <c r="EF354" s="119"/>
      <c r="EG354" s="119"/>
      <c r="EH354" s="119"/>
      <c r="EM354" s="119"/>
      <c r="EN354" s="119"/>
      <c r="EO354" s="119"/>
      <c r="EP354" s="119"/>
      <c r="EQ354" s="119"/>
    </row>
    <row r="355" spans="1:148" s="107" customFormat="1" ht="148.5" customHeight="1" x14ac:dyDescent="0.2">
      <c r="A355" s="391" t="s">
        <v>2582</v>
      </c>
      <c r="B355" s="321" t="s">
        <v>2583</v>
      </c>
      <c r="C355" s="367">
        <v>346</v>
      </c>
      <c r="D355" s="368"/>
      <c r="E355" s="370"/>
      <c r="F355" s="370"/>
      <c r="G355" s="370"/>
      <c r="H355" s="370"/>
      <c r="I355" s="370"/>
      <c r="J355" s="371"/>
      <c r="K355" s="371"/>
      <c r="L355" s="371"/>
      <c r="M355" s="371"/>
      <c r="N355" s="371"/>
      <c r="O355" s="371"/>
      <c r="P355" s="371"/>
      <c r="Q355" s="371"/>
      <c r="R355" s="371"/>
      <c r="S355" s="371"/>
      <c r="T355" s="371"/>
      <c r="U355" s="392"/>
      <c r="V355" s="392"/>
      <c r="W355" s="392"/>
      <c r="X355" s="392"/>
      <c r="Y355" s="392"/>
      <c r="Z355" s="392"/>
      <c r="AA355" s="392"/>
      <c r="AB355" s="392"/>
      <c r="AC355" s="392"/>
      <c r="AD355" s="392"/>
      <c r="AE355" s="371"/>
      <c r="AF355" s="371"/>
      <c r="AG355" s="371"/>
      <c r="AH355" s="371"/>
      <c r="AI355" s="370"/>
      <c r="AJ355" s="370"/>
      <c r="AK355" s="370"/>
      <c r="AL355" s="372"/>
      <c r="AM355" s="370"/>
      <c r="AN355" s="370"/>
      <c r="AO355" s="119"/>
      <c r="AP355" s="119"/>
      <c r="AQ355" s="119"/>
      <c r="AR355" s="119"/>
      <c r="AS355" s="119"/>
      <c r="AT355" s="119"/>
      <c r="AU355" s="119"/>
      <c r="AV355" s="119"/>
      <c r="AW355" s="119"/>
      <c r="AX355" s="119"/>
      <c r="AY355" s="119"/>
      <c r="AZ355" s="119"/>
      <c r="BA355" s="119"/>
      <c r="BB355" s="119"/>
      <c r="BC355" s="119"/>
      <c r="BD355" s="119"/>
      <c r="BE355" s="119"/>
      <c r="BF355" s="119"/>
      <c r="BG355" s="119"/>
      <c r="BH355" s="119"/>
      <c r="BI355" s="119"/>
      <c r="BJ355" s="119"/>
      <c r="BK355" s="119"/>
      <c r="BL355" s="119"/>
      <c r="BM355" s="119"/>
      <c r="BN355" s="119"/>
      <c r="BO355" s="119"/>
      <c r="BP355" s="119"/>
      <c r="BQ355" s="119"/>
      <c r="BR355" s="119"/>
      <c r="BS355" s="119"/>
      <c r="BT355" s="119"/>
      <c r="BU355" s="119"/>
      <c r="BV355" s="119"/>
      <c r="BW355" s="119"/>
      <c r="BX355" s="119"/>
      <c r="BY355" s="119"/>
      <c r="BZ355" s="119"/>
      <c r="CA355" s="119"/>
      <c r="CB355" s="119"/>
      <c r="CC355" s="119"/>
      <c r="CD355" s="119"/>
      <c r="CE355" s="119"/>
      <c r="CF355" s="119"/>
      <c r="CG355" s="119"/>
      <c r="CH355" s="119"/>
      <c r="CI355" s="119"/>
      <c r="CJ355" s="119"/>
      <c r="CK355" s="119"/>
      <c r="CL355" s="119"/>
      <c r="CM355" s="119"/>
      <c r="CN355" s="119"/>
      <c r="CO355" s="119"/>
      <c r="CP355" s="119"/>
      <c r="CQ355" s="119"/>
      <c r="CR355" s="119"/>
      <c r="CS355" s="119"/>
      <c r="CT355" s="119"/>
      <c r="CU355" s="119"/>
      <c r="CV355" s="119"/>
      <c r="CW355" s="119"/>
      <c r="CX355" s="119"/>
      <c r="CY355" s="119"/>
      <c r="CZ355" s="119"/>
      <c r="DA355" s="119"/>
      <c r="DB355" s="119"/>
      <c r="DC355" s="119"/>
      <c r="DD355" s="119"/>
      <c r="DE355" s="119"/>
      <c r="DF355" s="119"/>
      <c r="DG355" s="119"/>
      <c r="DH355" s="119"/>
      <c r="DI355" s="119"/>
      <c r="DJ355" s="119"/>
      <c r="DK355" s="119"/>
      <c r="DL355" s="119"/>
      <c r="DM355" s="119"/>
      <c r="DN355" s="119"/>
      <c r="DO355" s="119"/>
      <c r="DP355" s="119"/>
      <c r="DQ355" s="119"/>
      <c r="DR355" s="119"/>
      <c r="DS355" s="119"/>
      <c r="DT355" s="119"/>
      <c r="DU355" s="119"/>
      <c r="DV355" s="119"/>
      <c r="DW355" s="119"/>
      <c r="DX355" s="119"/>
      <c r="DY355" s="119"/>
      <c r="DZ355" s="119"/>
      <c r="EA355" s="119"/>
      <c r="EB355" s="119"/>
      <c r="EC355" s="119"/>
      <c r="ED355" s="119"/>
      <c r="EE355" s="119"/>
      <c r="EF355" s="119"/>
      <c r="EG355" s="119"/>
      <c r="EH355" s="119"/>
      <c r="EM355" s="119"/>
      <c r="EN355" s="119"/>
      <c r="EO355" s="119"/>
      <c r="EP355" s="119"/>
      <c r="EQ355" s="119"/>
    </row>
    <row r="356" spans="1:148" s="107" customFormat="1" ht="57" customHeight="1" x14ac:dyDescent="0.2">
      <c r="A356" s="347" t="s">
        <v>229</v>
      </c>
      <c r="B356" s="321" t="s">
        <v>230</v>
      </c>
      <c r="C356" s="367">
        <v>347</v>
      </c>
      <c r="D356" s="368"/>
      <c r="E356" s="370"/>
      <c r="F356" s="370"/>
      <c r="G356" s="370"/>
      <c r="H356" s="370"/>
      <c r="I356" s="370"/>
      <c r="J356" s="371"/>
      <c r="K356" s="371"/>
      <c r="L356" s="371"/>
      <c r="M356" s="371"/>
      <c r="N356" s="371"/>
      <c r="O356" s="371"/>
      <c r="P356" s="371"/>
      <c r="Q356" s="371"/>
      <c r="R356" s="371"/>
      <c r="S356" s="371"/>
      <c r="T356" s="371"/>
      <c r="U356" s="371"/>
      <c r="V356" s="371"/>
      <c r="W356" s="371"/>
      <c r="X356" s="371"/>
      <c r="Y356" s="371"/>
      <c r="Z356" s="371"/>
      <c r="AA356" s="371"/>
      <c r="AB356" s="371"/>
      <c r="AC356" s="371"/>
      <c r="AD356" s="371"/>
      <c r="AE356" s="371"/>
      <c r="AF356" s="371"/>
      <c r="AG356" s="371"/>
      <c r="AH356" s="371"/>
      <c r="AI356" s="370"/>
      <c r="AJ356" s="370"/>
      <c r="AK356" s="370"/>
      <c r="AL356" s="372"/>
      <c r="AM356" s="370"/>
      <c r="AN356" s="370"/>
      <c r="AO356" s="119"/>
      <c r="AP356" s="119"/>
      <c r="AQ356" s="119"/>
      <c r="AR356" s="119"/>
      <c r="AS356" s="119"/>
      <c r="AT356" s="119"/>
      <c r="AU356" s="119"/>
      <c r="AV356" s="119"/>
      <c r="AW356" s="119"/>
      <c r="AX356" s="119"/>
      <c r="AY356" s="119"/>
      <c r="AZ356" s="119"/>
      <c r="BA356" s="119"/>
      <c r="BB356" s="119"/>
      <c r="BC356" s="119"/>
      <c r="BD356" s="119"/>
      <c r="BE356" s="119"/>
      <c r="BF356" s="119"/>
      <c r="BG356" s="119"/>
      <c r="BH356" s="119"/>
      <c r="BI356" s="119"/>
      <c r="BJ356" s="119"/>
      <c r="BK356" s="119"/>
      <c r="BL356" s="119"/>
      <c r="BM356" s="119"/>
      <c r="BN356" s="119"/>
      <c r="BO356" s="119"/>
      <c r="BP356" s="119"/>
      <c r="BQ356" s="119"/>
      <c r="BR356" s="119"/>
      <c r="BS356" s="119"/>
      <c r="BT356" s="119"/>
      <c r="BU356" s="119"/>
      <c r="BV356" s="119"/>
      <c r="BW356" s="119"/>
      <c r="BX356" s="119"/>
      <c r="BY356" s="119"/>
      <c r="BZ356" s="119"/>
      <c r="CA356" s="119"/>
      <c r="CB356" s="119"/>
      <c r="CC356" s="119"/>
      <c r="CD356" s="119"/>
      <c r="CE356" s="119"/>
      <c r="CF356" s="119"/>
      <c r="CG356" s="119"/>
      <c r="CH356" s="119"/>
      <c r="CI356" s="119"/>
      <c r="CJ356" s="119"/>
      <c r="CK356" s="119"/>
      <c r="CL356" s="119"/>
      <c r="CM356" s="119"/>
      <c r="CN356" s="119"/>
      <c r="CO356" s="119"/>
      <c r="CP356" s="119"/>
      <c r="CQ356" s="119"/>
      <c r="CR356" s="119"/>
      <c r="CS356" s="119"/>
      <c r="CT356" s="119"/>
      <c r="CU356" s="119"/>
      <c r="CV356" s="119"/>
      <c r="CW356" s="119"/>
      <c r="CX356" s="119"/>
      <c r="CY356" s="119"/>
      <c r="CZ356" s="119"/>
      <c r="DA356" s="119"/>
      <c r="DB356" s="119"/>
      <c r="DC356" s="119"/>
      <c r="DD356" s="119"/>
      <c r="DE356" s="119"/>
      <c r="DF356" s="119"/>
      <c r="DG356" s="119"/>
      <c r="DH356" s="119"/>
      <c r="DI356" s="119"/>
      <c r="DJ356" s="119"/>
      <c r="DK356" s="119"/>
      <c r="DL356" s="119"/>
      <c r="DM356" s="119"/>
      <c r="DN356" s="119"/>
      <c r="DO356" s="119"/>
      <c r="DP356" s="119"/>
      <c r="DQ356" s="119"/>
      <c r="DR356" s="119"/>
      <c r="DS356" s="119"/>
      <c r="DT356" s="119"/>
      <c r="DU356" s="119"/>
      <c r="DV356" s="119"/>
      <c r="DW356" s="119"/>
      <c r="DX356" s="119"/>
      <c r="DY356" s="119"/>
      <c r="DZ356" s="119"/>
      <c r="EA356" s="119"/>
      <c r="EB356" s="119"/>
      <c r="EC356" s="119"/>
      <c r="ED356" s="119"/>
      <c r="EE356" s="119"/>
      <c r="EF356" s="119"/>
      <c r="EG356" s="119"/>
      <c r="EH356" s="119"/>
      <c r="EM356" s="119"/>
      <c r="EN356" s="119"/>
      <c r="EO356" s="119"/>
      <c r="EP356" s="119"/>
      <c r="EQ356" s="119"/>
    </row>
    <row r="357" spans="1:148" s="107" customFormat="1" ht="160.15" customHeight="1" x14ac:dyDescent="0.2">
      <c r="A357" s="322" t="s">
        <v>900</v>
      </c>
      <c r="B357" s="321" t="s">
        <v>594</v>
      </c>
      <c r="C357" s="367">
        <v>348</v>
      </c>
      <c r="D357" s="368"/>
      <c r="E357" s="370"/>
      <c r="F357" s="370"/>
      <c r="G357" s="370"/>
      <c r="H357" s="370"/>
      <c r="I357" s="370"/>
      <c r="J357" s="371"/>
      <c r="K357" s="371"/>
      <c r="L357" s="371"/>
      <c r="M357" s="371"/>
      <c r="N357" s="371"/>
      <c r="O357" s="371"/>
      <c r="P357" s="371"/>
      <c r="Q357" s="371"/>
      <c r="R357" s="371"/>
      <c r="S357" s="371"/>
      <c r="T357" s="371"/>
      <c r="U357" s="371"/>
      <c r="V357" s="371"/>
      <c r="W357" s="371"/>
      <c r="X357" s="371"/>
      <c r="Y357" s="371"/>
      <c r="Z357" s="371"/>
      <c r="AA357" s="371"/>
      <c r="AB357" s="371"/>
      <c r="AC357" s="371"/>
      <c r="AD357" s="371"/>
      <c r="AE357" s="371"/>
      <c r="AF357" s="371"/>
      <c r="AG357" s="371"/>
      <c r="AH357" s="371"/>
      <c r="AI357" s="370"/>
      <c r="AJ357" s="370"/>
      <c r="AK357" s="370"/>
      <c r="AL357" s="372"/>
      <c r="AM357" s="370"/>
      <c r="AN357" s="370"/>
      <c r="AO357" s="119"/>
      <c r="AP357" s="119"/>
      <c r="AQ357" s="119"/>
      <c r="AR357" s="119"/>
      <c r="AS357" s="119"/>
      <c r="AT357" s="119"/>
      <c r="AU357" s="119"/>
      <c r="AV357" s="119"/>
      <c r="AW357" s="119"/>
      <c r="AX357" s="119"/>
      <c r="AY357" s="119"/>
      <c r="AZ357" s="119"/>
      <c r="BA357" s="119"/>
      <c r="BB357" s="119"/>
      <c r="BC357" s="119"/>
      <c r="BD357" s="119"/>
      <c r="BE357" s="119"/>
      <c r="BF357" s="119"/>
      <c r="BG357" s="119"/>
      <c r="BH357" s="119"/>
      <c r="BI357" s="119"/>
      <c r="BJ357" s="119"/>
      <c r="BK357" s="119"/>
      <c r="BL357" s="119"/>
      <c r="BM357" s="119"/>
      <c r="BN357" s="119"/>
      <c r="BO357" s="119"/>
      <c r="BP357" s="119"/>
      <c r="BQ357" s="119"/>
      <c r="BR357" s="119"/>
      <c r="BS357" s="119"/>
      <c r="BT357" s="119"/>
      <c r="BU357" s="119"/>
      <c r="BV357" s="119"/>
      <c r="BW357" s="119"/>
      <c r="BX357" s="119"/>
      <c r="BY357" s="119"/>
      <c r="BZ357" s="119"/>
      <c r="CA357" s="119"/>
      <c r="CB357" s="119"/>
      <c r="CC357" s="119"/>
      <c r="CD357" s="119"/>
      <c r="CE357" s="119"/>
      <c r="CF357" s="119"/>
      <c r="CG357" s="119"/>
      <c r="CH357" s="119"/>
      <c r="CI357" s="119"/>
      <c r="CJ357" s="119"/>
      <c r="CK357" s="119"/>
      <c r="CL357" s="119"/>
      <c r="CM357" s="119"/>
      <c r="CN357" s="119"/>
      <c r="CO357" s="119"/>
      <c r="CP357" s="119"/>
      <c r="CQ357" s="119"/>
      <c r="CR357" s="119"/>
      <c r="CS357" s="119"/>
      <c r="CT357" s="119"/>
      <c r="CU357" s="119"/>
      <c r="CV357" s="119"/>
      <c r="CW357" s="119"/>
      <c r="CX357" s="119"/>
      <c r="CY357" s="119"/>
      <c r="CZ357" s="119"/>
      <c r="DA357" s="119"/>
      <c r="DB357" s="119"/>
      <c r="DC357" s="119"/>
      <c r="DD357" s="119"/>
      <c r="DE357" s="119"/>
      <c r="DF357" s="119"/>
      <c r="DG357" s="119"/>
      <c r="DH357" s="119"/>
      <c r="DI357" s="119"/>
      <c r="DJ357" s="119"/>
      <c r="DK357" s="119"/>
      <c r="DL357" s="119"/>
      <c r="DM357" s="119"/>
      <c r="DN357" s="119"/>
      <c r="DO357" s="119"/>
      <c r="DP357" s="119"/>
      <c r="DQ357" s="119"/>
      <c r="DR357" s="119"/>
      <c r="DS357" s="119"/>
      <c r="DT357" s="119"/>
      <c r="DU357" s="119"/>
      <c r="DV357" s="119"/>
      <c r="DW357" s="119"/>
      <c r="DX357" s="119"/>
      <c r="DY357" s="119"/>
      <c r="DZ357" s="119"/>
      <c r="EA357" s="119"/>
      <c r="EB357" s="119"/>
      <c r="EC357" s="119"/>
      <c r="ED357" s="119"/>
      <c r="EE357" s="119"/>
      <c r="EF357" s="119"/>
      <c r="EG357" s="119"/>
      <c r="EH357" s="119"/>
      <c r="EM357" s="119"/>
      <c r="EN357" s="119"/>
      <c r="EO357" s="119"/>
      <c r="EP357" s="119"/>
      <c r="EQ357" s="119"/>
    </row>
    <row r="358" spans="1:148" s="107" customFormat="1" ht="48" customHeight="1" x14ac:dyDescent="0.2">
      <c r="A358" s="322" t="s">
        <v>2482</v>
      </c>
      <c r="B358" s="321" t="s">
        <v>2483</v>
      </c>
      <c r="C358" s="367">
        <v>349</v>
      </c>
      <c r="D358" s="368"/>
      <c r="E358" s="370"/>
      <c r="F358" s="370"/>
      <c r="G358" s="370"/>
      <c r="H358" s="370"/>
      <c r="I358" s="370"/>
      <c r="J358" s="370"/>
      <c r="K358" s="370"/>
      <c r="L358" s="370"/>
      <c r="M358" s="370"/>
      <c r="N358" s="370"/>
      <c r="O358" s="370"/>
      <c r="P358" s="370"/>
      <c r="Q358" s="370"/>
      <c r="R358" s="370"/>
      <c r="S358" s="370"/>
      <c r="T358" s="370"/>
      <c r="U358" s="371"/>
      <c r="V358" s="371"/>
      <c r="W358" s="370"/>
      <c r="X358" s="370"/>
      <c r="Y358" s="371"/>
      <c r="Z358" s="371"/>
      <c r="AA358" s="371"/>
      <c r="AB358" s="371"/>
      <c r="AC358" s="371"/>
      <c r="AD358" s="371"/>
      <c r="AE358" s="371"/>
      <c r="AF358" s="371"/>
      <c r="AG358" s="371"/>
      <c r="AH358" s="371"/>
      <c r="AI358" s="371"/>
      <c r="AJ358" s="371"/>
      <c r="AK358" s="370"/>
      <c r="AL358" s="371"/>
      <c r="AM358" s="371"/>
      <c r="AN358" s="371"/>
      <c r="AO358" s="119"/>
      <c r="AP358" s="119"/>
      <c r="AQ358" s="119"/>
      <c r="AR358" s="119"/>
      <c r="AS358" s="119"/>
      <c r="AT358" s="119"/>
      <c r="AU358" s="119"/>
      <c r="AV358" s="119"/>
      <c r="AW358" s="119"/>
      <c r="AX358" s="119"/>
      <c r="AY358" s="119"/>
      <c r="AZ358" s="119"/>
      <c r="BA358" s="119"/>
      <c r="BB358" s="119"/>
      <c r="BC358" s="119"/>
      <c r="BD358" s="119"/>
      <c r="BE358" s="119"/>
      <c r="BF358" s="119"/>
      <c r="BG358" s="119"/>
      <c r="BH358" s="119"/>
      <c r="BI358" s="119"/>
      <c r="BJ358" s="119"/>
      <c r="BK358" s="119"/>
      <c r="BL358" s="119"/>
      <c r="BM358" s="119"/>
      <c r="BN358" s="119"/>
      <c r="BO358" s="119"/>
      <c r="BP358" s="119"/>
      <c r="BQ358" s="119"/>
      <c r="BR358" s="119"/>
      <c r="BS358" s="119"/>
      <c r="BT358" s="119"/>
      <c r="BU358" s="119"/>
      <c r="BV358" s="119"/>
      <c r="BW358" s="119"/>
      <c r="BX358" s="119"/>
      <c r="BY358" s="119"/>
      <c r="BZ358" s="119"/>
      <c r="CA358" s="119"/>
      <c r="CB358" s="119"/>
      <c r="CC358" s="119"/>
      <c r="CD358" s="119"/>
      <c r="CE358" s="119"/>
      <c r="CF358" s="119"/>
      <c r="CG358" s="119"/>
      <c r="CH358" s="119"/>
      <c r="CI358" s="119"/>
      <c r="CJ358" s="119"/>
      <c r="CK358" s="119"/>
      <c r="CL358" s="119"/>
      <c r="CM358" s="119"/>
      <c r="CN358" s="119"/>
      <c r="CO358" s="119"/>
      <c r="CP358" s="119"/>
      <c r="CQ358" s="119"/>
      <c r="CR358" s="119"/>
      <c r="CS358" s="119"/>
      <c r="CT358" s="119"/>
      <c r="CU358" s="119"/>
      <c r="CV358" s="119"/>
      <c r="CW358" s="119"/>
      <c r="CX358" s="119"/>
      <c r="CY358" s="119"/>
      <c r="CZ358" s="119"/>
      <c r="DA358" s="119"/>
      <c r="DB358" s="119"/>
      <c r="DC358" s="119"/>
      <c r="DD358" s="119"/>
      <c r="DE358" s="119"/>
      <c r="DF358" s="119"/>
      <c r="DG358" s="119"/>
      <c r="DH358" s="119"/>
      <c r="DI358" s="119"/>
      <c r="DJ358" s="119"/>
      <c r="DK358" s="119"/>
      <c r="DL358" s="119"/>
      <c r="DM358" s="119"/>
      <c r="DN358" s="119"/>
      <c r="DO358" s="119"/>
      <c r="DP358" s="119"/>
      <c r="DQ358" s="119"/>
      <c r="DR358" s="119"/>
      <c r="DS358" s="119"/>
      <c r="DT358" s="119"/>
      <c r="DU358" s="119"/>
      <c r="DV358" s="119"/>
      <c r="DW358" s="119"/>
      <c r="DX358" s="119"/>
      <c r="DY358" s="119"/>
      <c r="DZ358" s="119"/>
      <c r="EA358" s="119"/>
      <c r="EB358" s="119"/>
      <c r="EC358" s="119"/>
      <c r="ED358" s="119"/>
      <c r="EE358" s="119"/>
      <c r="EF358" s="119"/>
      <c r="EG358" s="119"/>
      <c r="EH358" s="119"/>
      <c r="EM358" s="119"/>
      <c r="EN358" s="119"/>
      <c r="EO358" s="119"/>
      <c r="EP358" s="119"/>
      <c r="EQ358" s="119"/>
    </row>
    <row r="359" spans="1:148" s="107" customFormat="1" ht="156.75" customHeight="1" x14ac:dyDescent="0.2">
      <c r="A359" s="322" t="s">
        <v>340</v>
      </c>
      <c r="B359" s="321" t="s">
        <v>2484</v>
      </c>
      <c r="C359" s="367">
        <v>350</v>
      </c>
      <c r="D359" s="368"/>
      <c r="E359" s="370"/>
      <c r="F359" s="370"/>
      <c r="G359" s="370"/>
      <c r="H359" s="370"/>
      <c r="I359" s="370"/>
      <c r="J359" s="371"/>
      <c r="K359" s="371"/>
      <c r="L359" s="371"/>
      <c r="M359" s="371"/>
      <c r="N359" s="371"/>
      <c r="O359" s="371"/>
      <c r="P359" s="371"/>
      <c r="Q359" s="371"/>
      <c r="R359" s="371"/>
      <c r="S359" s="371"/>
      <c r="T359" s="371"/>
      <c r="U359" s="371"/>
      <c r="V359" s="371"/>
      <c r="W359" s="371"/>
      <c r="X359" s="371"/>
      <c r="Y359" s="371"/>
      <c r="Z359" s="371"/>
      <c r="AA359" s="371"/>
      <c r="AB359" s="371"/>
      <c r="AC359" s="371"/>
      <c r="AD359" s="371"/>
      <c r="AE359" s="371"/>
      <c r="AF359" s="371"/>
      <c r="AG359" s="371"/>
      <c r="AH359" s="371"/>
      <c r="AI359" s="370"/>
      <c r="AJ359" s="370"/>
      <c r="AK359" s="370"/>
      <c r="AL359" s="372"/>
      <c r="AM359" s="370"/>
      <c r="AN359" s="370"/>
      <c r="AO359" s="119"/>
      <c r="AP359" s="119"/>
      <c r="AQ359" s="119"/>
      <c r="AR359" s="119"/>
      <c r="AS359" s="119"/>
      <c r="AT359" s="119"/>
      <c r="AU359" s="119"/>
      <c r="AV359" s="119"/>
      <c r="AW359" s="119"/>
      <c r="AX359" s="119"/>
      <c r="AY359" s="119"/>
      <c r="AZ359" s="119"/>
      <c r="BA359" s="119"/>
      <c r="BB359" s="119"/>
      <c r="BC359" s="119"/>
      <c r="BD359" s="119"/>
      <c r="BE359" s="119"/>
      <c r="BF359" s="119"/>
      <c r="BG359" s="119"/>
      <c r="BH359" s="119"/>
      <c r="BI359" s="119"/>
      <c r="BJ359" s="119"/>
      <c r="BK359" s="119"/>
      <c r="BL359" s="119"/>
      <c r="BM359" s="119"/>
      <c r="BN359" s="119"/>
      <c r="BO359" s="119"/>
      <c r="BP359" s="119"/>
      <c r="BQ359" s="119"/>
      <c r="BR359" s="119"/>
      <c r="BS359" s="119"/>
      <c r="BT359" s="119"/>
      <c r="BU359" s="119"/>
      <c r="BV359" s="119"/>
      <c r="BW359" s="119"/>
      <c r="BX359" s="119"/>
      <c r="BY359" s="119"/>
      <c r="BZ359" s="119"/>
      <c r="CA359" s="119"/>
      <c r="CB359" s="119"/>
      <c r="CC359" s="119"/>
      <c r="CD359" s="119"/>
      <c r="CE359" s="119"/>
      <c r="CF359" s="119"/>
      <c r="CG359" s="119"/>
      <c r="CH359" s="119"/>
      <c r="CI359" s="119"/>
      <c r="CJ359" s="119"/>
      <c r="CK359" s="119"/>
      <c r="CL359" s="119"/>
      <c r="CM359" s="119"/>
      <c r="CN359" s="119"/>
      <c r="CO359" s="119"/>
      <c r="CP359" s="119"/>
      <c r="CQ359" s="119"/>
      <c r="CR359" s="119"/>
      <c r="CS359" s="119"/>
      <c r="CT359" s="119"/>
      <c r="CU359" s="119"/>
      <c r="CV359" s="119"/>
      <c r="CW359" s="119"/>
      <c r="CX359" s="119"/>
      <c r="CY359" s="119"/>
      <c r="CZ359" s="119"/>
      <c r="DA359" s="119"/>
      <c r="DB359" s="119"/>
      <c r="DC359" s="119"/>
      <c r="DD359" s="119"/>
      <c r="DE359" s="119"/>
      <c r="DF359" s="119"/>
      <c r="DG359" s="119"/>
      <c r="DH359" s="119"/>
      <c r="DI359" s="119"/>
      <c r="DJ359" s="119"/>
      <c r="DK359" s="119"/>
      <c r="DL359" s="119"/>
      <c r="DM359" s="119"/>
      <c r="DN359" s="119"/>
      <c r="DO359" s="119"/>
      <c r="DP359" s="119"/>
      <c r="DQ359" s="119"/>
      <c r="DR359" s="119"/>
      <c r="DS359" s="119"/>
      <c r="DT359" s="119"/>
      <c r="DU359" s="119"/>
      <c r="DV359" s="119"/>
      <c r="DW359" s="119"/>
      <c r="DX359" s="119"/>
      <c r="DY359" s="119"/>
      <c r="DZ359" s="119"/>
      <c r="EA359" s="119"/>
      <c r="EB359" s="119"/>
      <c r="EC359" s="119"/>
      <c r="ED359" s="119"/>
      <c r="EE359" s="119"/>
      <c r="EF359" s="119"/>
      <c r="EG359" s="119"/>
      <c r="EH359" s="119"/>
      <c r="EM359" s="119"/>
      <c r="EN359" s="119"/>
      <c r="EO359" s="119"/>
      <c r="EP359" s="119"/>
      <c r="EQ359" s="119"/>
    </row>
    <row r="360" spans="1:148" s="107" customFormat="1" ht="90.75" customHeight="1" x14ac:dyDescent="0.2">
      <c r="A360" s="322" t="s">
        <v>2193</v>
      </c>
      <c r="B360" s="321" t="s">
        <v>2485</v>
      </c>
      <c r="C360" s="367">
        <v>351</v>
      </c>
      <c r="D360" s="368"/>
      <c r="E360" s="369"/>
      <c r="F360" s="369"/>
      <c r="G360" s="369"/>
      <c r="H360" s="369"/>
      <c r="I360" s="369"/>
      <c r="J360" s="373"/>
      <c r="K360" s="373"/>
      <c r="L360" s="373"/>
      <c r="M360" s="373"/>
      <c r="N360" s="373"/>
      <c r="O360" s="373"/>
      <c r="P360" s="373"/>
      <c r="Q360" s="373"/>
      <c r="R360" s="373"/>
      <c r="S360" s="373"/>
      <c r="T360" s="373"/>
      <c r="U360" s="373"/>
      <c r="V360" s="373"/>
      <c r="W360" s="373"/>
      <c r="X360" s="373"/>
      <c r="Y360" s="373"/>
      <c r="Z360" s="373"/>
      <c r="AA360" s="373"/>
      <c r="AB360" s="373"/>
      <c r="AC360" s="373"/>
      <c r="AD360" s="373"/>
      <c r="AE360" s="373"/>
      <c r="AF360" s="373"/>
      <c r="AG360" s="373"/>
      <c r="AH360" s="371"/>
      <c r="AI360" s="369"/>
      <c r="AJ360" s="369"/>
      <c r="AK360" s="369"/>
      <c r="AL360" s="379"/>
      <c r="AM360" s="369"/>
      <c r="AN360" s="369"/>
      <c r="AO360" s="119"/>
      <c r="AP360" s="119"/>
      <c r="AQ360" s="119"/>
      <c r="AR360" s="119"/>
      <c r="AS360" s="119"/>
      <c r="AT360" s="119"/>
      <c r="AU360" s="119"/>
      <c r="AV360" s="119"/>
      <c r="AW360" s="119"/>
      <c r="AX360" s="119"/>
      <c r="AY360" s="119"/>
      <c r="AZ360" s="119"/>
      <c r="BA360" s="119"/>
      <c r="BB360" s="119"/>
      <c r="BC360" s="119"/>
      <c r="BD360" s="119"/>
      <c r="BE360" s="119"/>
      <c r="BF360" s="119"/>
      <c r="BG360" s="119"/>
      <c r="BH360" s="119"/>
      <c r="BI360" s="119"/>
      <c r="BJ360" s="119"/>
      <c r="BK360" s="119"/>
      <c r="BL360" s="119"/>
      <c r="BM360" s="119"/>
      <c r="BN360" s="119"/>
      <c r="BO360" s="119"/>
      <c r="BP360" s="119"/>
      <c r="BQ360" s="119"/>
      <c r="BR360" s="119"/>
      <c r="BS360" s="119"/>
      <c r="BT360" s="119"/>
      <c r="BU360" s="119"/>
      <c r="BV360" s="119"/>
      <c r="BW360" s="119"/>
      <c r="BX360" s="119"/>
      <c r="BY360" s="119"/>
      <c r="BZ360" s="119"/>
      <c r="CA360" s="119"/>
      <c r="CB360" s="119"/>
      <c r="CC360" s="119"/>
      <c r="CD360" s="119"/>
      <c r="CE360" s="119"/>
      <c r="CF360" s="119"/>
      <c r="CG360" s="119"/>
      <c r="CH360" s="119"/>
      <c r="CI360" s="119"/>
      <c r="CJ360" s="119"/>
      <c r="CK360" s="119"/>
      <c r="CL360" s="119"/>
      <c r="CM360" s="119"/>
      <c r="CN360" s="119"/>
      <c r="CO360" s="119"/>
      <c r="CP360" s="119"/>
      <c r="CQ360" s="119"/>
      <c r="CR360" s="119"/>
      <c r="CS360" s="119"/>
      <c r="CT360" s="119"/>
      <c r="CU360" s="119"/>
      <c r="CV360" s="119"/>
      <c r="CW360" s="119"/>
      <c r="CX360" s="119"/>
      <c r="CY360" s="119"/>
      <c r="CZ360" s="119"/>
      <c r="DA360" s="119"/>
      <c r="DB360" s="119"/>
      <c r="DC360" s="119"/>
      <c r="DD360" s="119"/>
      <c r="DE360" s="119"/>
      <c r="DF360" s="119"/>
      <c r="DG360" s="119"/>
      <c r="DH360" s="119"/>
      <c r="DI360" s="119"/>
      <c r="DJ360" s="119"/>
      <c r="DK360" s="119"/>
      <c r="DL360" s="119"/>
      <c r="DM360" s="119"/>
      <c r="DN360" s="119"/>
      <c r="DO360" s="119"/>
      <c r="DP360" s="119"/>
      <c r="DQ360" s="119"/>
      <c r="DR360" s="119"/>
      <c r="DS360" s="119"/>
      <c r="DT360" s="119"/>
      <c r="DU360" s="119"/>
      <c r="DV360" s="119"/>
      <c r="DW360" s="119"/>
      <c r="DX360" s="119"/>
      <c r="DY360" s="119"/>
      <c r="DZ360" s="119"/>
      <c r="EA360" s="119"/>
      <c r="EB360" s="119"/>
      <c r="EC360" s="119"/>
      <c r="ED360" s="119"/>
      <c r="EE360" s="119"/>
      <c r="EF360" s="119"/>
      <c r="EG360" s="119"/>
      <c r="EH360" s="119"/>
      <c r="EM360" s="119"/>
      <c r="EN360" s="119"/>
      <c r="EO360" s="119"/>
      <c r="EP360" s="119"/>
      <c r="EQ360" s="119"/>
    </row>
    <row r="361" spans="1:148" s="107" customFormat="1" ht="88.9" customHeight="1" x14ac:dyDescent="0.2">
      <c r="A361" s="322" t="s">
        <v>2486</v>
      </c>
      <c r="B361" s="321" t="s">
        <v>2487</v>
      </c>
      <c r="C361" s="367">
        <v>352</v>
      </c>
      <c r="D361" s="368"/>
      <c r="E361" s="370"/>
      <c r="F361" s="370"/>
      <c r="G361" s="370"/>
      <c r="H361" s="370"/>
      <c r="I361" s="370"/>
      <c r="J361" s="371"/>
      <c r="K361" s="371"/>
      <c r="L361" s="371"/>
      <c r="M361" s="371"/>
      <c r="N361" s="371"/>
      <c r="O361" s="371"/>
      <c r="P361" s="371"/>
      <c r="Q361" s="371"/>
      <c r="R361" s="371"/>
      <c r="S361" s="371"/>
      <c r="T361" s="371"/>
      <c r="U361" s="371"/>
      <c r="V361" s="371"/>
      <c r="W361" s="371"/>
      <c r="X361" s="371"/>
      <c r="Y361" s="371"/>
      <c r="Z361" s="371"/>
      <c r="AA361" s="371"/>
      <c r="AB361" s="371"/>
      <c r="AC361" s="371"/>
      <c r="AD361" s="371"/>
      <c r="AE361" s="371"/>
      <c r="AF361" s="371"/>
      <c r="AG361" s="371"/>
      <c r="AH361" s="371"/>
      <c r="AI361" s="370"/>
      <c r="AJ361" s="370"/>
      <c r="AK361" s="370"/>
      <c r="AL361" s="372"/>
      <c r="AM361" s="370"/>
      <c r="AN361" s="370"/>
      <c r="AO361" s="119"/>
      <c r="AP361" s="119"/>
      <c r="AQ361" s="119"/>
      <c r="AR361" s="119"/>
      <c r="AS361" s="119"/>
      <c r="AT361" s="119"/>
      <c r="AU361" s="119"/>
      <c r="AV361" s="119"/>
      <c r="AW361" s="119"/>
      <c r="AX361" s="119"/>
      <c r="AY361" s="119"/>
      <c r="AZ361" s="119"/>
      <c r="BA361" s="119"/>
      <c r="BB361" s="119"/>
      <c r="BC361" s="119"/>
      <c r="BD361" s="119"/>
      <c r="BE361" s="119"/>
      <c r="BF361" s="119"/>
      <c r="BG361" s="119"/>
      <c r="BH361" s="119"/>
      <c r="BI361" s="119"/>
      <c r="BJ361" s="119"/>
      <c r="BK361" s="119"/>
      <c r="BL361" s="119"/>
      <c r="BM361" s="119"/>
      <c r="BN361" s="119"/>
      <c r="BO361" s="119"/>
      <c r="BP361" s="119"/>
      <c r="BQ361" s="119"/>
      <c r="BR361" s="119"/>
      <c r="BS361" s="119"/>
      <c r="BT361" s="119"/>
      <c r="BU361" s="119"/>
      <c r="BV361" s="119"/>
      <c r="BW361" s="119"/>
      <c r="BX361" s="119"/>
      <c r="BY361" s="119"/>
      <c r="BZ361" s="119"/>
      <c r="CA361" s="119"/>
      <c r="CB361" s="119"/>
      <c r="CC361" s="119"/>
      <c r="CD361" s="119"/>
      <c r="CE361" s="119"/>
      <c r="CF361" s="119"/>
      <c r="CG361" s="119"/>
      <c r="CH361" s="119"/>
      <c r="CI361" s="119"/>
      <c r="CJ361" s="119"/>
      <c r="CK361" s="119"/>
      <c r="CL361" s="119"/>
      <c r="CM361" s="119"/>
      <c r="CN361" s="119"/>
      <c r="CO361" s="119"/>
      <c r="CP361" s="119"/>
      <c r="CQ361" s="119"/>
      <c r="CR361" s="119"/>
      <c r="CS361" s="119"/>
      <c r="CT361" s="119"/>
      <c r="CU361" s="119"/>
      <c r="CV361" s="119"/>
      <c r="CW361" s="119"/>
      <c r="CX361" s="119"/>
      <c r="CY361" s="119"/>
      <c r="CZ361" s="119"/>
      <c r="DA361" s="119"/>
      <c r="DB361" s="119"/>
      <c r="DC361" s="119"/>
      <c r="DD361" s="119"/>
      <c r="DE361" s="119"/>
      <c r="DF361" s="119"/>
      <c r="DG361" s="119"/>
      <c r="DH361" s="119"/>
      <c r="DI361" s="119"/>
      <c r="DJ361" s="119"/>
      <c r="DK361" s="119"/>
      <c r="DL361" s="119"/>
      <c r="DM361" s="119"/>
      <c r="DN361" s="119"/>
      <c r="DO361" s="119"/>
      <c r="DP361" s="119"/>
      <c r="DQ361" s="119"/>
      <c r="DR361" s="119"/>
      <c r="DS361" s="119"/>
      <c r="DT361" s="119"/>
      <c r="DU361" s="119"/>
      <c r="DV361" s="119"/>
      <c r="DW361" s="119"/>
      <c r="DX361" s="119"/>
      <c r="DY361" s="119"/>
      <c r="DZ361" s="119"/>
      <c r="EA361" s="119"/>
      <c r="EB361" s="119"/>
      <c r="EC361" s="119"/>
      <c r="ED361" s="119"/>
      <c r="EE361" s="119"/>
      <c r="EF361" s="119"/>
      <c r="EG361" s="119"/>
      <c r="EH361" s="119"/>
      <c r="EM361" s="119"/>
      <c r="EN361" s="119"/>
      <c r="EO361" s="119"/>
      <c r="EP361" s="119"/>
      <c r="EQ361" s="119"/>
    </row>
    <row r="362" spans="1:148" s="107" customFormat="1" ht="123.75" customHeight="1" x14ac:dyDescent="0.2">
      <c r="A362" s="322" t="s">
        <v>198</v>
      </c>
      <c r="B362" s="321" t="s">
        <v>595</v>
      </c>
      <c r="C362" s="367">
        <v>353</v>
      </c>
      <c r="D362" s="368"/>
      <c r="E362" s="370"/>
      <c r="F362" s="370"/>
      <c r="G362" s="370"/>
      <c r="H362" s="370"/>
      <c r="I362" s="370"/>
      <c r="J362" s="371"/>
      <c r="K362" s="371"/>
      <c r="L362" s="371"/>
      <c r="M362" s="371"/>
      <c r="N362" s="371"/>
      <c r="O362" s="371"/>
      <c r="P362" s="371"/>
      <c r="Q362" s="371"/>
      <c r="R362" s="371"/>
      <c r="S362" s="371"/>
      <c r="T362" s="371"/>
      <c r="U362" s="371"/>
      <c r="V362" s="371"/>
      <c r="W362" s="371"/>
      <c r="X362" s="371"/>
      <c r="Y362" s="371"/>
      <c r="Z362" s="371"/>
      <c r="AA362" s="371"/>
      <c r="AB362" s="371"/>
      <c r="AC362" s="371"/>
      <c r="AD362" s="371"/>
      <c r="AE362" s="371"/>
      <c r="AF362" s="371"/>
      <c r="AG362" s="371"/>
      <c r="AH362" s="371"/>
      <c r="AI362" s="370"/>
      <c r="AJ362" s="370"/>
      <c r="AK362" s="370"/>
      <c r="AL362" s="372"/>
      <c r="AM362" s="370"/>
      <c r="AN362" s="370"/>
      <c r="AO362" s="119"/>
      <c r="AP362" s="119"/>
      <c r="AQ362" s="119"/>
      <c r="AR362" s="119"/>
      <c r="AS362" s="119"/>
      <c r="AT362" s="119"/>
      <c r="AU362" s="119"/>
      <c r="AV362" s="119"/>
      <c r="AW362" s="119"/>
      <c r="AX362" s="119"/>
      <c r="AY362" s="119"/>
      <c r="AZ362" s="119"/>
      <c r="BA362" s="119"/>
      <c r="BB362" s="119"/>
      <c r="BC362" s="119"/>
      <c r="BD362" s="119"/>
      <c r="BE362" s="119"/>
      <c r="BF362" s="119"/>
      <c r="BG362" s="119"/>
      <c r="BH362" s="119"/>
      <c r="BI362" s="119"/>
      <c r="BJ362" s="119"/>
      <c r="BK362" s="119"/>
      <c r="BL362" s="119"/>
      <c r="BM362" s="119"/>
      <c r="BN362" s="119"/>
      <c r="BO362" s="119"/>
      <c r="BP362" s="119"/>
      <c r="BQ362" s="119"/>
      <c r="BR362" s="119"/>
      <c r="BS362" s="119"/>
      <c r="BT362" s="119"/>
      <c r="BU362" s="119"/>
      <c r="BV362" s="119"/>
      <c r="BW362" s="119"/>
      <c r="BX362" s="119"/>
      <c r="BY362" s="119"/>
      <c r="BZ362" s="119"/>
      <c r="CA362" s="119"/>
      <c r="CB362" s="119"/>
      <c r="CC362" s="119"/>
      <c r="CD362" s="119"/>
      <c r="CE362" s="119"/>
      <c r="CF362" s="119"/>
      <c r="CG362" s="119"/>
      <c r="CH362" s="119"/>
      <c r="CI362" s="119"/>
      <c r="CJ362" s="119"/>
      <c r="CK362" s="119"/>
      <c r="CL362" s="119"/>
      <c r="CM362" s="119"/>
      <c r="CN362" s="119"/>
      <c r="CO362" s="119"/>
      <c r="CP362" s="119"/>
      <c r="CQ362" s="119"/>
      <c r="CR362" s="119"/>
      <c r="CS362" s="119"/>
      <c r="CT362" s="119"/>
      <c r="CU362" s="119"/>
      <c r="CV362" s="119"/>
      <c r="CW362" s="119"/>
      <c r="CX362" s="119"/>
      <c r="CY362" s="119"/>
      <c r="CZ362" s="119"/>
      <c r="DA362" s="119"/>
      <c r="DB362" s="119"/>
      <c r="DC362" s="119"/>
      <c r="DD362" s="119"/>
      <c r="DE362" s="119"/>
      <c r="DF362" s="119"/>
      <c r="DG362" s="119"/>
      <c r="DH362" s="119"/>
      <c r="DI362" s="119"/>
      <c r="DJ362" s="119"/>
      <c r="DK362" s="119"/>
      <c r="DL362" s="119"/>
      <c r="DM362" s="119"/>
      <c r="DN362" s="119"/>
      <c r="DO362" s="119"/>
      <c r="DP362" s="119"/>
      <c r="DQ362" s="119"/>
      <c r="DR362" s="119"/>
      <c r="DS362" s="119"/>
      <c r="DT362" s="119"/>
      <c r="DU362" s="119"/>
      <c r="DV362" s="119"/>
      <c r="DW362" s="119"/>
      <c r="DX362" s="119"/>
      <c r="DY362" s="119"/>
      <c r="DZ362" s="119"/>
      <c r="EA362" s="119"/>
      <c r="EB362" s="119"/>
      <c r="EC362" s="119"/>
      <c r="ED362" s="119"/>
      <c r="EE362" s="119"/>
      <c r="EF362" s="119"/>
      <c r="EG362" s="119"/>
      <c r="EH362" s="119"/>
      <c r="EM362" s="119"/>
      <c r="EN362" s="119"/>
      <c r="EO362" s="119"/>
      <c r="EP362" s="119"/>
      <c r="EQ362" s="119"/>
    </row>
    <row r="363" spans="1:148" s="107" customFormat="1" ht="75" customHeight="1" x14ac:dyDescent="0.2">
      <c r="A363" s="322" t="s">
        <v>596</v>
      </c>
      <c r="B363" s="321" t="s">
        <v>597</v>
      </c>
      <c r="C363" s="367">
        <v>354</v>
      </c>
      <c r="D363" s="368"/>
      <c r="E363" s="370"/>
      <c r="F363" s="370"/>
      <c r="G363" s="370"/>
      <c r="H363" s="370"/>
      <c r="I363" s="370"/>
      <c r="J363" s="371"/>
      <c r="K363" s="371"/>
      <c r="L363" s="371"/>
      <c r="M363" s="371"/>
      <c r="N363" s="371"/>
      <c r="O363" s="371"/>
      <c r="P363" s="371"/>
      <c r="Q363" s="371"/>
      <c r="R363" s="371"/>
      <c r="S363" s="371"/>
      <c r="T363" s="371"/>
      <c r="U363" s="371"/>
      <c r="V363" s="371"/>
      <c r="W363" s="371"/>
      <c r="X363" s="371"/>
      <c r="Y363" s="371"/>
      <c r="Z363" s="371"/>
      <c r="AA363" s="371"/>
      <c r="AB363" s="371"/>
      <c r="AC363" s="371"/>
      <c r="AD363" s="371"/>
      <c r="AE363" s="371"/>
      <c r="AF363" s="371"/>
      <c r="AG363" s="371"/>
      <c r="AH363" s="371"/>
      <c r="AI363" s="370"/>
      <c r="AJ363" s="370"/>
      <c r="AK363" s="370"/>
      <c r="AL363" s="372"/>
      <c r="AM363" s="370"/>
      <c r="AN363" s="370"/>
      <c r="AO363" s="119"/>
      <c r="AP363" s="119"/>
      <c r="AQ363" s="119"/>
      <c r="AR363" s="119"/>
      <c r="AS363" s="119"/>
      <c r="AT363" s="119"/>
      <c r="AU363" s="119"/>
      <c r="AV363" s="119"/>
      <c r="AW363" s="119"/>
      <c r="AX363" s="119"/>
      <c r="AY363" s="119"/>
      <c r="AZ363" s="119"/>
      <c r="BA363" s="119"/>
      <c r="BB363" s="119"/>
      <c r="BC363" s="119"/>
      <c r="BD363" s="119"/>
      <c r="BE363" s="119"/>
      <c r="BF363" s="119"/>
      <c r="BG363" s="119"/>
      <c r="BH363" s="119"/>
      <c r="BI363" s="119"/>
      <c r="BJ363" s="119"/>
      <c r="BK363" s="119"/>
      <c r="BL363" s="119"/>
      <c r="BM363" s="119"/>
      <c r="BN363" s="119"/>
      <c r="BO363" s="119"/>
      <c r="BP363" s="119"/>
      <c r="BQ363" s="119"/>
      <c r="BR363" s="119"/>
      <c r="BS363" s="119"/>
      <c r="BT363" s="119"/>
      <c r="BU363" s="119"/>
      <c r="BV363" s="119"/>
      <c r="BW363" s="119"/>
      <c r="BX363" s="119"/>
      <c r="BY363" s="119"/>
      <c r="BZ363" s="119"/>
      <c r="CA363" s="119"/>
      <c r="CB363" s="119"/>
      <c r="CC363" s="119"/>
      <c r="CD363" s="119"/>
      <c r="CE363" s="119"/>
      <c r="CF363" s="119"/>
      <c r="CG363" s="119"/>
      <c r="CH363" s="119"/>
      <c r="CI363" s="119"/>
      <c r="CJ363" s="119"/>
      <c r="CK363" s="119"/>
      <c r="CL363" s="119"/>
      <c r="CM363" s="119"/>
      <c r="CN363" s="119"/>
      <c r="CO363" s="119"/>
      <c r="CP363" s="119"/>
      <c r="CQ363" s="119"/>
      <c r="CR363" s="119"/>
      <c r="CS363" s="119"/>
      <c r="CT363" s="119"/>
      <c r="CU363" s="119"/>
      <c r="CV363" s="119"/>
      <c r="CW363" s="119"/>
      <c r="CX363" s="119"/>
      <c r="CY363" s="119"/>
      <c r="CZ363" s="119"/>
      <c r="DA363" s="119"/>
      <c r="DB363" s="119"/>
      <c r="DC363" s="119"/>
      <c r="DD363" s="119"/>
      <c r="DE363" s="119"/>
      <c r="DF363" s="119"/>
      <c r="DG363" s="119"/>
      <c r="DH363" s="119"/>
      <c r="DI363" s="119"/>
      <c r="DJ363" s="119"/>
      <c r="DK363" s="119"/>
      <c r="DL363" s="119"/>
      <c r="DM363" s="119"/>
      <c r="DN363" s="119"/>
      <c r="DO363" s="119"/>
      <c r="DP363" s="119"/>
      <c r="DQ363" s="119"/>
      <c r="DR363" s="119"/>
      <c r="DS363" s="119"/>
      <c r="DT363" s="119"/>
      <c r="DU363" s="119"/>
      <c r="DV363" s="119"/>
      <c r="DW363" s="119"/>
      <c r="DX363" s="119"/>
      <c r="DY363" s="119"/>
      <c r="DZ363" s="119"/>
      <c r="EA363" s="119"/>
      <c r="EB363" s="119"/>
      <c r="EC363" s="119"/>
      <c r="ED363" s="119"/>
      <c r="EE363" s="119"/>
      <c r="EF363" s="119"/>
      <c r="EG363" s="119"/>
      <c r="EH363" s="119"/>
      <c r="EM363" s="119"/>
      <c r="EN363" s="119"/>
      <c r="EO363" s="119"/>
      <c r="EP363" s="119"/>
      <c r="EQ363" s="119"/>
    </row>
    <row r="364" spans="1:148" s="107" customFormat="1" ht="79.900000000000006" customHeight="1" x14ac:dyDescent="0.2">
      <c r="A364" s="322" t="s">
        <v>301</v>
      </c>
      <c r="B364" s="321" t="s">
        <v>302</v>
      </c>
      <c r="C364" s="367">
        <v>355</v>
      </c>
      <c r="D364" s="368"/>
      <c r="E364" s="370"/>
      <c r="F364" s="370"/>
      <c r="G364" s="370"/>
      <c r="H364" s="370"/>
      <c r="I364" s="370"/>
      <c r="J364" s="371"/>
      <c r="K364" s="371"/>
      <c r="L364" s="371"/>
      <c r="M364" s="371"/>
      <c r="N364" s="371"/>
      <c r="O364" s="371"/>
      <c r="P364" s="371"/>
      <c r="Q364" s="371"/>
      <c r="R364" s="371"/>
      <c r="S364" s="371"/>
      <c r="T364" s="371"/>
      <c r="U364" s="371"/>
      <c r="V364" s="371"/>
      <c r="W364" s="371"/>
      <c r="X364" s="371"/>
      <c r="Y364" s="371"/>
      <c r="Z364" s="371"/>
      <c r="AA364" s="371"/>
      <c r="AB364" s="371"/>
      <c r="AC364" s="371"/>
      <c r="AD364" s="371"/>
      <c r="AE364" s="371"/>
      <c r="AF364" s="371"/>
      <c r="AG364" s="371"/>
      <c r="AH364" s="371"/>
      <c r="AI364" s="370"/>
      <c r="AJ364" s="370"/>
      <c r="AK364" s="370"/>
      <c r="AL364" s="372"/>
      <c r="AM364" s="370"/>
      <c r="AN364" s="370"/>
      <c r="AO364" s="119"/>
      <c r="AP364" s="119"/>
      <c r="AQ364" s="119"/>
      <c r="AR364" s="119"/>
      <c r="AS364" s="119"/>
      <c r="AT364" s="119"/>
      <c r="AU364" s="119"/>
      <c r="AV364" s="119"/>
      <c r="AW364" s="119"/>
      <c r="AX364" s="119"/>
      <c r="AY364" s="119"/>
      <c r="AZ364" s="119"/>
      <c r="BA364" s="119"/>
      <c r="BB364" s="119"/>
      <c r="BC364" s="119"/>
      <c r="BD364" s="119"/>
      <c r="BE364" s="119"/>
      <c r="BF364" s="119"/>
      <c r="BG364" s="119"/>
      <c r="BH364" s="119"/>
      <c r="BI364" s="119"/>
      <c r="BJ364" s="119"/>
      <c r="BK364" s="119"/>
      <c r="BL364" s="119"/>
      <c r="BM364" s="119"/>
      <c r="BN364" s="119"/>
      <c r="BO364" s="119"/>
      <c r="BP364" s="119"/>
      <c r="BQ364" s="119"/>
      <c r="BR364" s="119"/>
      <c r="BS364" s="119"/>
      <c r="BT364" s="119"/>
      <c r="BU364" s="119"/>
      <c r="BV364" s="119"/>
      <c r="BW364" s="119"/>
      <c r="BX364" s="119"/>
      <c r="BY364" s="119"/>
      <c r="BZ364" s="119"/>
      <c r="CA364" s="119"/>
      <c r="CB364" s="119"/>
      <c r="CC364" s="119"/>
      <c r="CD364" s="119"/>
      <c r="CE364" s="119"/>
      <c r="CF364" s="119"/>
      <c r="CG364" s="119"/>
      <c r="CH364" s="119"/>
      <c r="CI364" s="119"/>
      <c r="CJ364" s="119"/>
      <c r="CK364" s="119"/>
      <c r="CL364" s="119"/>
      <c r="CM364" s="119"/>
      <c r="CN364" s="119"/>
      <c r="CO364" s="119"/>
      <c r="CP364" s="119"/>
      <c r="CQ364" s="119"/>
      <c r="CR364" s="119"/>
      <c r="CS364" s="119"/>
      <c r="CT364" s="119"/>
      <c r="CU364" s="119"/>
      <c r="CV364" s="119"/>
      <c r="CW364" s="119"/>
      <c r="CX364" s="119"/>
      <c r="CY364" s="119"/>
      <c r="CZ364" s="119"/>
      <c r="DA364" s="119"/>
      <c r="DB364" s="119"/>
      <c r="DC364" s="119"/>
      <c r="DD364" s="119"/>
      <c r="DE364" s="119"/>
      <c r="DF364" s="119"/>
      <c r="DG364" s="119"/>
      <c r="DH364" s="119"/>
      <c r="DI364" s="119"/>
      <c r="DJ364" s="119"/>
      <c r="DK364" s="119"/>
      <c r="DL364" s="119"/>
      <c r="DM364" s="119"/>
      <c r="DN364" s="119"/>
      <c r="DO364" s="119"/>
      <c r="DP364" s="119"/>
      <c r="DQ364" s="119"/>
      <c r="DR364" s="119"/>
      <c r="DS364" s="119"/>
      <c r="DT364" s="119"/>
      <c r="DU364" s="119"/>
      <c r="DV364" s="119"/>
      <c r="DW364" s="119"/>
      <c r="DX364" s="119"/>
      <c r="DY364" s="119"/>
      <c r="DZ364" s="119"/>
      <c r="EA364" s="119"/>
      <c r="EB364" s="119"/>
      <c r="EC364" s="119"/>
      <c r="ED364" s="119"/>
      <c r="EE364" s="119"/>
      <c r="EF364" s="119"/>
      <c r="EG364" s="119"/>
      <c r="EH364" s="119"/>
      <c r="EM364" s="119"/>
      <c r="EN364" s="119"/>
      <c r="EO364" s="119"/>
      <c r="EP364" s="119"/>
      <c r="EQ364" s="119"/>
    </row>
    <row r="365" spans="1:148" s="107" customFormat="1" ht="89.45" customHeight="1" x14ac:dyDescent="0.2">
      <c r="A365" s="322" t="s">
        <v>427</v>
      </c>
      <c r="B365" s="321" t="s">
        <v>387</v>
      </c>
      <c r="C365" s="367">
        <v>356</v>
      </c>
      <c r="D365" s="368"/>
      <c r="E365" s="370"/>
      <c r="F365" s="370"/>
      <c r="G365" s="370"/>
      <c r="H365" s="370"/>
      <c r="I365" s="370"/>
      <c r="J365" s="371"/>
      <c r="K365" s="371"/>
      <c r="L365" s="371"/>
      <c r="M365" s="371"/>
      <c r="N365" s="371"/>
      <c r="O365" s="371"/>
      <c r="P365" s="371"/>
      <c r="Q365" s="371"/>
      <c r="R365" s="371"/>
      <c r="S365" s="371"/>
      <c r="T365" s="371"/>
      <c r="U365" s="371"/>
      <c r="V365" s="371"/>
      <c r="W365" s="371"/>
      <c r="X365" s="371"/>
      <c r="Y365" s="371"/>
      <c r="Z365" s="371"/>
      <c r="AA365" s="371"/>
      <c r="AB365" s="371"/>
      <c r="AC365" s="371"/>
      <c r="AD365" s="371"/>
      <c r="AE365" s="371"/>
      <c r="AF365" s="371"/>
      <c r="AG365" s="371"/>
      <c r="AH365" s="371"/>
      <c r="AI365" s="370"/>
      <c r="AJ365" s="370"/>
      <c r="AK365" s="370"/>
      <c r="AL365" s="372"/>
      <c r="AM365" s="370"/>
      <c r="AN365" s="370"/>
      <c r="AO365" s="119"/>
      <c r="AP365" s="119"/>
      <c r="AQ365" s="119"/>
      <c r="AR365" s="119"/>
      <c r="AS365" s="119"/>
      <c r="AT365" s="119"/>
      <c r="AU365" s="119"/>
      <c r="AV365" s="119"/>
      <c r="AW365" s="119"/>
      <c r="AX365" s="119"/>
      <c r="AY365" s="119"/>
      <c r="AZ365" s="119"/>
      <c r="BA365" s="119"/>
      <c r="BB365" s="119"/>
      <c r="BC365" s="119"/>
      <c r="BD365" s="119"/>
      <c r="BE365" s="119"/>
      <c r="BF365" s="119"/>
      <c r="BG365" s="119"/>
      <c r="BH365" s="119"/>
      <c r="BI365" s="119"/>
      <c r="BJ365" s="119"/>
      <c r="BK365" s="119"/>
      <c r="BL365" s="119"/>
      <c r="BM365" s="119"/>
      <c r="BN365" s="119"/>
      <c r="BO365" s="119"/>
      <c r="BP365" s="119"/>
      <c r="BQ365" s="119"/>
      <c r="BR365" s="119"/>
      <c r="BS365" s="119"/>
      <c r="BT365" s="119"/>
      <c r="BU365" s="119"/>
      <c r="BV365" s="119"/>
      <c r="BW365" s="119"/>
      <c r="BX365" s="119"/>
      <c r="BY365" s="119"/>
      <c r="BZ365" s="119"/>
      <c r="CA365" s="119"/>
      <c r="CB365" s="119"/>
      <c r="CC365" s="119"/>
      <c r="CD365" s="119"/>
      <c r="CE365" s="119"/>
      <c r="CF365" s="119"/>
      <c r="CG365" s="119"/>
      <c r="CH365" s="119"/>
      <c r="CI365" s="119"/>
      <c r="CJ365" s="119"/>
      <c r="CK365" s="119"/>
      <c r="CL365" s="119"/>
      <c r="CM365" s="119"/>
      <c r="CN365" s="119"/>
      <c r="CO365" s="119"/>
      <c r="CP365" s="119"/>
      <c r="CQ365" s="119"/>
      <c r="CR365" s="119"/>
      <c r="CS365" s="119"/>
      <c r="CT365" s="119"/>
      <c r="CU365" s="119"/>
      <c r="CV365" s="119"/>
      <c r="CW365" s="119"/>
      <c r="CX365" s="119"/>
      <c r="CY365" s="119"/>
      <c r="CZ365" s="119"/>
      <c r="DA365" s="119"/>
      <c r="DB365" s="119"/>
      <c r="DC365" s="119"/>
      <c r="DD365" s="119"/>
      <c r="DE365" s="119"/>
      <c r="DF365" s="119"/>
      <c r="DG365" s="119"/>
      <c r="DH365" s="119"/>
      <c r="DI365" s="119"/>
      <c r="DJ365" s="119"/>
      <c r="DK365" s="119"/>
      <c r="DL365" s="119"/>
      <c r="DM365" s="119"/>
      <c r="DN365" s="119"/>
      <c r="DO365" s="119"/>
      <c r="DP365" s="119"/>
      <c r="DQ365" s="119"/>
      <c r="DR365" s="119"/>
      <c r="DS365" s="119"/>
      <c r="DT365" s="119"/>
      <c r="DU365" s="119"/>
      <c r="DV365" s="119"/>
      <c r="DW365" s="119"/>
      <c r="DX365" s="119"/>
      <c r="DY365" s="119"/>
      <c r="DZ365" s="119"/>
      <c r="EM365" s="119"/>
      <c r="EN365" s="119"/>
      <c r="EO365" s="119"/>
      <c r="EP365" s="119"/>
      <c r="EQ365" s="119"/>
    </row>
    <row r="366" spans="1:148" s="107" customFormat="1" ht="102.75" customHeight="1" x14ac:dyDescent="0.2">
      <c r="A366" s="322" t="s">
        <v>428</v>
      </c>
      <c r="B366" s="321" t="s">
        <v>330</v>
      </c>
      <c r="C366" s="367">
        <v>357</v>
      </c>
      <c r="D366" s="368"/>
      <c r="E366" s="370"/>
      <c r="F366" s="370"/>
      <c r="G366" s="370"/>
      <c r="H366" s="370"/>
      <c r="I366" s="370"/>
      <c r="J366" s="371"/>
      <c r="K366" s="371"/>
      <c r="L366" s="371"/>
      <c r="M366" s="371"/>
      <c r="N366" s="371"/>
      <c r="O366" s="371"/>
      <c r="P366" s="371"/>
      <c r="Q366" s="371"/>
      <c r="R366" s="371"/>
      <c r="S366" s="371"/>
      <c r="T366" s="371"/>
      <c r="U366" s="371"/>
      <c r="V366" s="371"/>
      <c r="W366" s="371"/>
      <c r="X366" s="371"/>
      <c r="Y366" s="371"/>
      <c r="Z366" s="371"/>
      <c r="AA366" s="371"/>
      <c r="AB366" s="371"/>
      <c r="AC366" s="371"/>
      <c r="AD366" s="371"/>
      <c r="AE366" s="371"/>
      <c r="AF366" s="371"/>
      <c r="AG366" s="371"/>
      <c r="AH366" s="371"/>
      <c r="AI366" s="370"/>
      <c r="AJ366" s="370"/>
      <c r="AK366" s="371"/>
      <c r="AL366" s="372"/>
      <c r="AM366" s="370"/>
      <c r="AN366" s="370"/>
      <c r="AO366" s="113"/>
      <c r="AP366" s="113"/>
      <c r="AQ366" s="113"/>
      <c r="AR366" s="113"/>
      <c r="AS366" s="113"/>
      <c r="AT366" s="113"/>
      <c r="AU366" s="113"/>
      <c r="AV366" s="113"/>
      <c r="AW366" s="113"/>
      <c r="AX366" s="113"/>
      <c r="AY366" s="113"/>
      <c r="AZ366" s="113"/>
      <c r="BA366" s="113"/>
      <c r="BB366" s="113"/>
      <c r="BC366" s="113"/>
      <c r="BD366" s="113"/>
      <c r="BE366" s="113"/>
      <c r="BF366" s="113"/>
      <c r="BG366" s="113"/>
      <c r="BH366" s="113"/>
      <c r="BI366" s="113"/>
      <c r="BJ366" s="113"/>
      <c r="BK366" s="113"/>
      <c r="BL366" s="113"/>
      <c r="BM366" s="113"/>
      <c r="BN366" s="113"/>
      <c r="BO366" s="113"/>
      <c r="BP366" s="113"/>
      <c r="BQ366" s="113"/>
      <c r="BR366" s="113"/>
      <c r="BS366" s="113"/>
      <c r="BT366" s="113"/>
      <c r="BU366" s="113"/>
      <c r="BV366" s="113"/>
      <c r="BW366" s="113"/>
      <c r="BX366" s="113"/>
      <c r="BY366" s="113"/>
      <c r="BZ366" s="113"/>
      <c r="CA366" s="113"/>
      <c r="CB366" s="113"/>
      <c r="CC366" s="113"/>
      <c r="CD366" s="113"/>
      <c r="CE366" s="113"/>
      <c r="CF366" s="113"/>
      <c r="CG366" s="113"/>
      <c r="CH366" s="113"/>
      <c r="CI366" s="113"/>
      <c r="CJ366" s="113"/>
      <c r="CK366" s="113"/>
      <c r="CL366" s="113"/>
      <c r="CM366" s="113"/>
      <c r="CN366" s="113"/>
      <c r="CO366" s="113"/>
      <c r="CP366" s="113"/>
      <c r="CQ366" s="113"/>
      <c r="CR366" s="113"/>
      <c r="CS366" s="113"/>
      <c r="CT366" s="113"/>
      <c r="CU366" s="113"/>
      <c r="CV366" s="113"/>
      <c r="CW366" s="113"/>
      <c r="CX366" s="113"/>
      <c r="CY366" s="113"/>
      <c r="CZ366" s="113"/>
      <c r="DA366" s="113"/>
      <c r="DB366" s="113"/>
      <c r="DC366" s="113"/>
      <c r="DD366" s="113"/>
      <c r="DE366" s="113"/>
      <c r="DF366" s="113"/>
      <c r="DG366" s="113"/>
      <c r="DH366" s="113"/>
      <c r="DI366" s="113"/>
      <c r="DJ366" s="113"/>
      <c r="DK366" s="113"/>
      <c r="DL366" s="113"/>
      <c r="DM366" s="113"/>
      <c r="DN366" s="113"/>
      <c r="DO366" s="113"/>
      <c r="DP366" s="113"/>
      <c r="DQ366" s="113"/>
      <c r="DR366" s="113"/>
      <c r="DS366" s="113"/>
      <c r="DT366" s="113"/>
      <c r="DU366" s="113"/>
      <c r="DV366" s="113"/>
      <c r="DW366" s="113"/>
      <c r="DX366" s="113"/>
      <c r="DY366" s="113"/>
      <c r="DZ366" s="113"/>
      <c r="EA366" s="113"/>
      <c r="EB366" s="113"/>
      <c r="EC366" s="113"/>
      <c r="ED366" s="113"/>
      <c r="EE366" s="113"/>
      <c r="EF366" s="113"/>
      <c r="EG366" s="113"/>
      <c r="EH366" s="113"/>
      <c r="EI366" s="113"/>
      <c r="EJ366" s="113"/>
      <c r="EK366" s="113"/>
      <c r="EL366" s="113"/>
      <c r="EM366" s="113"/>
      <c r="EN366" s="113"/>
      <c r="EO366" s="113"/>
      <c r="EP366" s="113"/>
      <c r="EQ366" s="113"/>
    </row>
    <row r="367" spans="1:148" s="107" customFormat="1" ht="56.25" customHeight="1" x14ac:dyDescent="0.2">
      <c r="A367" s="322" t="s">
        <v>284</v>
      </c>
      <c r="B367" s="321" t="s">
        <v>303</v>
      </c>
      <c r="C367" s="367">
        <v>358</v>
      </c>
      <c r="D367" s="368"/>
      <c r="E367" s="370"/>
      <c r="F367" s="370"/>
      <c r="G367" s="370"/>
      <c r="H367" s="370"/>
      <c r="I367" s="370"/>
      <c r="J367" s="371"/>
      <c r="K367" s="371"/>
      <c r="L367" s="371"/>
      <c r="M367" s="371"/>
      <c r="N367" s="371"/>
      <c r="O367" s="371"/>
      <c r="P367" s="371"/>
      <c r="Q367" s="371"/>
      <c r="R367" s="371"/>
      <c r="S367" s="371"/>
      <c r="T367" s="371"/>
      <c r="U367" s="371"/>
      <c r="V367" s="371"/>
      <c r="W367" s="371"/>
      <c r="X367" s="371"/>
      <c r="Y367" s="371"/>
      <c r="Z367" s="371"/>
      <c r="AA367" s="371"/>
      <c r="AB367" s="371"/>
      <c r="AC367" s="371"/>
      <c r="AD367" s="371"/>
      <c r="AE367" s="371"/>
      <c r="AF367" s="371"/>
      <c r="AG367" s="371"/>
      <c r="AH367" s="371"/>
      <c r="AI367" s="370"/>
      <c r="AJ367" s="370"/>
      <c r="AK367" s="370"/>
      <c r="AL367" s="372"/>
      <c r="AM367" s="370"/>
      <c r="AN367" s="370"/>
      <c r="AO367" s="119"/>
      <c r="AP367" s="119"/>
      <c r="AQ367" s="119"/>
      <c r="AR367" s="119"/>
      <c r="AS367" s="119"/>
      <c r="AT367" s="119"/>
      <c r="AU367" s="119"/>
      <c r="AV367" s="119"/>
      <c r="AW367" s="119"/>
      <c r="AX367" s="119"/>
      <c r="AY367" s="119"/>
      <c r="AZ367" s="119"/>
      <c r="BA367" s="119"/>
      <c r="BB367" s="119"/>
      <c r="BC367" s="119"/>
      <c r="BD367" s="119"/>
      <c r="BE367" s="119"/>
      <c r="BF367" s="119"/>
      <c r="BG367" s="119"/>
      <c r="BH367" s="119"/>
      <c r="BI367" s="119"/>
      <c r="BJ367" s="119"/>
      <c r="BK367" s="119"/>
      <c r="BL367" s="119"/>
      <c r="BM367" s="119"/>
      <c r="BN367" s="119"/>
      <c r="BO367" s="119"/>
      <c r="BP367" s="119"/>
      <c r="BQ367" s="119"/>
      <c r="BR367" s="119"/>
      <c r="BS367" s="119"/>
      <c r="BT367" s="119"/>
      <c r="BU367" s="119"/>
      <c r="BV367" s="119"/>
      <c r="BW367" s="119"/>
      <c r="BX367" s="119"/>
      <c r="BY367" s="119"/>
      <c r="BZ367" s="119"/>
      <c r="CA367" s="119"/>
      <c r="CB367" s="119"/>
      <c r="CC367" s="119"/>
      <c r="CD367" s="119"/>
      <c r="CE367" s="119"/>
      <c r="CF367" s="119"/>
      <c r="CG367" s="119"/>
      <c r="CH367" s="119"/>
      <c r="CI367" s="119"/>
      <c r="CJ367" s="119"/>
      <c r="CK367" s="119"/>
      <c r="CL367" s="119"/>
      <c r="CM367" s="119"/>
      <c r="CN367" s="119"/>
      <c r="CO367" s="119"/>
      <c r="CP367" s="119"/>
      <c r="CQ367" s="119"/>
      <c r="CR367" s="119"/>
      <c r="CS367" s="119"/>
      <c r="CT367" s="119"/>
      <c r="CU367" s="119"/>
      <c r="CV367" s="119"/>
      <c r="CW367" s="119"/>
      <c r="CX367" s="119"/>
      <c r="CY367" s="119"/>
      <c r="CZ367" s="119"/>
      <c r="DA367" s="119"/>
      <c r="DB367" s="119"/>
      <c r="DC367" s="119"/>
      <c r="DD367" s="119"/>
      <c r="DE367" s="119"/>
      <c r="DF367" s="119"/>
      <c r="DG367" s="119"/>
      <c r="DH367" s="119"/>
      <c r="DI367" s="119"/>
      <c r="DJ367" s="119"/>
      <c r="DK367" s="119"/>
      <c r="DL367" s="119"/>
      <c r="DM367" s="119"/>
      <c r="DN367" s="119"/>
      <c r="DO367" s="119"/>
      <c r="DP367" s="119"/>
      <c r="DQ367" s="119"/>
      <c r="DR367" s="119"/>
      <c r="DS367" s="119"/>
      <c r="DT367" s="119"/>
      <c r="DU367" s="119"/>
      <c r="DV367" s="119"/>
      <c r="DW367" s="119"/>
      <c r="DX367" s="119"/>
      <c r="DY367" s="119"/>
      <c r="DZ367" s="119"/>
      <c r="EA367" s="119"/>
      <c r="EB367" s="119"/>
      <c r="EC367" s="119"/>
      <c r="ED367" s="119"/>
      <c r="EE367" s="119"/>
      <c r="EF367" s="119"/>
      <c r="EG367" s="119"/>
      <c r="EH367" s="119"/>
      <c r="EI367" s="119"/>
      <c r="EJ367" s="119"/>
      <c r="EK367" s="119"/>
      <c r="EL367" s="119"/>
      <c r="EM367" s="108"/>
      <c r="EN367" s="108"/>
      <c r="EO367" s="108"/>
      <c r="EP367" s="108"/>
      <c r="EQ367" s="108"/>
    </row>
    <row r="368" spans="1:148" s="107" customFormat="1" ht="127.9" customHeight="1" x14ac:dyDescent="0.2">
      <c r="A368" s="322" t="s">
        <v>199</v>
      </c>
      <c r="B368" s="321" t="s">
        <v>2488</v>
      </c>
      <c r="C368" s="367">
        <v>359</v>
      </c>
      <c r="D368" s="368"/>
      <c r="E368" s="370"/>
      <c r="F368" s="370"/>
      <c r="G368" s="370"/>
      <c r="H368" s="370"/>
      <c r="I368" s="370"/>
      <c r="J368" s="371"/>
      <c r="K368" s="371"/>
      <c r="L368" s="371"/>
      <c r="M368" s="371"/>
      <c r="N368" s="371"/>
      <c r="O368" s="371"/>
      <c r="P368" s="371"/>
      <c r="Q368" s="371"/>
      <c r="R368" s="371"/>
      <c r="S368" s="371"/>
      <c r="T368" s="371"/>
      <c r="U368" s="371"/>
      <c r="V368" s="371"/>
      <c r="W368" s="371"/>
      <c r="X368" s="371"/>
      <c r="Y368" s="371"/>
      <c r="Z368" s="371"/>
      <c r="AA368" s="371"/>
      <c r="AB368" s="371"/>
      <c r="AC368" s="371"/>
      <c r="AD368" s="371"/>
      <c r="AE368" s="371"/>
      <c r="AF368" s="371"/>
      <c r="AG368" s="371"/>
      <c r="AH368" s="371"/>
      <c r="AI368" s="370"/>
      <c r="AJ368" s="370"/>
      <c r="AK368" s="370"/>
      <c r="AL368" s="372"/>
      <c r="AM368" s="370"/>
      <c r="AN368" s="370"/>
      <c r="AO368" s="119"/>
      <c r="AP368" s="119"/>
      <c r="AQ368" s="119"/>
      <c r="AR368" s="119"/>
      <c r="AS368" s="119"/>
      <c r="AT368" s="119"/>
      <c r="AU368" s="119"/>
      <c r="AV368" s="119"/>
      <c r="AW368" s="119"/>
      <c r="AX368" s="119"/>
      <c r="AY368" s="119"/>
      <c r="AZ368" s="119"/>
      <c r="BA368" s="119"/>
      <c r="BB368" s="119"/>
      <c r="BC368" s="119"/>
      <c r="BD368" s="119"/>
      <c r="BE368" s="119"/>
      <c r="BF368" s="119"/>
      <c r="BG368" s="119"/>
      <c r="BH368" s="119"/>
      <c r="BI368" s="119"/>
      <c r="BJ368" s="119"/>
      <c r="BK368" s="119"/>
      <c r="BL368" s="119"/>
      <c r="BM368" s="119"/>
      <c r="BN368" s="119"/>
      <c r="BO368" s="119"/>
      <c r="BP368" s="119"/>
      <c r="BQ368" s="119"/>
      <c r="BR368" s="119"/>
      <c r="BS368" s="119"/>
      <c r="BT368" s="119"/>
      <c r="BU368" s="119"/>
      <c r="BV368" s="119"/>
      <c r="BW368" s="119"/>
      <c r="BX368" s="119"/>
      <c r="BY368" s="119"/>
      <c r="BZ368" s="119"/>
      <c r="CA368" s="119"/>
      <c r="CB368" s="119"/>
      <c r="CC368" s="119"/>
      <c r="CD368" s="119"/>
      <c r="CE368" s="119"/>
      <c r="CF368" s="119"/>
      <c r="CG368" s="119"/>
      <c r="CH368" s="119"/>
      <c r="CI368" s="119"/>
      <c r="CJ368" s="119"/>
      <c r="CK368" s="119"/>
      <c r="CL368" s="119"/>
      <c r="CM368" s="119"/>
      <c r="CN368" s="119"/>
      <c r="CO368" s="119"/>
      <c r="CP368" s="119"/>
      <c r="CQ368" s="119"/>
      <c r="CR368" s="119"/>
      <c r="CS368" s="119"/>
      <c r="CT368" s="119"/>
      <c r="CU368" s="119"/>
      <c r="CV368" s="119"/>
      <c r="CW368" s="119"/>
      <c r="CX368" s="119"/>
      <c r="CY368" s="119"/>
      <c r="CZ368" s="119"/>
      <c r="DA368" s="119"/>
      <c r="DB368" s="119"/>
      <c r="DC368" s="119"/>
      <c r="DD368" s="119"/>
      <c r="DE368" s="119"/>
      <c r="DF368" s="119"/>
      <c r="DG368" s="119"/>
      <c r="DH368" s="119"/>
      <c r="DI368" s="119"/>
      <c r="DJ368" s="119"/>
      <c r="DK368" s="119"/>
      <c r="DL368" s="119"/>
      <c r="DM368" s="119"/>
      <c r="DN368" s="119"/>
      <c r="DO368" s="119"/>
      <c r="DP368" s="119"/>
      <c r="DQ368" s="119"/>
      <c r="DR368" s="119"/>
      <c r="DS368" s="119"/>
      <c r="DT368" s="119"/>
      <c r="DU368" s="119"/>
      <c r="DV368" s="119"/>
      <c r="DW368" s="119"/>
      <c r="DX368" s="119"/>
      <c r="DY368" s="119"/>
      <c r="EM368" s="119"/>
      <c r="EN368" s="119"/>
      <c r="EO368" s="119"/>
      <c r="EP368" s="119"/>
      <c r="EQ368" s="119"/>
      <c r="ER368" s="119"/>
    </row>
    <row r="369" spans="1:148" s="107" customFormat="1" ht="82.15" customHeight="1" x14ac:dyDescent="0.2">
      <c r="A369" s="322" t="s">
        <v>181</v>
      </c>
      <c r="B369" s="321" t="s">
        <v>598</v>
      </c>
      <c r="C369" s="367">
        <v>360</v>
      </c>
      <c r="D369" s="368"/>
      <c r="E369" s="370"/>
      <c r="F369" s="370"/>
      <c r="G369" s="370"/>
      <c r="H369" s="370"/>
      <c r="I369" s="370"/>
      <c r="J369" s="371"/>
      <c r="K369" s="371"/>
      <c r="L369" s="371"/>
      <c r="M369" s="371"/>
      <c r="N369" s="371"/>
      <c r="O369" s="371"/>
      <c r="P369" s="371"/>
      <c r="Q369" s="371"/>
      <c r="R369" s="371"/>
      <c r="S369" s="371"/>
      <c r="T369" s="371"/>
      <c r="U369" s="371"/>
      <c r="V369" s="371"/>
      <c r="W369" s="371"/>
      <c r="X369" s="371"/>
      <c r="Y369" s="370"/>
      <c r="Z369" s="371"/>
      <c r="AA369" s="371"/>
      <c r="AB369" s="371"/>
      <c r="AC369" s="371"/>
      <c r="AD369" s="371"/>
      <c r="AE369" s="371"/>
      <c r="AF369" s="371"/>
      <c r="AG369" s="371"/>
      <c r="AH369" s="371"/>
      <c r="AI369" s="370"/>
      <c r="AJ369" s="370"/>
      <c r="AK369" s="370"/>
      <c r="AL369" s="372"/>
      <c r="AM369" s="370"/>
      <c r="AN369" s="370"/>
      <c r="AO369" s="119"/>
      <c r="AP369" s="119"/>
      <c r="AQ369" s="119"/>
      <c r="AR369" s="119"/>
      <c r="AS369" s="119"/>
      <c r="AT369" s="119"/>
      <c r="AU369" s="119"/>
      <c r="AV369" s="119"/>
      <c r="AW369" s="119"/>
      <c r="AX369" s="119"/>
      <c r="AY369" s="119"/>
      <c r="AZ369" s="119"/>
      <c r="BA369" s="119"/>
      <c r="BB369" s="119"/>
      <c r="BC369" s="119"/>
      <c r="BD369" s="119"/>
      <c r="BE369" s="119"/>
      <c r="BF369" s="119"/>
      <c r="BG369" s="119"/>
      <c r="BH369" s="119"/>
      <c r="BI369" s="119"/>
      <c r="BJ369" s="119"/>
      <c r="BK369" s="119"/>
      <c r="BL369" s="119"/>
      <c r="BM369" s="119"/>
      <c r="BN369" s="119"/>
      <c r="BO369" s="119"/>
      <c r="BP369" s="119"/>
      <c r="BQ369" s="119"/>
      <c r="BR369" s="119"/>
      <c r="BS369" s="119"/>
      <c r="BT369" s="119"/>
      <c r="BU369" s="119"/>
      <c r="BV369" s="119"/>
      <c r="BW369" s="119"/>
      <c r="BX369" s="119"/>
      <c r="BY369" s="119"/>
      <c r="BZ369" s="119"/>
      <c r="CA369" s="119"/>
      <c r="CB369" s="119"/>
      <c r="CC369" s="119"/>
      <c r="CD369" s="119"/>
      <c r="CE369" s="119"/>
      <c r="CF369" s="119"/>
      <c r="CG369" s="119"/>
      <c r="CH369" s="119"/>
      <c r="CI369" s="119"/>
      <c r="CJ369" s="119"/>
      <c r="CK369" s="119"/>
      <c r="CL369" s="119"/>
      <c r="CM369" s="119"/>
      <c r="CN369" s="119"/>
      <c r="CO369" s="119"/>
      <c r="CP369" s="119"/>
      <c r="CQ369" s="119"/>
      <c r="CR369" s="119"/>
      <c r="CS369" s="119"/>
      <c r="CT369" s="119"/>
      <c r="CU369" s="119"/>
      <c r="CV369" s="119"/>
      <c r="CW369" s="119"/>
      <c r="CX369" s="119"/>
      <c r="CY369" s="119"/>
      <c r="CZ369" s="119"/>
      <c r="DA369" s="119"/>
      <c r="DB369" s="119"/>
      <c r="DC369" s="119"/>
      <c r="DD369" s="119"/>
      <c r="DE369" s="119"/>
      <c r="DF369" s="119"/>
      <c r="DG369" s="119"/>
      <c r="DH369" s="119"/>
      <c r="DI369" s="119"/>
      <c r="DJ369" s="119"/>
      <c r="DK369" s="119"/>
      <c r="DL369" s="119"/>
      <c r="DM369" s="119"/>
      <c r="DN369" s="119"/>
      <c r="DO369" s="119"/>
      <c r="DP369" s="119"/>
      <c r="DQ369" s="119"/>
      <c r="DR369" s="119"/>
      <c r="DS369" s="119"/>
      <c r="DT369" s="119"/>
      <c r="DU369" s="119"/>
      <c r="DV369" s="119"/>
      <c r="DW369" s="119"/>
      <c r="DX369" s="119"/>
      <c r="DY369" s="119"/>
      <c r="EM369" s="119"/>
      <c r="EN369" s="119"/>
      <c r="EO369" s="119"/>
      <c r="EP369" s="119"/>
      <c r="EQ369" s="119"/>
      <c r="ER369" s="119"/>
    </row>
    <row r="370" spans="1:148" s="107" customFormat="1" ht="67.150000000000006" customHeight="1" x14ac:dyDescent="0.2">
      <c r="A370" s="322" t="s">
        <v>901</v>
      </c>
      <c r="B370" s="321" t="s">
        <v>331</v>
      </c>
      <c r="C370" s="367">
        <v>361</v>
      </c>
      <c r="D370" s="368"/>
      <c r="E370" s="370"/>
      <c r="F370" s="370"/>
      <c r="G370" s="370"/>
      <c r="H370" s="370"/>
      <c r="I370" s="370"/>
      <c r="J370" s="371"/>
      <c r="K370" s="371"/>
      <c r="L370" s="371"/>
      <c r="M370" s="371"/>
      <c r="N370" s="371"/>
      <c r="O370" s="371"/>
      <c r="P370" s="371"/>
      <c r="Q370" s="371"/>
      <c r="R370" s="371"/>
      <c r="S370" s="371"/>
      <c r="T370" s="371"/>
      <c r="U370" s="371"/>
      <c r="V370" s="371"/>
      <c r="W370" s="371"/>
      <c r="X370" s="371"/>
      <c r="Y370" s="370"/>
      <c r="Z370" s="371"/>
      <c r="AA370" s="371"/>
      <c r="AB370" s="371"/>
      <c r="AC370" s="371"/>
      <c r="AD370" s="371"/>
      <c r="AE370" s="371"/>
      <c r="AF370" s="371"/>
      <c r="AG370" s="371"/>
      <c r="AH370" s="371"/>
      <c r="AI370" s="370"/>
      <c r="AJ370" s="370"/>
      <c r="AK370" s="370"/>
      <c r="AL370" s="372"/>
      <c r="AM370" s="370"/>
      <c r="AN370" s="371"/>
      <c r="AO370" s="119"/>
      <c r="AP370" s="119"/>
      <c r="AQ370" s="119"/>
      <c r="AR370" s="119"/>
      <c r="AS370" s="119"/>
      <c r="AT370" s="119"/>
      <c r="AU370" s="119"/>
      <c r="AV370" s="119"/>
      <c r="AW370" s="119"/>
      <c r="AX370" s="119"/>
      <c r="AY370" s="119"/>
      <c r="AZ370" s="119"/>
      <c r="BA370" s="119"/>
      <c r="BB370" s="119"/>
      <c r="BC370" s="119"/>
      <c r="BD370" s="119"/>
      <c r="BE370" s="119"/>
      <c r="BF370" s="119"/>
      <c r="BG370" s="119"/>
      <c r="BH370" s="119"/>
      <c r="BI370" s="119"/>
      <c r="BJ370" s="119"/>
      <c r="BK370" s="119"/>
      <c r="BL370" s="119"/>
      <c r="BM370" s="119"/>
      <c r="BN370" s="119"/>
      <c r="BO370" s="119"/>
      <c r="BP370" s="119"/>
      <c r="BQ370" s="119"/>
      <c r="BR370" s="119"/>
      <c r="BS370" s="119"/>
      <c r="BT370" s="119"/>
      <c r="BU370" s="119"/>
      <c r="BV370" s="119"/>
      <c r="BW370" s="119"/>
      <c r="BX370" s="119"/>
      <c r="BY370" s="119"/>
      <c r="BZ370" s="119"/>
      <c r="CA370" s="119"/>
      <c r="CB370" s="119"/>
      <c r="CC370" s="119"/>
      <c r="CD370" s="119"/>
      <c r="CE370" s="119"/>
      <c r="CF370" s="119"/>
      <c r="CG370" s="119"/>
      <c r="CH370" s="119"/>
      <c r="CI370" s="119"/>
      <c r="CJ370" s="119"/>
      <c r="CK370" s="119"/>
      <c r="CL370" s="119"/>
      <c r="CM370" s="119"/>
      <c r="CN370" s="119"/>
      <c r="CO370" s="119"/>
      <c r="CP370" s="119"/>
      <c r="CQ370" s="119"/>
      <c r="CR370" s="119"/>
      <c r="CS370" s="119"/>
      <c r="CT370" s="119"/>
      <c r="CU370" s="119"/>
      <c r="CV370" s="119"/>
      <c r="CW370" s="119"/>
      <c r="CX370" s="119"/>
      <c r="CY370" s="119"/>
      <c r="CZ370" s="119"/>
      <c r="DA370" s="119"/>
      <c r="DB370" s="119"/>
      <c r="DC370" s="119"/>
      <c r="DD370" s="119"/>
      <c r="DE370" s="119"/>
      <c r="DF370" s="119"/>
      <c r="DG370" s="119"/>
      <c r="DH370" s="119"/>
      <c r="DI370" s="119"/>
      <c r="DJ370" s="119"/>
      <c r="DK370" s="119"/>
      <c r="DL370" s="119"/>
      <c r="DM370" s="119"/>
      <c r="DN370" s="119"/>
      <c r="DO370" s="119"/>
      <c r="DP370" s="119"/>
      <c r="DQ370" s="119"/>
      <c r="DR370" s="119"/>
      <c r="DS370" s="119"/>
      <c r="DT370" s="119"/>
      <c r="DU370" s="119"/>
      <c r="DV370" s="119"/>
      <c r="DW370" s="119"/>
      <c r="DX370" s="119"/>
      <c r="DY370" s="119"/>
      <c r="EM370" s="119"/>
      <c r="EN370" s="119"/>
      <c r="EO370" s="119"/>
      <c r="EP370" s="119"/>
      <c r="EQ370" s="119"/>
      <c r="ER370" s="119"/>
    </row>
    <row r="371" spans="1:148" s="107" customFormat="1" ht="135.75" customHeight="1" x14ac:dyDescent="0.2">
      <c r="A371" s="322" t="s">
        <v>865</v>
      </c>
      <c r="B371" s="321" t="s">
        <v>341</v>
      </c>
      <c r="C371" s="367">
        <v>362</v>
      </c>
      <c r="D371" s="368"/>
      <c r="E371" s="370"/>
      <c r="F371" s="370"/>
      <c r="G371" s="370"/>
      <c r="H371" s="370"/>
      <c r="I371" s="370"/>
      <c r="J371" s="371"/>
      <c r="K371" s="371"/>
      <c r="L371" s="371"/>
      <c r="M371" s="371"/>
      <c r="N371" s="371"/>
      <c r="O371" s="371"/>
      <c r="P371" s="371"/>
      <c r="Q371" s="371"/>
      <c r="R371" s="371"/>
      <c r="S371" s="371"/>
      <c r="T371" s="371"/>
      <c r="U371" s="371"/>
      <c r="V371" s="371"/>
      <c r="W371" s="371"/>
      <c r="X371" s="371"/>
      <c r="Y371" s="371"/>
      <c r="Z371" s="371"/>
      <c r="AA371" s="371"/>
      <c r="AB371" s="371"/>
      <c r="AC371" s="371"/>
      <c r="AD371" s="371"/>
      <c r="AE371" s="371"/>
      <c r="AF371" s="371"/>
      <c r="AG371" s="371"/>
      <c r="AH371" s="371"/>
      <c r="AI371" s="370"/>
      <c r="AJ371" s="370"/>
      <c r="AK371" s="371"/>
      <c r="AL371" s="372"/>
      <c r="AM371" s="370"/>
      <c r="AN371" s="370"/>
      <c r="AO371" s="119"/>
      <c r="AP371" s="119"/>
      <c r="AQ371" s="119"/>
      <c r="AR371" s="119"/>
      <c r="AS371" s="119"/>
      <c r="AT371" s="119"/>
      <c r="AU371" s="119"/>
      <c r="AV371" s="119"/>
      <c r="AW371" s="119"/>
      <c r="AX371" s="119"/>
      <c r="AY371" s="119"/>
      <c r="AZ371" s="119"/>
      <c r="BA371" s="119"/>
      <c r="BB371" s="119"/>
      <c r="BC371" s="119"/>
      <c r="BD371" s="119"/>
      <c r="BE371" s="119"/>
      <c r="BF371" s="119"/>
      <c r="BG371" s="119"/>
      <c r="BH371" s="119"/>
      <c r="BI371" s="119"/>
      <c r="BJ371" s="119"/>
      <c r="BK371" s="119"/>
      <c r="BL371" s="119"/>
      <c r="BM371" s="119"/>
      <c r="BN371" s="119"/>
      <c r="BO371" s="119"/>
      <c r="BP371" s="119"/>
      <c r="BQ371" s="119"/>
      <c r="BR371" s="119"/>
      <c r="BS371" s="119"/>
      <c r="BT371" s="119"/>
      <c r="BU371" s="119"/>
      <c r="BV371" s="119"/>
      <c r="BW371" s="119"/>
      <c r="BX371" s="119"/>
      <c r="BY371" s="119"/>
      <c r="BZ371" s="119"/>
      <c r="CA371" s="119"/>
      <c r="CB371" s="119"/>
      <c r="CC371" s="119"/>
      <c r="CD371" s="119"/>
      <c r="CE371" s="119"/>
      <c r="CF371" s="119"/>
      <c r="CG371" s="119"/>
      <c r="CH371" s="119"/>
      <c r="CI371" s="119"/>
      <c r="CJ371" s="119"/>
      <c r="CK371" s="119"/>
      <c r="CL371" s="119"/>
      <c r="CM371" s="119"/>
      <c r="CN371" s="119"/>
      <c r="CO371" s="119"/>
      <c r="CP371" s="119"/>
      <c r="CQ371" s="119"/>
      <c r="CR371" s="119"/>
      <c r="CS371" s="119"/>
      <c r="CT371" s="119"/>
      <c r="CU371" s="119"/>
      <c r="CV371" s="119"/>
      <c r="CW371" s="119"/>
      <c r="CX371" s="119"/>
      <c r="CY371" s="119"/>
      <c r="CZ371" s="119"/>
      <c r="DA371" s="119"/>
      <c r="DB371" s="119"/>
      <c r="DC371" s="119"/>
      <c r="DD371" s="119"/>
      <c r="DE371" s="119"/>
      <c r="DF371" s="119"/>
      <c r="DG371" s="119"/>
      <c r="DH371" s="119"/>
      <c r="DI371" s="119"/>
      <c r="DJ371" s="119"/>
      <c r="DK371" s="119"/>
      <c r="DL371" s="119"/>
      <c r="DM371" s="119"/>
      <c r="DN371" s="119"/>
      <c r="DO371" s="119"/>
      <c r="DP371" s="119"/>
      <c r="DQ371" s="119"/>
      <c r="DR371" s="119"/>
      <c r="DS371" s="119"/>
      <c r="DT371" s="119"/>
      <c r="DU371" s="119"/>
      <c r="DV371" s="119"/>
      <c r="DW371" s="119"/>
      <c r="DX371" s="119"/>
      <c r="DY371" s="119"/>
      <c r="EM371" s="119"/>
      <c r="EN371" s="119"/>
      <c r="EO371" s="119"/>
      <c r="EP371" s="119"/>
      <c r="EQ371" s="119"/>
      <c r="ER371" s="119"/>
    </row>
    <row r="372" spans="1:148" s="107" customFormat="1" ht="96.75" customHeight="1" x14ac:dyDescent="0.2">
      <c r="A372" s="322" t="s">
        <v>866</v>
      </c>
      <c r="B372" s="321" t="s">
        <v>599</v>
      </c>
      <c r="C372" s="367">
        <v>363</v>
      </c>
      <c r="D372" s="368"/>
      <c r="E372" s="370"/>
      <c r="F372" s="370"/>
      <c r="G372" s="370"/>
      <c r="H372" s="370"/>
      <c r="I372" s="370"/>
      <c r="J372" s="371"/>
      <c r="K372" s="371"/>
      <c r="L372" s="371"/>
      <c r="M372" s="371"/>
      <c r="N372" s="371"/>
      <c r="O372" s="371"/>
      <c r="P372" s="371"/>
      <c r="Q372" s="371"/>
      <c r="R372" s="371"/>
      <c r="S372" s="371"/>
      <c r="T372" s="371"/>
      <c r="U372" s="371"/>
      <c r="V372" s="371"/>
      <c r="W372" s="371"/>
      <c r="X372" s="371"/>
      <c r="Y372" s="371"/>
      <c r="Z372" s="371"/>
      <c r="AA372" s="371"/>
      <c r="AB372" s="371"/>
      <c r="AC372" s="371"/>
      <c r="AD372" s="371"/>
      <c r="AE372" s="371"/>
      <c r="AF372" s="371"/>
      <c r="AG372" s="371"/>
      <c r="AH372" s="371"/>
      <c r="AI372" s="370"/>
      <c r="AJ372" s="370"/>
      <c r="AK372" s="370"/>
      <c r="AL372" s="372"/>
      <c r="AM372" s="370"/>
      <c r="AN372" s="370"/>
      <c r="AO372" s="119"/>
      <c r="AP372" s="119"/>
      <c r="AQ372" s="119"/>
      <c r="AR372" s="119"/>
      <c r="AS372" s="119"/>
      <c r="AT372" s="119"/>
      <c r="AU372" s="119"/>
      <c r="AV372" s="119"/>
      <c r="AW372" s="119"/>
      <c r="AX372" s="119"/>
      <c r="AY372" s="119"/>
      <c r="AZ372" s="119"/>
      <c r="BA372" s="119"/>
      <c r="BB372" s="119"/>
      <c r="BC372" s="119"/>
      <c r="BD372" s="119"/>
      <c r="BE372" s="119"/>
      <c r="BF372" s="119"/>
      <c r="BG372" s="119"/>
      <c r="BH372" s="119"/>
      <c r="BI372" s="119"/>
      <c r="BJ372" s="119"/>
      <c r="BK372" s="119"/>
      <c r="BL372" s="119"/>
      <c r="BM372" s="119"/>
      <c r="BN372" s="119"/>
      <c r="BO372" s="119"/>
      <c r="BP372" s="119"/>
      <c r="BQ372" s="119"/>
      <c r="BR372" s="119"/>
      <c r="BS372" s="119"/>
      <c r="BT372" s="119"/>
      <c r="BU372" s="119"/>
      <c r="BV372" s="119"/>
      <c r="BW372" s="119"/>
      <c r="BX372" s="119"/>
      <c r="BY372" s="119"/>
      <c r="BZ372" s="119"/>
      <c r="CA372" s="119"/>
      <c r="CB372" s="119"/>
      <c r="CC372" s="119"/>
      <c r="CD372" s="119"/>
      <c r="CE372" s="119"/>
      <c r="CF372" s="119"/>
      <c r="CG372" s="119"/>
      <c r="CH372" s="119"/>
      <c r="CI372" s="119"/>
      <c r="CJ372" s="119"/>
      <c r="CK372" s="119"/>
      <c r="CL372" s="119"/>
      <c r="CM372" s="119"/>
      <c r="CN372" s="119"/>
      <c r="CO372" s="119"/>
      <c r="CP372" s="119"/>
      <c r="CQ372" s="119"/>
      <c r="CR372" s="119"/>
      <c r="CS372" s="119"/>
      <c r="CT372" s="119"/>
      <c r="CU372" s="119"/>
      <c r="CV372" s="119"/>
      <c r="CW372" s="119"/>
      <c r="CX372" s="119"/>
      <c r="CY372" s="119"/>
      <c r="CZ372" s="119"/>
      <c r="DA372" s="119"/>
      <c r="DB372" s="119"/>
      <c r="DC372" s="119"/>
      <c r="DD372" s="119"/>
      <c r="DE372" s="119"/>
      <c r="DF372" s="119"/>
      <c r="DG372" s="119"/>
      <c r="DH372" s="119"/>
      <c r="DI372" s="119"/>
      <c r="DJ372" s="119"/>
      <c r="DK372" s="119"/>
      <c r="DL372" s="119"/>
      <c r="DM372" s="119"/>
      <c r="DN372" s="119"/>
      <c r="DO372" s="119"/>
      <c r="DP372" s="119"/>
      <c r="DQ372" s="119"/>
      <c r="DR372" s="119"/>
      <c r="DS372" s="119"/>
      <c r="DT372" s="119"/>
      <c r="DU372" s="119"/>
      <c r="DV372" s="119"/>
      <c r="DW372" s="119"/>
      <c r="DX372" s="119"/>
      <c r="DY372" s="119"/>
      <c r="EM372" s="119"/>
      <c r="EN372" s="119"/>
      <c r="EO372" s="119"/>
      <c r="EP372" s="119"/>
      <c r="EQ372" s="119"/>
      <c r="ER372" s="119"/>
    </row>
    <row r="373" spans="1:148" s="107" customFormat="1" ht="76.900000000000006" customHeight="1" x14ac:dyDescent="0.2">
      <c r="A373" s="322" t="s">
        <v>5</v>
      </c>
      <c r="B373" s="321" t="s">
        <v>6</v>
      </c>
      <c r="C373" s="367">
        <v>364</v>
      </c>
      <c r="D373" s="368"/>
      <c r="E373" s="370"/>
      <c r="F373" s="370"/>
      <c r="G373" s="370"/>
      <c r="H373" s="370"/>
      <c r="I373" s="370"/>
      <c r="J373" s="371"/>
      <c r="K373" s="371"/>
      <c r="L373" s="371"/>
      <c r="M373" s="371"/>
      <c r="N373" s="371"/>
      <c r="O373" s="371"/>
      <c r="P373" s="371"/>
      <c r="Q373" s="371"/>
      <c r="R373" s="371"/>
      <c r="S373" s="371"/>
      <c r="T373" s="371"/>
      <c r="U373" s="371"/>
      <c r="V373" s="371"/>
      <c r="W373" s="371"/>
      <c r="X373" s="371"/>
      <c r="Y373" s="371"/>
      <c r="Z373" s="371"/>
      <c r="AA373" s="371"/>
      <c r="AB373" s="371"/>
      <c r="AC373" s="371"/>
      <c r="AD373" s="371"/>
      <c r="AE373" s="371"/>
      <c r="AF373" s="371"/>
      <c r="AG373" s="371"/>
      <c r="AH373" s="371"/>
      <c r="AI373" s="370"/>
      <c r="AJ373" s="370"/>
      <c r="AK373" s="370"/>
      <c r="AL373" s="372"/>
      <c r="AM373" s="370"/>
      <c r="AN373" s="370"/>
      <c r="AO373" s="119"/>
      <c r="AP373" s="119"/>
      <c r="AQ373" s="119"/>
      <c r="AR373" s="119"/>
      <c r="AS373" s="119"/>
      <c r="AT373" s="119"/>
      <c r="AU373" s="119"/>
      <c r="AV373" s="119"/>
      <c r="AW373" s="119"/>
      <c r="AX373" s="119"/>
      <c r="AY373" s="119"/>
      <c r="AZ373" s="119"/>
      <c r="BA373" s="119"/>
      <c r="BB373" s="119"/>
      <c r="BC373" s="119"/>
      <c r="BD373" s="119"/>
      <c r="BE373" s="119"/>
      <c r="BF373" s="119"/>
      <c r="BG373" s="119"/>
      <c r="BH373" s="119"/>
      <c r="BI373" s="119"/>
      <c r="BJ373" s="119"/>
      <c r="BK373" s="119"/>
      <c r="BL373" s="119"/>
      <c r="BM373" s="119"/>
      <c r="BN373" s="119"/>
      <c r="BO373" s="119"/>
      <c r="BP373" s="119"/>
      <c r="BQ373" s="119"/>
      <c r="BR373" s="119"/>
      <c r="BS373" s="119"/>
      <c r="BT373" s="119"/>
      <c r="BU373" s="119"/>
      <c r="BV373" s="119"/>
      <c r="BW373" s="119"/>
      <c r="BX373" s="119"/>
      <c r="BY373" s="119"/>
      <c r="BZ373" s="119"/>
      <c r="CA373" s="119"/>
      <c r="CB373" s="119"/>
      <c r="CC373" s="119"/>
      <c r="CD373" s="119"/>
      <c r="CE373" s="119"/>
      <c r="CF373" s="119"/>
      <c r="CG373" s="119"/>
      <c r="CH373" s="119"/>
      <c r="CI373" s="119"/>
      <c r="CJ373" s="119"/>
      <c r="CK373" s="119"/>
      <c r="CL373" s="119"/>
      <c r="CM373" s="119"/>
      <c r="CN373" s="119"/>
      <c r="CO373" s="119"/>
      <c r="CP373" s="119"/>
      <c r="CQ373" s="119"/>
      <c r="CR373" s="119"/>
      <c r="CS373" s="119"/>
      <c r="CT373" s="119"/>
      <c r="CU373" s="119"/>
      <c r="CV373" s="119"/>
      <c r="CW373" s="119"/>
      <c r="CX373" s="119"/>
      <c r="CY373" s="119"/>
      <c r="CZ373" s="119"/>
      <c r="DA373" s="119"/>
      <c r="DB373" s="119"/>
      <c r="DC373" s="119"/>
      <c r="DD373" s="119"/>
      <c r="DE373" s="119"/>
      <c r="DF373" s="119"/>
      <c r="DG373" s="119"/>
      <c r="DH373" s="119"/>
      <c r="DI373" s="119"/>
      <c r="DJ373" s="119"/>
      <c r="DK373" s="119"/>
      <c r="DL373" s="119"/>
      <c r="DM373" s="119"/>
      <c r="DN373" s="119"/>
      <c r="DO373" s="119"/>
      <c r="DP373" s="119"/>
      <c r="DQ373" s="119"/>
      <c r="DR373" s="119"/>
      <c r="DS373" s="119"/>
      <c r="DT373" s="119"/>
      <c r="DU373" s="119"/>
      <c r="DV373" s="119"/>
      <c r="DW373" s="119"/>
      <c r="DX373" s="119"/>
      <c r="DY373" s="119"/>
      <c r="DZ373" s="119"/>
      <c r="EA373" s="119"/>
      <c r="EB373" s="119"/>
      <c r="EC373" s="119"/>
      <c r="ED373" s="119"/>
      <c r="EE373" s="119"/>
      <c r="EF373" s="119"/>
      <c r="EG373" s="119"/>
      <c r="EH373" s="119"/>
      <c r="EI373" s="119"/>
      <c r="EJ373" s="119"/>
      <c r="EK373" s="119"/>
      <c r="EL373" s="119"/>
      <c r="EM373" s="108"/>
      <c r="EN373" s="108"/>
      <c r="EO373" s="108"/>
      <c r="EP373" s="108"/>
      <c r="EQ373" s="108"/>
      <c r="ER373" s="119"/>
    </row>
    <row r="374" spans="1:148" s="107" customFormat="1" ht="89.45" customHeight="1" x14ac:dyDescent="0.2">
      <c r="A374" s="322" t="s">
        <v>117</v>
      </c>
      <c r="B374" s="321" t="s">
        <v>118</v>
      </c>
      <c r="C374" s="367">
        <v>365</v>
      </c>
      <c r="D374" s="368"/>
      <c r="E374" s="370"/>
      <c r="F374" s="370"/>
      <c r="G374" s="370"/>
      <c r="H374" s="370"/>
      <c r="I374" s="370"/>
      <c r="J374" s="371"/>
      <c r="K374" s="371"/>
      <c r="L374" s="371"/>
      <c r="M374" s="371"/>
      <c r="N374" s="371"/>
      <c r="O374" s="371"/>
      <c r="P374" s="371"/>
      <c r="Q374" s="371"/>
      <c r="R374" s="371"/>
      <c r="S374" s="371"/>
      <c r="T374" s="371"/>
      <c r="U374" s="371"/>
      <c r="V374" s="371"/>
      <c r="W374" s="371"/>
      <c r="X374" s="371"/>
      <c r="Y374" s="371"/>
      <c r="Z374" s="371"/>
      <c r="AA374" s="371"/>
      <c r="AB374" s="371"/>
      <c r="AC374" s="371"/>
      <c r="AD374" s="371"/>
      <c r="AE374" s="371"/>
      <c r="AF374" s="371"/>
      <c r="AG374" s="371"/>
      <c r="AH374" s="371"/>
      <c r="AI374" s="370"/>
      <c r="AJ374" s="370"/>
      <c r="AK374" s="370"/>
      <c r="AL374" s="372"/>
      <c r="AM374" s="370"/>
      <c r="AN374" s="370"/>
      <c r="AO374" s="119"/>
      <c r="AP374" s="119"/>
      <c r="AQ374" s="119"/>
      <c r="AR374" s="119"/>
      <c r="AS374" s="119"/>
      <c r="AT374" s="119"/>
      <c r="AU374" s="119"/>
      <c r="AV374" s="119"/>
      <c r="AW374" s="119"/>
      <c r="AX374" s="119"/>
      <c r="AY374" s="119"/>
      <c r="AZ374" s="119"/>
      <c r="BA374" s="119"/>
      <c r="BB374" s="119"/>
      <c r="BC374" s="119"/>
      <c r="BD374" s="119"/>
      <c r="BE374" s="119"/>
      <c r="BF374" s="119"/>
      <c r="BG374" s="119"/>
      <c r="BH374" s="119"/>
      <c r="BI374" s="119"/>
      <c r="BJ374" s="119"/>
      <c r="BK374" s="119"/>
      <c r="BL374" s="119"/>
      <c r="BM374" s="119"/>
      <c r="BN374" s="119"/>
      <c r="BO374" s="119"/>
      <c r="BP374" s="119"/>
      <c r="BQ374" s="119"/>
      <c r="BR374" s="119"/>
      <c r="BS374" s="119"/>
      <c r="BT374" s="119"/>
      <c r="BU374" s="119"/>
      <c r="BV374" s="119"/>
      <c r="BW374" s="119"/>
      <c r="BX374" s="119"/>
      <c r="BY374" s="119"/>
      <c r="BZ374" s="119"/>
      <c r="CA374" s="119"/>
      <c r="CB374" s="119"/>
      <c r="CC374" s="119"/>
      <c r="CD374" s="119"/>
      <c r="CE374" s="119"/>
      <c r="CF374" s="119"/>
      <c r="CG374" s="119"/>
      <c r="CH374" s="119"/>
      <c r="CI374" s="119"/>
      <c r="CJ374" s="119"/>
      <c r="CK374" s="119"/>
      <c r="CL374" s="119"/>
      <c r="CM374" s="119"/>
      <c r="CN374" s="119"/>
      <c r="CO374" s="119"/>
      <c r="CP374" s="119"/>
      <c r="CQ374" s="119"/>
      <c r="CR374" s="119"/>
      <c r="CS374" s="119"/>
      <c r="CT374" s="119"/>
      <c r="CU374" s="119"/>
      <c r="CV374" s="119"/>
      <c r="CW374" s="119"/>
      <c r="CX374" s="119"/>
      <c r="CY374" s="119"/>
      <c r="CZ374" s="119"/>
      <c r="DA374" s="119"/>
      <c r="DB374" s="119"/>
      <c r="DC374" s="119"/>
      <c r="DD374" s="119"/>
      <c r="DE374" s="119"/>
      <c r="DF374" s="119"/>
      <c r="DG374" s="119"/>
      <c r="DH374" s="119"/>
      <c r="DI374" s="119"/>
      <c r="DJ374" s="119"/>
      <c r="DK374" s="119"/>
      <c r="DL374" s="119"/>
      <c r="DM374" s="119"/>
      <c r="DN374" s="119"/>
      <c r="DO374" s="119"/>
      <c r="DP374" s="119"/>
      <c r="DQ374" s="119"/>
      <c r="DR374" s="119"/>
      <c r="DS374" s="119"/>
      <c r="DT374" s="119"/>
      <c r="DU374" s="119"/>
      <c r="DV374" s="119"/>
      <c r="DW374" s="119"/>
      <c r="DX374" s="119"/>
      <c r="DY374" s="119"/>
      <c r="DZ374" s="119"/>
      <c r="EA374" s="119"/>
      <c r="EB374" s="119"/>
      <c r="EC374" s="119"/>
      <c r="ED374" s="119"/>
      <c r="EE374" s="119"/>
      <c r="EF374" s="119"/>
      <c r="EG374" s="119"/>
      <c r="EH374" s="119"/>
      <c r="EI374" s="119"/>
      <c r="EJ374" s="119"/>
      <c r="EK374" s="119"/>
      <c r="EL374" s="119"/>
      <c r="EM374" s="108"/>
      <c r="EN374" s="108"/>
      <c r="EO374" s="108"/>
      <c r="EP374" s="108"/>
      <c r="EQ374" s="108"/>
      <c r="ER374" s="108"/>
    </row>
    <row r="375" spans="1:148" s="107" customFormat="1" ht="51.6" customHeight="1" x14ac:dyDescent="0.2">
      <c r="A375" s="322" t="s">
        <v>269</v>
      </c>
      <c r="B375" s="321" t="s">
        <v>231</v>
      </c>
      <c r="C375" s="367">
        <v>366</v>
      </c>
      <c r="D375" s="368"/>
      <c r="E375" s="370"/>
      <c r="F375" s="370"/>
      <c r="G375" s="370"/>
      <c r="H375" s="370"/>
      <c r="I375" s="370"/>
      <c r="J375" s="371"/>
      <c r="K375" s="371"/>
      <c r="L375" s="371"/>
      <c r="M375" s="371"/>
      <c r="N375" s="371"/>
      <c r="O375" s="371"/>
      <c r="P375" s="371"/>
      <c r="Q375" s="371"/>
      <c r="R375" s="371"/>
      <c r="S375" s="371"/>
      <c r="T375" s="371"/>
      <c r="U375" s="371"/>
      <c r="V375" s="371"/>
      <c r="W375" s="371"/>
      <c r="X375" s="371"/>
      <c r="Y375" s="371"/>
      <c r="Z375" s="371"/>
      <c r="AA375" s="371"/>
      <c r="AB375" s="371"/>
      <c r="AC375" s="371"/>
      <c r="AD375" s="371"/>
      <c r="AE375" s="371"/>
      <c r="AF375" s="371"/>
      <c r="AG375" s="371"/>
      <c r="AH375" s="371"/>
      <c r="AI375" s="370"/>
      <c r="AJ375" s="370"/>
      <c r="AK375" s="370"/>
      <c r="AL375" s="372"/>
      <c r="AM375" s="370"/>
      <c r="AN375" s="370"/>
      <c r="AO375" s="119"/>
      <c r="AP375" s="119"/>
      <c r="AQ375" s="119"/>
      <c r="AR375" s="119"/>
      <c r="AS375" s="119"/>
      <c r="AT375" s="119"/>
      <c r="AU375" s="119"/>
      <c r="AV375" s="119"/>
      <c r="AW375" s="119"/>
      <c r="AX375" s="119"/>
      <c r="AY375" s="119"/>
      <c r="AZ375" s="119"/>
      <c r="BA375" s="119"/>
      <c r="BB375" s="119"/>
      <c r="BC375" s="119"/>
      <c r="BD375" s="119"/>
      <c r="BE375" s="119"/>
      <c r="BF375" s="119"/>
      <c r="BG375" s="119"/>
      <c r="BH375" s="119"/>
      <c r="BI375" s="119"/>
      <c r="BJ375" s="119"/>
      <c r="BK375" s="119"/>
      <c r="BL375" s="119"/>
      <c r="BM375" s="119"/>
      <c r="BN375" s="119"/>
      <c r="BO375" s="119"/>
      <c r="BP375" s="119"/>
      <c r="BQ375" s="119"/>
      <c r="BR375" s="119"/>
      <c r="BS375" s="119"/>
      <c r="BT375" s="119"/>
      <c r="BU375" s="119"/>
      <c r="BV375" s="119"/>
      <c r="BW375" s="119"/>
      <c r="BX375" s="119"/>
      <c r="BY375" s="119"/>
      <c r="BZ375" s="119"/>
      <c r="CA375" s="119"/>
      <c r="CB375" s="119"/>
      <c r="CC375" s="119"/>
      <c r="CD375" s="119"/>
      <c r="CE375" s="119"/>
      <c r="CF375" s="119"/>
      <c r="CG375" s="119"/>
      <c r="CH375" s="119"/>
      <c r="CI375" s="119"/>
      <c r="CJ375" s="119"/>
      <c r="CK375" s="119"/>
      <c r="CL375" s="119"/>
      <c r="CM375" s="119"/>
      <c r="CN375" s="119"/>
      <c r="CO375" s="119"/>
      <c r="CP375" s="119"/>
      <c r="CQ375" s="119"/>
      <c r="CR375" s="119"/>
      <c r="CS375" s="119"/>
      <c r="CT375" s="119"/>
      <c r="CU375" s="119"/>
      <c r="CV375" s="119"/>
      <c r="CW375" s="119"/>
      <c r="CX375" s="119"/>
      <c r="CY375" s="119"/>
      <c r="CZ375" s="119"/>
      <c r="DA375" s="119"/>
      <c r="DB375" s="119"/>
      <c r="DC375" s="119"/>
      <c r="DD375" s="119"/>
      <c r="DE375" s="119"/>
      <c r="DF375" s="119"/>
      <c r="DG375" s="119"/>
      <c r="DH375" s="119"/>
      <c r="DI375" s="119"/>
      <c r="DJ375" s="119"/>
      <c r="DK375" s="119"/>
      <c r="DL375" s="119"/>
      <c r="DM375" s="119"/>
      <c r="DN375" s="119"/>
      <c r="DO375" s="119"/>
      <c r="DP375" s="119"/>
      <c r="DQ375" s="119"/>
      <c r="DR375" s="119"/>
      <c r="DS375" s="119"/>
      <c r="DT375" s="119"/>
      <c r="DU375" s="119"/>
      <c r="DV375" s="119"/>
      <c r="DW375" s="119"/>
      <c r="DX375" s="119"/>
      <c r="DY375" s="119"/>
      <c r="DZ375" s="119"/>
      <c r="EA375" s="119"/>
      <c r="EB375" s="119"/>
      <c r="EC375" s="119"/>
      <c r="ED375" s="119"/>
      <c r="EE375" s="119"/>
      <c r="EF375" s="119"/>
      <c r="EG375" s="119"/>
      <c r="EH375" s="119"/>
      <c r="EI375" s="119"/>
      <c r="EJ375" s="119"/>
      <c r="EK375" s="119"/>
      <c r="EL375" s="119"/>
      <c r="EM375" s="108"/>
      <c r="EN375" s="108"/>
      <c r="EO375" s="108"/>
      <c r="EP375" s="108"/>
      <c r="EQ375" s="108"/>
      <c r="ER375" s="108"/>
    </row>
    <row r="376" spans="1:148" s="107" customFormat="1" ht="54.6" customHeight="1" x14ac:dyDescent="0.2">
      <c r="A376" s="322" t="s">
        <v>232</v>
      </c>
      <c r="B376" s="321" t="s">
        <v>233</v>
      </c>
      <c r="C376" s="367">
        <v>367</v>
      </c>
      <c r="D376" s="368"/>
      <c r="E376" s="370"/>
      <c r="F376" s="370"/>
      <c r="G376" s="370"/>
      <c r="H376" s="370"/>
      <c r="I376" s="370"/>
      <c r="J376" s="370"/>
      <c r="K376" s="370"/>
      <c r="L376" s="370"/>
      <c r="M376" s="370"/>
      <c r="N376" s="371"/>
      <c r="O376" s="371"/>
      <c r="P376" s="371"/>
      <c r="Q376" s="371"/>
      <c r="R376" s="371"/>
      <c r="S376" s="371"/>
      <c r="T376" s="371"/>
      <c r="U376" s="371"/>
      <c r="V376" s="371"/>
      <c r="W376" s="371"/>
      <c r="X376" s="371"/>
      <c r="Y376" s="371"/>
      <c r="Z376" s="371"/>
      <c r="AA376" s="371"/>
      <c r="AB376" s="371"/>
      <c r="AC376" s="371"/>
      <c r="AD376" s="371"/>
      <c r="AE376" s="371"/>
      <c r="AF376" s="371"/>
      <c r="AG376" s="371"/>
      <c r="AH376" s="371"/>
      <c r="AI376" s="370"/>
      <c r="AJ376" s="370"/>
      <c r="AK376" s="370"/>
      <c r="AL376" s="372"/>
      <c r="AM376" s="370"/>
      <c r="AN376" s="370"/>
      <c r="AO376" s="119"/>
      <c r="AP376" s="119"/>
      <c r="AQ376" s="119"/>
      <c r="AR376" s="119"/>
      <c r="AS376" s="119"/>
      <c r="AT376" s="119"/>
      <c r="AU376" s="119"/>
      <c r="AV376" s="119"/>
      <c r="AW376" s="119"/>
      <c r="AX376" s="119"/>
      <c r="AY376" s="119"/>
      <c r="AZ376" s="119"/>
      <c r="BA376" s="119"/>
      <c r="BB376" s="119"/>
      <c r="BC376" s="119"/>
      <c r="BD376" s="119"/>
      <c r="BE376" s="119"/>
      <c r="BF376" s="119"/>
      <c r="BG376" s="119"/>
      <c r="BH376" s="119"/>
      <c r="BI376" s="119"/>
      <c r="BJ376" s="119"/>
      <c r="BK376" s="119"/>
      <c r="BL376" s="119"/>
      <c r="BM376" s="119"/>
      <c r="BN376" s="119"/>
      <c r="BO376" s="119"/>
      <c r="BP376" s="119"/>
      <c r="BQ376" s="119"/>
      <c r="BR376" s="119"/>
      <c r="BS376" s="119"/>
      <c r="BT376" s="119"/>
      <c r="BU376" s="119"/>
      <c r="BV376" s="119"/>
      <c r="BW376" s="119"/>
      <c r="BX376" s="119"/>
      <c r="BY376" s="119"/>
      <c r="BZ376" s="119"/>
      <c r="CA376" s="119"/>
      <c r="CB376" s="119"/>
      <c r="CC376" s="119"/>
      <c r="CD376" s="119"/>
      <c r="CE376" s="119"/>
      <c r="CF376" s="119"/>
      <c r="CG376" s="119"/>
      <c r="CH376" s="119"/>
      <c r="CI376" s="119"/>
      <c r="CJ376" s="119"/>
      <c r="CK376" s="119"/>
      <c r="CL376" s="119"/>
      <c r="CM376" s="119"/>
      <c r="CN376" s="119"/>
      <c r="CO376" s="119"/>
      <c r="CP376" s="119"/>
      <c r="CQ376" s="119"/>
      <c r="CR376" s="119"/>
      <c r="CS376" s="119"/>
      <c r="CT376" s="119"/>
      <c r="CU376" s="119"/>
      <c r="CV376" s="119"/>
      <c r="CW376" s="119"/>
      <c r="CX376" s="119"/>
      <c r="CY376" s="119"/>
      <c r="CZ376" s="119"/>
      <c r="DA376" s="119"/>
      <c r="DB376" s="119"/>
      <c r="DC376" s="119"/>
      <c r="DD376" s="119"/>
      <c r="DE376" s="119"/>
      <c r="DF376" s="119"/>
      <c r="DG376" s="119"/>
      <c r="DH376" s="119"/>
      <c r="DI376" s="119"/>
      <c r="DJ376" s="119"/>
      <c r="DK376" s="119"/>
      <c r="DL376" s="119"/>
      <c r="DM376" s="119"/>
      <c r="DN376" s="119"/>
      <c r="DO376" s="119"/>
      <c r="DP376" s="119"/>
      <c r="DQ376" s="119"/>
      <c r="DR376" s="119"/>
      <c r="DS376" s="119"/>
      <c r="DT376" s="119"/>
      <c r="DU376" s="119"/>
      <c r="DV376" s="119"/>
      <c r="DW376" s="119"/>
      <c r="DX376" s="119"/>
      <c r="DY376" s="119"/>
      <c r="DZ376" s="119"/>
      <c r="EA376" s="119"/>
      <c r="EB376" s="119"/>
      <c r="EC376" s="119"/>
      <c r="ED376" s="119"/>
      <c r="EE376" s="119"/>
      <c r="EF376" s="119"/>
      <c r="EG376" s="119"/>
      <c r="EH376" s="119"/>
      <c r="EI376" s="119"/>
      <c r="EJ376" s="119"/>
      <c r="EK376" s="119"/>
      <c r="EL376" s="119"/>
      <c r="EM376" s="108"/>
      <c r="EN376" s="108"/>
      <c r="EO376" s="108"/>
      <c r="EP376" s="108"/>
      <c r="EQ376" s="108"/>
      <c r="ER376" s="108"/>
    </row>
    <row r="377" spans="1:148" s="107" customFormat="1" ht="80.45" customHeight="1" x14ac:dyDescent="0.2">
      <c r="A377" s="322" t="s">
        <v>335</v>
      </c>
      <c r="B377" s="321" t="s">
        <v>334</v>
      </c>
      <c r="C377" s="367">
        <v>368</v>
      </c>
      <c r="D377" s="368"/>
      <c r="E377" s="370"/>
      <c r="F377" s="370"/>
      <c r="G377" s="370"/>
      <c r="H377" s="370"/>
      <c r="I377" s="370"/>
      <c r="J377" s="370"/>
      <c r="K377" s="370"/>
      <c r="L377" s="370"/>
      <c r="M377" s="370"/>
      <c r="N377" s="371"/>
      <c r="O377" s="371"/>
      <c r="P377" s="371"/>
      <c r="Q377" s="371"/>
      <c r="R377" s="371"/>
      <c r="S377" s="371"/>
      <c r="T377" s="371"/>
      <c r="U377" s="371"/>
      <c r="V377" s="371"/>
      <c r="W377" s="371"/>
      <c r="X377" s="371"/>
      <c r="Y377" s="371"/>
      <c r="Z377" s="371"/>
      <c r="AA377" s="371"/>
      <c r="AB377" s="371"/>
      <c r="AC377" s="371"/>
      <c r="AD377" s="371"/>
      <c r="AE377" s="371"/>
      <c r="AF377" s="371"/>
      <c r="AG377" s="371"/>
      <c r="AH377" s="371"/>
      <c r="AI377" s="370"/>
      <c r="AJ377" s="370"/>
      <c r="AK377" s="370"/>
      <c r="AL377" s="372"/>
      <c r="AM377" s="370"/>
      <c r="AN377" s="370"/>
      <c r="AO377" s="119"/>
      <c r="AP377" s="119"/>
      <c r="AQ377" s="119"/>
      <c r="AR377" s="119"/>
      <c r="AS377" s="119"/>
      <c r="AT377" s="119"/>
      <c r="AU377" s="119"/>
      <c r="AV377" s="119"/>
      <c r="AW377" s="119"/>
      <c r="AX377" s="119"/>
      <c r="AY377" s="119"/>
      <c r="AZ377" s="119"/>
      <c r="BA377" s="119"/>
      <c r="BB377" s="119"/>
      <c r="BC377" s="119"/>
      <c r="BD377" s="119"/>
      <c r="BE377" s="119"/>
      <c r="BF377" s="119"/>
      <c r="BG377" s="119"/>
      <c r="BH377" s="119"/>
      <c r="BI377" s="119"/>
      <c r="BJ377" s="119"/>
      <c r="BK377" s="119"/>
      <c r="BL377" s="119"/>
      <c r="BM377" s="119"/>
      <c r="BN377" s="119"/>
      <c r="BO377" s="119"/>
      <c r="BP377" s="119"/>
      <c r="BQ377" s="119"/>
      <c r="BR377" s="119"/>
      <c r="BS377" s="119"/>
      <c r="BT377" s="119"/>
      <c r="BU377" s="119"/>
      <c r="BV377" s="119"/>
      <c r="BW377" s="119"/>
      <c r="BX377" s="119"/>
      <c r="BY377" s="119"/>
      <c r="BZ377" s="119"/>
      <c r="CA377" s="119"/>
      <c r="CB377" s="119"/>
      <c r="CC377" s="119"/>
      <c r="CD377" s="119"/>
      <c r="CE377" s="119"/>
      <c r="CF377" s="119"/>
      <c r="CG377" s="119"/>
      <c r="CH377" s="119"/>
      <c r="CI377" s="119"/>
      <c r="CJ377" s="119"/>
      <c r="CK377" s="119"/>
      <c r="CL377" s="119"/>
      <c r="CM377" s="119"/>
      <c r="CN377" s="119"/>
      <c r="CO377" s="119"/>
      <c r="CP377" s="119"/>
      <c r="CQ377" s="119"/>
      <c r="CR377" s="119"/>
      <c r="CS377" s="119"/>
      <c r="CT377" s="119"/>
      <c r="CU377" s="119"/>
      <c r="CV377" s="119"/>
      <c r="CW377" s="119"/>
      <c r="CX377" s="119"/>
      <c r="CY377" s="119"/>
      <c r="CZ377" s="119"/>
      <c r="DA377" s="119"/>
      <c r="DB377" s="119"/>
      <c r="DC377" s="119"/>
      <c r="DD377" s="119"/>
      <c r="DE377" s="119"/>
      <c r="DF377" s="119"/>
      <c r="DG377" s="119"/>
      <c r="DH377" s="119"/>
      <c r="DI377" s="119"/>
      <c r="DJ377" s="119"/>
      <c r="DK377" s="119"/>
      <c r="DL377" s="119"/>
      <c r="DM377" s="119"/>
      <c r="DN377" s="119"/>
      <c r="DO377" s="119"/>
      <c r="DP377" s="119"/>
      <c r="DQ377" s="119"/>
      <c r="DR377" s="119"/>
      <c r="DS377" s="119"/>
      <c r="DT377" s="119"/>
      <c r="DU377" s="119"/>
      <c r="DV377" s="119"/>
      <c r="DW377" s="119"/>
      <c r="DX377" s="119"/>
      <c r="DY377" s="119"/>
      <c r="DZ377" s="119"/>
      <c r="EA377" s="119"/>
      <c r="EB377" s="119"/>
      <c r="EC377" s="119"/>
      <c r="ED377" s="119"/>
      <c r="EE377" s="119"/>
      <c r="EF377" s="119"/>
      <c r="EG377" s="119"/>
      <c r="EH377" s="119"/>
      <c r="EI377" s="119"/>
      <c r="EJ377" s="119"/>
      <c r="EK377" s="119"/>
      <c r="EL377" s="119"/>
      <c r="EM377" s="108"/>
      <c r="EN377" s="108"/>
      <c r="EO377" s="108"/>
      <c r="EP377" s="108"/>
      <c r="EQ377" s="108"/>
      <c r="ER377" s="108"/>
    </row>
    <row r="378" spans="1:148" s="107" customFormat="1" ht="93" customHeight="1" x14ac:dyDescent="0.2">
      <c r="A378" s="322" t="s">
        <v>600</v>
      </c>
      <c r="B378" s="321" t="s">
        <v>601</v>
      </c>
      <c r="C378" s="367">
        <v>369</v>
      </c>
      <c r="D378" s="368"/>
      <c r="E378" s="370"/>
      <c r="F378" s="370"/>
      <c r="G378" s="370"/>
      <c r="H378" s="370"/>
      <c r="I378" s="370"/>
      <c r="J378" s="370"/>
      <c r="K378" s="370"/>
      <c r="L378" s="370"/>
      <c r="M378" s="370"/>
      <c r="N378" s="371"/>
      <c r="O378" s="371"/>
      <c r="P378" s="371"/>
      <c r="Q378" s="371"/>
      <c r="R378" s="371"/>
      <c r="S378" s="371"/>
      <c r="T378" s="371"/>
      <c r="U378" s="371"/>
      <c r="V378" s="371"/>
      <c r="W378" s="371"/>
      <c r="X378" s="371"/>
      <c r="Y378" s="370"/>
      <c r="Z378" s="371"/>
      <c r="AA378" s="371"/>
      <c r="AB378" s="371"/>
      <c r="AC378" s="371"/>
      <c r="AD378" s="371"/>
      <c r="AE378" s="371"/>
      <c r="AF378" s="371"/>
      <c r="AG378" s="371"/>
      <c r="AH378" s="371"/>
      <c r="AI378" s="370"/>
      <c r="AJ378" s="370"/>
      <c r="AK378" s="370"/>
      <c r="AL378" s="372"/>
      <c r="AM378" s="370"/>
      <c r="AN378" s="370"/>
      <c r="AO378" s="119"/>
      <c r="AP378" s="119"/>
      <c r="AQ378" s="119"/>
      <c r="AR378" s="119"/>
      <c r="AS378" s="119"/>
      <c r="AT378" s="119"/>
      <c r="AU378" s="119"/>
      <c r="AV378" s="119"/>
      <c r="AW378" s="119"/>
      <c r="AX378" s="119"/>
      <c r="AY378" s="119"/>
      <c r="AZ378" s="119"/>
      <c r="BA378" s="119"/>
      <c r="BB378" s="119"/>
      <c r="BC378" s="119"/>
      <c r="BD378" s="119"/>
      <c r="BE378" s="119"/>
      <c r="BF378" s="119"/>
      <c r="BG378" s="119"/>
      <c r="BH378" s="119"/>
      <c r="BI378" s="119"/>
      <c r="BJ378" s="119"/>
      <c r="BK378" s="119"/>
      <c r="BL378" s="119"/>
      <c r="BM378" s="119"/>
      <c r="BN378" s="119"/>
      <c r="BO378" s="119"/>
      <c r="BP378" s="119"/>
      <c r="BQ378" s="119"/>
      <c r="BR378" s="119"/>
      <c r="BS378" s="119"/>
      <c r="BT378" s="119"/>
      <c r="BU378" s="119"/>
      <c r="BV378" s="119"/>
      <c r="BW378" s="119"/>
      <c r="BX378" s="119"/>
      <c r="BY378" s="119"/>
      <c r="BZ378" s="119"/>
      <c r="CA378" s="119"/>
      <c r="CB378" s="119"/>
      <c r="CC378" s="119"/>
      <c r="CD378" s="119"/>
      <c r="CE378" s="119"/>
      <c r="CF378" s="119"/>
      <c r="CG378" s="119"/>
      <c r="CH378" s="119"/>
      <c r="CI378" s="119"/>
      <c r="CJ378" s="119"/>
      <c r="CK378" s="119"/>
      <c r="CL378" s="119"/>
      <c r="CM378" s="119"/>
      <c r="CN378" s="119"/>
      <c r="CO378" s="119"/>
      <c r="CP378" s="119"/>
      <c r="CQ378" s="119"/>
      <c r="CR378" s="119"/>
      <c r="CS378" s="119"/>
      <c r="CT378" s="119"/>
      <c r="CU378" s="119"/>
      <c r="CV378" s="119"/>
      <c r="CW378" s="119"/>
      <c r="CX378" s="119"/>
      <c r="CY378" s="119"/>
      <c r="CZ378" s="119"/>
      <c r="DA378" s="119"/>
      <c r="DB378" s="119"/>
      <c r="DC378" s="119"/>
      <c r="DD378" s="119"/>
      <c r="DE378" s="119"/>
      <c r="DF378" s="119"/>
      <c r="DG378" s="119"/>
      <c r="DH378" s="119"/>
      <c r="DI378" s="119"/>
      <c r="DJ378" s="119"/>
      <c r="DK378" s="119"/>
      <c r="DL378" s="119"/>
      <c r="DM378" s="119"/>
      <c r="DN378" s="119"/>
      <c r="DO378" s="119"/>
      <c r="DP378" s="119"/>
      <c r="DQ378" s="119"/>
      <c r="DR378" s="119"/>
      <c r="DS378" s="119"/>
      <c r="DT378" s="119"/>
      <c r="DU378" s="119"/>
      <c r="DV378" s="119"/>
      <c r="DW378" s="119"/>
      <c r="DX378" s="119"/>
      <c r="DY378" s="119"/>
      <c r="DZ378" s="119"/>
      <c r="EA378" s="119"/>
      <c r="EB378" s="119"/>
      <c r="EC378" s="119"/>
      <c r="ED378" s="119"/>
      <c r="EE378" s="119"/>
      <c r="EF378" s="119"/>
      <c r="EG378" s="119"/>
      <c r="EH378" s="119"/>
      <c r="EI378" s="119"/>
      <c r="EJ378" s="119"/>
      <c r="EK378" s="119"/>
      <c r="EL378" s="119"/>
      <c r="EM378" s="108"/>
      <c r="EN378" s="108"/>
      <c r="EO378" s="108"/>
      <c r="EP378" s="108"/>
      <c r="EQ378" s="108"/>
      <c r="ER378" s="108"/>
    </row>
    <row r="379" spans="1:148" s="107" customFormat="1" ht="116.25" customHeight="1" x14ac:dyDescent="0.2">
      <c r="A379" s="322" t="s">
        <v>602</v>
      </c>
      <c r="B379" s="321" t="s">
        <v>603</v>
      </c>
      <c r="C379" s="367">
        <v>370</v>
      </c>
      <c r="D379" s="368"/>
      <c r="E379" s="370"/>
      <c r="F379" s="370"/>
      <c r="G379" s="370"/>
      <c r="H379" s="370"/>
      <c r="I379" s="370"/>
      <c r="J379" s="370"/>
      <c r="K379" s="370"/>
      <c r="L379" s="370"/>
      <c r="M379" s="370"/>
      <c r="N379" s="370"/>
      <c r="O379" s="371"/>
      <c r="P379" s="371"/>
      <c r="Q379" s="371"/>
      <c r="R379" s="371"/>
      <c r="S379" s="371"/>
      <c r="T379" s="371"/>
      <c r="U379" s="371"/>
      <c r="V379" s="371"/>
      <c r="W379" s="371"/>
      <c r="X379" s="371"/>
      <c r="Y379" s="371"/>
      <c r="Z379" s="371"/>
      <c r="AA379" s="371"/>
      <c r="AB379" s="371"/>
      <c r="AC379" s="371"/>
      <c r="AD379" s="371"/>
      <c r="AE379" s="371"/>
      <c r="AF379" s="371"/>
      <c r="AG379" s="371"/>
      <c r="AH379" s="371"/>
      <c r="AI379" s="370"/>
      <c r="AJ379" s="370"/>
      <c r="AK379" s="370"/>
      <c r="AL379" s="372"/>
      <c r="AM379" s="370"/>
      <c r="AN379" s="370"/>
      <c r="AO379" s="119"/>
      <c r="AP379" s="119"/>
      <c r="AQ379" s="119"/>
      <c r="AR379" s="119"/>
      <c r="AS379" s="119"/>
      <c r="AT379" s="119"/>
      <c r="AU379" s="119"/>
      <c r="AV379" s="119"/>
      <c r="AW379" s="119"/>
      <c r="AX379" s="119"/>
      <c r="AY379" s="119"/>
      <c r="AZ379" s="119"/>
      <c r="BA379" s="119"/>
      <c r="BB379" s="119"/>
      <c r="BC379" s="119"/>
      <c r="BD379" s="119"/>
      <c r="BE379" s="119"/>
      <c r="BF379" s="119"/>
      <c r="BG379" s="119"/>
      <c r="BH379" s="119"/>
      <c r="BI379" s="119"/>
      <c r="BJ379" s="119"/>
      <c r="BK379" s="119"/>
      <c r="BL379" s="119"/>
      <c r="BM379" s="119"/>
      <c r="BN379" s="119"/>
      <c r="BO379" s="119"/>
      <c r="BP379" s="119"/>
      <c r="BQ379" s="119"/>
      <c r="BR379" s="119"/>
      <c r="BS379" s="119"/>
      <c r="BT379" s="119"/>
      <c r="BU379" s="119"/>
      <c r="BV379" s="119"/>
      <c r="BW379" s="119"/>
      <c r="BX379" s="119"/>
      <c r="BY379" s="119"/>
      <c r="BZ379" s="119"/>
      <c r="CA379" s="119"/>
      <c r="CB379" s="119"/>
      <c r="CC379" s="119"/>
      <c r="CD379" s="119"/>
      <c r="CE379" s="119"/>
      <c r="CF379" s="119"/>
      <c r="CG379" s="119"/>
      <c r="CH379" s="119"/>
      <c r="CI379" s="119"/>
      <c r="CJ379" s="119"/>
      <c r="CK379" s="119"/>
      <c r="CL379" s="119"/>
      <c r="CM379" s="119"/>
      <c r="CN379" s="119"/>
      <c r="CO379" s="119"/>
      <c r="CP379" s="119"/>
      <c r="CQ379" s="119"/>
      <c r="CR379" s="119"/>
      <c r="CS379" s="119"/>
      <c r="CT379" s="119"/>
      <c r="CU379" s="119"/>
      <c r="CV379" s="119"/>
      <c r="CW379" s="119"/>
      <c r="CX379" s="119"/>
      <c r="CY379" s="119"/>
      <c r="CZ379" s="119"/>
      <c r="DA379" s="119"/>
      <c r="DB379" s="119"/>
      <c r="DC379" s="119"/>
      <c r="DD379" s="119"/>
      <c r="DE379" s="119"/>
      <c r="DF379" s="119"/>
      <c r="DG379" s="119"/>
      <c r="DH379" s="119"/>
      <c r="DI379" s="119"/>
      <c r="DJ379" s="119"/>
      <c r="DK379" s="119"/>
      <c r="DL379" s="119"/>
      <c r="DM379" s="119"/>
      <c r="DN379" s="119"/>
      <c r="DO379" s="119"/>
      <c r="DP379" s="119"/>
      <c r="DQ379" s="119"/>
      <c r="DR379" s="119"/>
      <c r="DS379" s="119"/>
      <c r="DT379" s="119"/>
      <c r="DU379" s="119"/>
      <c r="DV379" s="119"/>
      <c r="DW379" s="119"/>
      <c r="DX379" s="119"/>
      <c r="DY379" s="119"/>
      <c r="DZ379" s="119"/>
      <c r="EA379" s="119"/>
      <c r="EB379" s="119"/>
      <c r="EC379" s="119"/>
      <c r="ED379" s="119"/>
      <c r="EE379" s="119"/>
      <c r="EF379" s="119"/>
      <c r="EG379" s="119"/>
      <c r="EH379" s="119"/>
      <c r="EI379" s="119"/>
      <c r="EJ379" s="119"/>
      <c r="EK379" s="119"/>
      <c r="EL379" s="119"/>
      <c r="EM379" s="108"/>
      <c r="EN379" s="108"/>
      <c r="EO379" s="108"/>
      <c r="EP379" s="108"/>
      <c r="EQ379" s="108"/>
      <c r="ER379" s="108"/>
    </row>
    <row r="380" spans="1:148" s="107" customFormat="1" ht="154.5" customHeight="1" x14ac:dyDescent="0.2">
      <c r="A380" s="322" t="s">
        <v>2792</v>
      </c>
      <c r="B380" s="321" t="s">
        <v>2793</v>
      </c>
      <c r="C380" s="367">
        <v>371</v>
      </c>
      <c r="D380" s="368"/>
      <c r="E380" s="370"/>
      <c r="F380" s="370"/>
      <c r="G380" s="370"/>
      <c r="H380" s="383"/>
      <c r="I380" s="370"/>
      <c r="J380" s="370"/>
      <c r="K380" s="370"/>
      <c r="L380" s="370"/>
      <c r="M380" s="370"/>
      <c r="N380" s="370"/>
      <c r="O380" s="371"/>
      <c r="P380" s="371"/>
      <c r="Q380" s="371"/>
      <c r="R380" s="371"/>
      <c r="S380" s="371"/>
      <c r="T380" s="371"/>
      <c r="U380" s="371"/>
      <c r="V380" s="371"/>
      <c r="W380" s="371"/>
      <c r="X380" s="371"/>
      <c r="Y380" s="371"/>
      <c r="Z380" s="371"/>
      <c r="AA380" s="371"/>
      <c r="AB380" s="371"/>
      <c r="AC380" s="371"/>
      <c r="AD380" s="371"/>
      <c r="AE380" s="371"/>
      <c r="AF380" s="371"/>
      <c r="AG380" s="371"/>
      <c r="AH380" s="371"/>
      <c r="AI380" s="370"/>
      <c r="AJ380" s="370"/>
      <c r="AK380" s="370"/>
      <c r="AL380" s="372"/>
      <c r="AM380" s="370"/>
      <c r="AN380" s="370"/>
      <c r="AO380" s="119"/>
      <c r="AP380" s="119"/>
      <c r="AQ380" s="119"/>
      <c r="AR380" s="119"/>
      <c r="AS380" s="119"/>
      <c r="AT380" s="119"/>
      <c r="AU380" s="119"/>
      <c r="AV380" s="119"/>
      <c r="AW380" s="119"/>
      <c r="AX380" s="119"/>
      <c r="AY380" s="119"/>
      <c r="AZ380" s="119"/>
      <c r="BA380" s="119"/>
      <c r="BB380" s="119"/>
      <c r="BC380" s="119"/>
      <c r="BD380" s="119"/>
      <c r="BE380" s="119"/>
      <c r="BF380" s="119"/>
      <c r="BG380" s="119"/>
      <c r="BH380" s="119"/>
      <c r="BI380" s="119"/>
      <c r="BJ380" s="119"/>
      <c r="BK380" s="119"/>
      <c r="BL380" s="119"/>
      <c r="BM380" s="119"/>
      <c r="BN380" s="119"/>
      <c r="BO380" s="119"/>
      <c r="BP380" s="119"/>
      <c r="BQ380" s="119"/>
      <c r="BR380" s="119"/>
      <c r="BS380" s="119"/>
      <c r="BT380" s="119"/>
      <c r="BU380" s="119"/>
      <c r="BV380" s="119"/>
      <c r="BW380" s="119"/>
      <c r="BX380" s="119"/>
      <c r="BY380" s="119"/>
      <c r="BZ380" s="119"/>
      <c r="CA380" s="119"/>
      <c r="CB380" s="119"/>
      <c r="CC380" s="119"/>
      <c r="CD380" s="119"/>
      <c r="CE380" s="119"/>
      <c r="CF380" s="119"/>
      <c r="CG380" s="119"/>
      <c r="CH380" s="119"/>
      <c r="CI380" s="119"/>
      <c r="CJ380" s="119"/>
      <c r="CK380" s="119"/>
      <c r="CL380" s="119"/>
      <c r="CM380" s="119"/>
      <c r="CN380" s="119"/>
      <c r="CO380" s="119"/>
      <c r="CP380" s="119"/>
      <c r="CQ380" s="119"/>
      <c r="CR380" s="119"/>
      <c r="CS380" s="119"/>
      <c r="CT380" s="119"/>
      <c r="CU380" s="119"/>
      <c r="CV380" s="119"/>
      <c r="CW380" s="119"/>
      <c r="CX380" s="119"/>
      <c r="CY380" s="119"/>
      <c r="CZ380" s="119"/>
      <c r="DA380" s="119"/>
      <c r="DB380" s="119"/>
      <c r="DC380" s="119"/>
      <c r="DD380" s="119"/>
      <c r="DE380" s="119"/>
      <c r="DF380" s="119"/>
      <c r="DG380" s="119"/>
      <c r="DH380" s="119"/>
      <c r="DI380" s="119"/>
      <c r="DJ380" s="119"/>
      <c r="DK380" s="119"/>
      <c r="DL380" s="119"/>
      <c r="DM380" s="119"/>
      <c r="DN380" s="119"/>
      <c r="DO380" s="119"/>
      <c r="DP380" s="119"/>
      <c r="DQ380" s="119"/>
      <c r="DR380" s="119"/>
      <c r="DS380" s="119"/>
      <c r="DT380" s="119"/>
      <c r="DU380" s="119"/>
      <c r="DV380" s="119"/>
      <c r="DW380" s="119"/>
      <c r="DX380" s="119"/>
      <c r="DY380" s="119"/>
      <c r="DZ380" s="119"/>
      <c r="EA380" s="119"/>
      <c r="EB380" s="119"/>
      <c r="EC380" s="119"/>
      <c r="ED380" s="119"/>
      <c r="EE380" s="119"/>
      <c r="EF380" s="119"/>
      <c r="EG380" s="119"/>
      <c r="EH380" s="119"/>
      <c r="EI380" s="119"/>
      <c r="EJ380" s="119"/>
      <c r="EK380" s="119"/>
      <c r="EL380" s="119"/>
      <c r="EM380" s="108"/>
      <c r="EN380" s="108"/>
      <c r="EO380" s="108"/>
      <c r="EP380" s="108"/>
      <c r="EQ380" s="108"/>
      <c r="ER380" s="108"/>
    </row>
    <row r="381" spans="1:148" s="107" customFormat="1" ht="121.5" x14ac:dyDescent="0.2">
      <c r="A381" s="322" t="s">
        <v>2792</v>
      </c>
      <c r="B381" s="321" t="s">
        <v>2794</v>
      </c>
      <c r="C381" s="367">
        <v>372</v>
      </c>
      <c r="D381" s="368"/>
      <c r="E381" s="370"/>
      <c r="F381" s="370"/>
      <c r="G381" s="370"/>
      <c r="H381" s="383"/>
      <c r="I381" s="370"/>
      <c r="J381" s="370"/>
      <c r="K381" s="370"/>
      <c r="L381" s="370"/>
      <c r="M381" s="370"/>
      <c r="N381" s="370"/>
      <c r="O381" s="371"/>
      <c r="P381" s="371"/>
      <c r="Q381" s="371"/>
      <c r="R381" s="371"/>
      <c r="S381" s="371"/>
      <c r="T381" s="371"/>
      <c r="U381" s="371"/>
      <c r="V381" s="371"/>
      <c r="W381" s="371"/>
      <c r="X381" s="371"/>
      <c r="Y381" s="371"/>
      <c r="Z381" s="371"/>
      <c r="AA381" s="371"/>
      <c r="AB381" s="371"/>
      <c r="AC381" s="371"/>
      <c r="AD381" s="371"/>
      <c r="AE381" s="371"/>
      <c r="AF381" s="371"/>
      <c r="AG381" s="371"/>
      <c r="AH381" s="371"/>
      <c r="AI381" s="370"/>
      <c r="AJ381" s="370"/>
      <c r="AK381" s="370"/>
      <c r="AL381" s="372"/>
      <c r="AM381" s="370"/>
      <c r="AN381" s="370"/>
      <c r="AO381" s="119"/>
      <c r="AP381" s="119"/>
      <c r="AQ381" s="119"/>
      <c r="AR381" s="119"/>
      <c r="AS381" s="119"/>
      <c r="AT381" s="119"/>
      <c r="AU381" s="119"/>
      <c r="AV381" s="119"/>
      <c r="AW381" s="119"/>
      <c r="AX381" s="119"/>
      <c r="AY381" s="119"/>
      <c r="AZ381" s="119"/>
      <c r="BA381" s="119"/>
      <c r="BB381" s="119"/>
      <c r="BC381" s="119"/>
      <c r="BD381" s="119"/>
      <c r="BE381" s="119"/>
      <c r="BF381" s="119"/>
      <c r="BG381" s="119"/>
      <c r="BH381" s="119"/>
      <c r="BI381" s="119"/>
      <c r="BJ381" s="119"/>
      <c r="BK381" s="119"/>
      <c r="BL381" s="119"/>
      <c r="BM381" s="119"/>
      <c r="BN381" s="119"/>
      <c r="BO381" s="119"/>
      <c r="BP381" s="119"/>
      <c r="BQ381" s="119"/>
      <c r="BR381" s="119"/>
      <c r="BS381" s="119"/>
      <c r="BT381" s="119"/>
      <c r="BU381" s="119"/>
      <c r="BV381" s="119"/>
      <c r="BW381" s="119"/>
      <c r="BX381" s="119"/>
      <c r="BY381" s="119"/>
      <c r="BZ381" s="119"/>
      <c r="CA381" s="119"/>
      <c r="CB381" s="119"/>
      <c r="CC381" s="119"/>
      <c r="CD381" s="119"/>
      <c r="CE381" s="119"/>
      <c r="CF381" s="119"/>
      <c r="CG381" s="119"/>
      <c r="CH381" s="119"/>
      <c r="CI381" s="119"/>
      <c r="CJ381" s="119"/>
      <c r="CK381" s="119"/>
      <c r="CL381" s="119"/>
      <c r="CM381" s="119"/>
      <c r="CN381" s="119"/>
      <c r="CO381" s="119"/>
      <c r="CP381" s="119"/>
      <c r="CQ381" s="119"/>
      <c r="CR381" s="119"/>
      <c r="CS381" s="119"/>
      <c r="CT381" s="119"/>
      <c r="CU381" s="119"/>
      <c r="CV381" s="119"/>
      <c r="CW381" s="119"/>
      <c r="CX381" s="119"/>
      <c r="CY381" s="119"/>
      <c r="CZ381" s="119"/>
      <c r="DA381" s="119"/>
      <c r="DB381" s="119"/>
      <c r="DC381" s="119"/>
      <c r="DD381" s="119"/>
      <c r="DE381" s="119"/>
      <c r="DF381" s="119"/>
      <c r="DG381" s="119"/>
      <c r="DH381" s="119"/>
      <c r="DI381" s="119"/>
      <c r="DJ381" s="119"/>
      <c r="DK381" s="119"/>
      <c r="DL381" s="119"/>
      <c r="DM381" s="119"/>
      <c r="DN381" s="119"/>
      <c r="DO381" s="119"/>
      <c r="DP381" s="119"/>
      <c r="DQ381" s="119"/>
      <c r="DR381" s="119"/>
      <c r="DS381" s="119"/>
      <c r="DT381" s="119"/>
      <c r="DU381" s="119"/>
      <c r="DV381" s="119"/>
      <c r="DW381" s="119"/>
      <c r="DX381" s="119"/>
      <c r="DY381" s="119"/>
      <c r="DZ381" s="119"/>
      <c r="EA381" s="119"/>
      <c r="EB381" s="119"/>
      <c r="EC381" s="119"/>
      <c r="ED381" s="119"/>
      <c r="EE381" s="119"/>
      <c r="EF381" s="119"/>
      <c r="EG381" s="119"/>
      <c r="EH381" s="119"/>
      <c r="EI381" s="119"/>
      <c r="EJ381" s="119"/>
      <c r="EK381" s="119"/>
      <c r="EL381" s="119"/>
      <c r="EM381" s="108"/>
      <c r="EN381" s="108"/>
      <c r="EO381" s="108"/>
      <c r="EP381" s="108"/>
      <c r="EQ381" s="108"/>
      <c r="ER381" s="108"/>
    </row>
    <row r="382" spans="1:148" s="107" customFormat="1" ht="83.25" customHeight="1" x14ac:dyDescent="0.2">
      <c r="A382" s="322" t="s">
        <v>2489</v>
      </c>
      <c r="B382" s="321" t="s">
        <v>203</v>
      </c>
      <c r="C382" s="367">
        <v>373</v>
      </c>
      <c r="D382" s="368"/>
      <c r="E382" s="370"/>
      <c r="F382" s="370"/>
      <c r="G382" s="370"/>
      <c r="H382" s="370"/>
      <c r="I382" s="370"/>
      <c r="J382" s="370"/>
      <c r="K382" s="370"/>
      <c r="L382" s="370"/>
      <c r="M382" s="370"/>
      <c r="N382" s="371"/>
      <c r="O382" s="371"/>
      <c r="P382" s="371"/>
      <c r="Q382" s="371"/>
      <c r="R382" s="371"/>
      <c r="S382" s="371"/>
      <c r="T382" s="371"/>
      <c r="U382" s="371"/>
      <c r="V382" s="371"/>
      <c r="W382" s="371"/>
      <c r="X382" s="371"/>
      <c r="Y382" s="370"/>
      <c r="Z382" s="371"/>
      <c r="AA382" s="371"/>
      <c r="AB382" s="371"/>
      <c r="AC382" s="371"/>
      <c r="AD382" s="371"/>
      <c r="AE382" s="371"/>
      <c r="AF382" s="371"/>
      <c r="AG382" s="371"/>
      <c r="AH382" s="371"/>
      <c r="AI382" s="370"/>
      <c r="AJ382" s="370"/>
      <c r="AK382" s="370"/>
      <c r="AL382" s="372"/>
      <c r="AM382" s="370"/>
      <c r="AN382" s="370"/>
      <c r="AO382" s="119"/>
      <c r="AP382" s="119"/>
      <c r="AQ382" s="119"/>
      <c r="AR382" s="119"/>
      <c r="AS382" s="119"/>
      <c r="AT382" s="119"/>
      <c r="AU382" s="119"/>
      <c r="AV382" s="119"/>
      <c r="AW382" s="119"/>
      <c r="AX382" s="119"/>
      <c r="AY382" s="119"/>
      <c r="AZ382" s="119"/>
      <c r="BA382" s="119"/>
      <c r="BB382" s="119"/>
      <c r="BC382" s="119"/>
      <c r="BD382" s="119"/>
      <c r="BE382" s="119"/>
      <c r="BF382" s="119"/>
      <c r="BG382" s="119"/>
      <c r="BH382" s="119"/>
      <c r="BI382" s="119"/>
      <c r="BJ382" s="119"/>
      <c r="BK382" s="119"/>
      <c r="BL382" s="119"/>
      <c r="BM382" s="119"/>
      <c r="BN382" s="119"/>
      <c r="BO382" s="119"/>
      <c r="BP382" s="119"/>
      <c r="BQ382" s="119"/>
      <c r="BR382" s="119"/>
      <c r="BS382" s="119"/>
      <c r="BT382" s="119"/>
      <c r="BU382" s="119"/>
      <c r="BV382" s="119"/>
      <c r="BW382" s="119"/>
      <c r="BX382" s="119"/>
      <c r="BY382" s="119"/>
      <c r="BZ382" s="119"/>
      <c r="CA382" s="119"/>
      <c r="CB382" s="119"/>
      <c r="CC382" s="119"/>
      <c r="CD382" s="119"/>
      <c r="CE382" s="119"/>
      <c r="CF382" s="119"/>
      <c r="CG382" s="119"/>
      <c r="CH382" s="119"/>
      <c r="CI382" s="119"/>
      <c r="CJ382" s="119"/>
      <c r="CK382" s="119"/>
      <c r="CL382" s="119"/>
      <c r="CM382" s="119"/>
      <c r="CN382" s="119"/>
      <c r="CO382" s="119"/>
      <c r="CP382" s="119"/>
      <c r="CQ382" s="119"/>
      <c r="CR382" s="119"/>
      <c r="CS382" s="119"/>
      <c r="CT382" s="119"/>
      <c r="CU382" s="119"/>
      <c r="CV382" s="119"/>
      <c r="CW382" s="119"/>
      <c r="CX382" s="119"/>
      <c r="CY382" s="119"/>
      <c r="CZ382" s="119"/>
      <c r="DA382" s="119"/>
      <c r="DB382" s="119"/>
      <c r="DC382" s="119"/>
      <c r="DD382" s="119"/>
      <c r="DE382" s="119"/>
      <c r="DF382" s="119"/>
      <c r="DG382" s="119"/>
      <c r="DH382" s="119"/>
      <c r="DI382" s="119"/>
      <c r="DJ382" s="119"/>
      <c r="DK382" s="119"/>
      <c r="DL382" s="119"/>
      <c r="DM382" s="119"/>
      <c r="DN382" s="119"/>
      <c r="DO382" s="119"/>
      <c r="DP382" s="119"/>
      <c r="DQ382" s="119"/>
      <c r="DR382" s="119"/>
      <c r="DS382" s="119"/>
      <c r="DT382" s="119"/>
      <c r="DU382" s="119"/>
      <c r="DV382" s="119"/>
      <c r="DW382" s="119"/>
      <c r="DX382" s="119"/>
      <c r="DY382" s="119"/>
      <c r="DZ382" s="119"/>
      <c r="EA382" s="119"/>
      <c r="EB382" s="119"/>
      <c r="EC382" s="119"/>
      <c r="ED382" s="119"/>
      <c r="EE382" s="119"/>
      <c r="EF382" s="119"/>
      <c r="EG382" s="119"/>
      <c r="EH382" s="119"/>
      <c r="EI382" s="119"/>
      <c r="EJ382" s="119"/>
      <c r="EK382" s="119"/>
      <c r="EL382" s="119"/>
      <c r="EM382" s="108"/>
      <c r="EN382" s="108"/>
      <c r="EO382" s="108"/>
      <c r="EP382" s="108"/>
      <c r="EQ382" s="108"/>
      <c r="ER382" s="108"/>
    </row>
    <row r="383" spans="1:148" s="107" customFormat="1" ht="67.5" customHeight="1" x14ac:dyDescent="0.2">
      <c r="A383" s="322" t="s">
        <v>234</v>
      </c>
      <c r="B383" s="321" t="s">
        <v>235</v>
      </c>
      <c r="C383" s="367">
        <v>374</v>
      </c>
      <c r="D383" s="368"/>
      <c r="E383" s="370"/>
      <c r="F383" s="370"/>
      <c r="G383" s="370"/>
      <c r="H383" s="370"/>
      <c r="I383" s="370"/>
      <c r="J383" s="370"/>
      <c r="K383" s="370"/>
      <c r="L383" s="370"/>
      <c r="M383" s="370"/>
      <c r="N383" s="371"/>
      <c r="O383" s="371"/>
      <c r="P383" s="371"/>
      <c r="Q383" s="371"/>
      <c r="R383" s="371"/>
      <c r="S383" s="371"/>
      <c r="T383" s="371"/>
      <c r="U383" s="371"/>
      <c r="V383" s="371"/>
      <c r="W383" s="371"/>
      <c r="X383" s="371"/>
      <c r="Y383" s="371"/>
      <c r="Z383" s="371"/>
      <c r="AA383" s="371"/>
      <c r="AB383" s="371"/>
      <c r="AC383" s="371"/>
      <c r="AD383" s="371"/>
      <c r="AE383" s="371"/>
      <c r="AF383" s="371"/>
      <c r="AG383" s="371"/>
      <c r="AH383" s="371"/>
      <c r="AI383" s="370"/>
      <c r="AJ383" s="370"/>
      <c r="AK383" s="370"/>
      <c r="AL383" s="372"/>
      <c r="AM383" s="370"/>
      <c r="AN383" s="370"/>
      <c r="AO383" s="119"/>
      <c r="AP383" s="119"/>
      <c r="AQ383" s="119"/>
      <c r="AR383" s="119"/>
      <c r="AS383" s="119"/>
      <c r="AT383" s="119"/>
      <c r="AU383" s="119"/>
      <c r="AV383" s="119"/>
      <c r="AW383" s="119"/>
      <c r="AX383" s="119"/>
      <c r="AY383" s="119"/>
      <c r="AZ383" s="119"/>
      <c r="BA383" s="119"/>
      <c r="BB383" s="119"/>
      <c r="BC383" s="119"/>
      <c r="BD383" s="119"/>
      <c r="BE383" s="119"/>
      <c r="BF383" s="119"/>
      <c r="BG383" s="119"/>
      <c r="BH383" s="119"/>
      <c r="BI383" s="119"/>
      <c r="BJ383" s="119"/>
      <c r="BK383" s="119"/>
      <c r="BL383" s="119"/>
      <c r="BM383" s="119"/>
      <c r="BN383" s="119"/>
      <c r="BO383" s="119"/>
      <c r="BP383" s="119"/>
      <c r="BQ383" s="119"/>
      <c r="BR383" s="119"/>
      <c r="BS383" s="119"/>
      <c r="BT383" s="119"/>
      <c r="BU383" s="119"/>
      <c r="BV383" s="119"/>
      <c r="BW383" s="119"/>
      <c r="BX383" s="119"/>
      <c r="BY383" s="119"/>
      <c r="BZ383" s="119"/>
      <c r="CA383" s="119"/>
      <c r="CB383" s="119"/>
      <c r="CC383" s="119"/>
      <c r="CD383" s="119"/>
      <c r="CE383" s="119"/>
      <c r="CF383" s="119"/>
      <c r="CG383" s="119"/>
      <c r="CH383" s="119"/>
      <c r="CI383" s="119"/>
      <c r="CJ383" s="119"/>
      <c r="CK383" s="119"/>
      <c r="CL383" s="119"/>
      <c r="CM383" s="119"/>
      <c r="CN383" s="119"/>
      <c r="CO383" s="119"/>
      <c r="CP383" s="119"/>
      <c r="CQ383" s="119"/>
      <c r="CR383" s="119"/>
      <c r="CS383" s="119"/>
      <c r="CT383" s="119"/>
      <c r="CU383" s="119"/>
      <c r="CV383" s="119"/>
      <c r="CW383" s="119"/>
      <c r="CX383" s="119"/>
      <c r="CY383" s="119"/>
      <c r="CZ383" s="119"/>
      <c r="DA383" s="119"/>
      <c r="DB383" s="119"/>
      <c r="DC383" s="119"/>
      <c r="DD383" s="119"/>
      <c r="DE383" s="119"/>
      <c r="DF383" s="119"/>
      <c r="DG383" s="119"/>
      <c r="DH383" s="119"/>
      <c r="DI383" s="119"/>
      <c r="DJ383" s="119"/>
      <c r="DK383" s="119"/>
      <c r="DL383" s="119"/>
      <c r="DM383" s="119"/>
      <c r="DN383" s="119"/>
      <c r="DO383" s="119"/>
      <c r="DP383" s="119"/>
      <c r="DQ383" s="119"/>
      <c r="DR383" s="119"/>
      <c r="DS383" s="119"/>
      <c r="DT383" s="119"/>
      <c r="DU383" s="119"/>
      <c r="DV383" s="119"/>
      <c r="DW383" s="119"/>
      <c r="DX383" s="119"/>
      <c r="DY383" s="119"/>
      <c r="DZ383" s="119"/>
      <c r="EA383" s="119"/>
      <c r="EB383" s="119"/>
      <c r="EC383" s="119"/>
      <c r="ED383" s="119"/>
      <c r="EE383" s="119"/>
      <c r="EF383" s="119"/>
      <c r="EG383" s="119"/>
      <c r="EH383" s="119"/>
      <c r="EI383" s="119"/>
      <c r="EJ383" s="119"/>
      <c r="EK383" s="119"/>
      <c r="EL383" s="119"/>
      <c r="EM383" s="108"/>
      <c r="EN383" s="108"/>
      <c r="EO383" s="108"/>
      <c r="EP383" s="108"/>
      <c r="EQ383" s="108"/>
      <c r="ER383" s="108"/>
    </row>
    <row r="384" spans="1:148" s="107" customFormat="1" ht="93.75" customHeight="1" x14ac:dyDescent="0.2">
      <c r="A384" s="322" t="s">
        <v>2491</v>
      </c>
      <c r="B384" s="321"/>
      <c r="C384" s="367">
        <v>375</v>
      </c>
      <c r="D384" s="368"/>
      <c r="E384" s="370"/>
      <c r="F384" s="370"/>
      <c r="G384" s="370"/>
      <c r="H384" s="370"/>
      <c r="I384" s="370"/>
      <c r="J384" s="371"/>
      <c r="K384" s="371"/>
      <c r="L384" s="371"/>
      <c r="M384" s="371"/>
      <c r="N384" s="371"/>
      <c r="O384" s="371"/>
      <c r="P384" s="371"/>
      <c r="Q384" s="371"/>
      <c r="R384" s="371"/>
      <c r="S384" s="371"/>
      <c r="T384" s="371"/>
      <c r="U384" s="371"/>
      <c r="V384" s="371"/>
      <c r="W384" s="371"/>
      <c r="X384" s="371"/>
      <c r="Y384" s="371"/>
      <c r="Z384" s="371"/>
      <c r="AA384" s="371"/>
      <c r="AB384" s="371"/>
      <c r="AC384" s="371"/>
      <c r="AD384" s="371"/>
      <c r="AE384" s="371"/>
      <c r="AF384" s="371"/>
      <c r="AG384" s="371"/>
      <c r="AH384" s="371"/>
      <c r="AI384" s="370"/>
      <c r="AJ384" s="370"/>
      <c r="AK384" s="370"/>
      <c r="AL384" s="372"/>
      <c r="AM384" s="370"/>
      <c r="AN384" s="371"/>
      <c r="AO384" s="119"/>
      <c r="AP384" s="119"/>
      <c r="AQ384" s="119"/>
      <c r="AR384" s="119"/>
      <c r="AS384" s="119"/>
      <c r="AT384" s="119"/>
      <c r="AU384" s="119"/>
      <c r="AV384" s="119"/>
      <c r="AW384" s="119"/>
      <c r="AX384" s="119"/>
      <c r="AY384" s="119"/>
      <c r="AZ384" s="119"/>
      <c r="BA384" s="119"/>
      <c r="BB384" s="119"/>
      <c r="BC384" s="119"/>
      <c r="BD384" s="119"/>
      <c r="BE384" s="119"/>
      <c r="BF384" s="119"/>
      <c r="BG384" s="119"/>
      <c r="BH384" s="119"/>
      <c r="BI384" s="119"/>
      <c r="BJ384" s="119"/>
      <c r="BK384" s="119"/>
      <c r="BL384" s="119"/>
      <c r="BM384" s="119"/>
      <c r="BN384" s="119"/>
      <c r="BO384" s="119"/>
      <c r="BP384" s="119"/>
      <c r="BQ384" s="119"/>
      <c r="BR384" s="119"/>
      <c r="BS384" s="119"/>
      <c r="BT384" s="119"/>
      <c r="BU384" s="119"/>
      <c r="BV384" s="119"/>
      <c r="BW384" s="119"/>
      <c r="BX384" s="119"/>
      <c r="BY384" s="119"/>
      <c r="BZ384" s="119"/>
      <c r="CA384" s="119"/>
      <c r="CB384" s="119"/>
      <c r="CC384" s="119"/>
      <c r="CD384" s="119"/>
      <c r="CE384" s="119"/>
      <c r="CF384" s="119"/>
      <c r="CG384" s="119"/>
      <c r="CH384" s="119"/>
      <c r="CI384" s="119"/>
      <c r="CJ384" s="119"/>
      <c r="CK384" s="119"/>
      <c r="CL384" s="119"/>
      <c r="CM384" s="119"/>
      <c r="CN384" s="119"/>
      <c r="CO384" s="119"/>
      <c r="CP384" s="119"/>
      <c r="CQ384" s="119"/>
      <c r="CR384" s="119"/>
      <c r="CS384" s="119"/>
      <c r="CT384" s="119"/>
      <c r="CU384" s="119"/>
      <c r="CV384" s="119"/>
      <c r="CW384" s="119"/>
      <c r="CX384" s="119"/>
      <c r="CY384" s="119"/>
      <c r="CZ384" s="119"/>
      <c r="DA384" s="119"/>
      <c r="DB384" s="119"/>
      <c r="DC384" s="119"/>
      <c r="DD384" s="119"/>
      <c r="DE384" s="119"/>
      <c r="DF384" s="119"/>
      <c r="DG384" s="119"/>
      <c r="DH384" s="119"/>
      <c r="DI384" s="119"/>
      <c r="DJ384" s="119"/>
      <c r="DK384" s="119"/>
      <c r="DL384" s="119"/>
      <c r="DM384" s="119"/>
      <c r="DN384" s="119"/>
      <c r="DO384" s="119"/>
      <c r="DP384" s="119"/>
      <c r="DQ384" s="119"/>
      <c r="DR384" s="119"/>
      <c r="DS384" s="119"/>
      <c r="DT384" s="119"/>
      <c r="DU384" s="119"/>
      <c r="DV384" s="119"/>
      <c r="DW384" s="119"/>
      <c r="DX384" s="119"/>
      <c r="DY384" s="119"/>
      <c r="DZ384" s="119"/>
      <c r="EA384" s="119"/>
      <c r="EB384" s="119"/>
      <c r="EC384" s="119"/>
      <c r="ED384" s="119"/>
      <c r="EE384" s="119"/>
      <c r="EF384" s="119"/>
      <c r="EG384" s="119"/>
      <c r="EH384" s="119"/>
      <c r="EI384" s="119"/>
      <c r="EJ384" s="119"/>
      <c r="EK384" s="119"/>
      <c r="EL384" s="119"/>
      <c r="EM384" s="108"/>
      <c r="EN384" s="108"/>
      <c r="EO384" s="108"/>
      <c r="EP384" s="108"/>
      <c r="EQ384" s="108"/>
      <c r="ER384" s="108"/>
    </row>
    <row r="385" spans="1:148" s="107" customFormat="1" ht="87" customHeight="1" x14ac:dyDescent="0.2">
      <c r="A385" s="322" t="s">
        <v>2492</v>
      </c>
      <c r="B385" s="321"/>
      <c r="C385" s="367">
        <v>376</v>
      </c>
      <c r="D385" s="368"/>
      <c r="E385" s="370"/>
      <c r="F385" s="370"/>
      <c r="G385" s="370"/>
      <c r="H385" s="370"/>
      <c r="I385" s="370"/>
      <c r="J385" s="371"/>
      <c r="K385" s="371"/>
      <c r="L385" s="371"/>
      <c r="M385" s="371"/>
      <c r="N385" s="371"/>
      <c r="O385" s="371"/>
      <c r="P385" s="371"/>
      <c r="Q385" s="371"/>
      <c r="R385" s="371"/>
      <c r="S385" s="371"/>
      <c r="T385" s="371"/>
      <c r="U385" s="371"/>
      <c r="V385" s="371"/>
      <c r="W385" s="371"/>
      <c r="X385" s="371"/>
      <c r="Y385" s="371"/>
      <c r="Z385" s="371"/>
      <c r="AA385" s="371"/>
      <c r="AB385" s="371"/>
      <c r="AC385" s="371"/>
      <c r="AD385" s="371"/>
      <c r="AE385" s="371"/>
      <c r="AF385" s="371"/>
      <c r="AG385" s="371"/>
      <c r="AH385" s="371"/>
      <c r="AI385" s="370"/>
      <c r="AJ385" s="370"/>
      <c r="AK385" s="370"/>
      <c r="AL385" s="372"/>
      <c r="AM385" s="370"/>
      <c r="AN385" s="371"/>
      <c r="AO385" s="119"/>
      <c r="AP385" s="119"/>
      <c r="AQ385" s="119"/>
      <c r="AR385" s="119"/>
      <c r="AS385" s="119"/>
      <c r="AT385" s="119"/>
      <c r="AU385" s="119"/>
      <c r="AV385" s="119"/>
      <c r="AW385" s="119"/>
      <c r="AX385" s="119"/>
      <c r="AY385" s="119"/>
      <c r="AZ385" s="119"/>
      <c r="BA385" s="119"/>
      <c r="BB385" s="119"/>
      <c r="BC385" s="119"/>
      <c r="BD385" s="119"/>
      <c r="BE385" s="119"/>
      <c r="BF385" s="119"/>
      <c r="BG385" s="119"/>
      <c r="BH385" s="119"/>
      <c r="BI385" s="119"/>
      <c r="BJ385" s="119"/>
      <c r="BK385" s="119"/>
      <c r="BL385" s="119"/>
      <c r="BM385" s="119"/>
      <c r="BN385" s="119"/>
      <c r="BO385" s="119"/>
      <c r="BP385" s="119"/>
      <c r="BQ385" s="119"/>
      <c r="BR385" s="119"/>
      <c r="BS385" s="119"/>
      <c r="BT385" s="119"/>
      <c r="BU385" s="119"/>
      <c r="BV385" s="119"/>
      <c r="BW385" s="119"/>
      <c r="BX385" s="119"/>
      <c r="BY385" s="119"/>
      <c r="BZ385" s="119"/>
      <c r="CA385" s="119"/>
      <c r="CB385" s="119"/>
      <c r="CC385" s="119"/>
      <c r="CD385" s="119"/>
      <c r="CE385" s="119"/>
      <c r="CF385" s="119"/>
      <c r="CG385" s="119"/>
      <c r="CH385" s="119"/>
      <c r="CI385" s="119"/>
      <c r="CJ385" s="119"/>
      <c r="CK385" s="119"/>
      <c r="CL385" s="119"/>
      <c r="CM385" s="119"/>
      <c r="CN385" s="119"/>
      <c r="CO385" s="119"/>
      <c r="CP385" s="119"/>
      <c r="CQ385" s="119"/>
      <c r="CR385" s="119"/>
      <c r="CS385" s="119"/>
      <c r="CT385" s="119"/>
      <c r="CU385" s="119"/>
      <c r="CV385" s="119"/>
      <c r="CW385" s="119"/>
      <c r="CX385" s="119"/>
      <c r="CY385" s="119"/>
      <c r="CZ385" s="119"/>
      <c r="DA385" s="119"/>
      <c r="DB385" s="119"/>
      <c r="DC385" s="119"/>
      <c r="DD385" s="119"/>
      <c r="DE385" s="119"/>
      <c r="DF385" s="119"/>
      <c r="DG385" s="119"/>
      <c r="DH385" s="119"/>
      <c r="DI385" s="119"/>
      <c r="DJ385" s="119"/>
      <c r="DK385" s="119"/>
      <c r="DL385" s="119"/>
      <c r="DM385" s="119"/>
      <c r="DN385" s="119"/>
      <c r="DO385" s="119"/>
      <c r="DP385" s="119"/>
      <c r="DQ385" s="119"/>
      <c r="DR385" s="119"/>
      <c r="DS385" s="119"/>
      <c r="DT385" s="119"/>
      <c r="DU385" s="119"/>
      <c r="DV385" s="119"/>
      <c r="DW385" s="119"/>
      <c r="DX385" s="119"/>
      <c r="DY385" s="119"/>
      <c r="DZ385" s="119"/>
      <c r="EA385" s="119"/>
      <c r="EB385" s="119"/>
      <c r="EC385" s="119"/>
      <c r="ED385" s="119"/>
      <c r="EE385" s="119"/>
      <c r="EF385" s="119"/>
      <c r="EG385" s="119"/>
      <c r="EH385" s="119"/>
      <c r="EI385" s="119"/>
      <c r="EJ385" s="119"/>
      <c r="EK385" s="119"/>
      <c r="EL385" s="119"/>
      <c r="EM385" s="108"/>
      <c r="EN385" s="108"/>
      <c r="EO385" s="108"/>
      <c r="EP385" s="108"/>
      <c r="EQ385" s="108"/>
      <c r="ER385" s="108"/>
    </row>
    <row r="386" spans="1:148" s="107" customFormat="1" ht="76.900000000000006" customHeight="1" x14ac:dyDescent="0.2">
      <c r="A386" s="322" t="s">
        <v>2493</v>
      </c>
      <c r="B386" s="321"/>
      <c r="C386" s="367">
        <v>377</v>
      </c>
      <c r="D386" s="368"/>
      <c r="E386" s="370"/>
      <c r="F386" s="370"/>
      <c r="G386" s="371"/>
      <c r="H386" s="371"/>
      <c r="I386" s="371"/>
      <c r="J386" s="371"/>
      <c r="K386" s="371"/>
      <c r="L386" s="371"/>
      <c r="M386" s="371"/>
      <c r="N386" s="371"/>
      <c r="O386" s="371"/>
      <c r="P386" s="371"/>
      <c r="Q386" s="371"/>
      <c r="R386" s="371"/>
      <c r="S386" s="371"/>
      <c r="T386" s="371"/>
      <c r="U386" s="371"/>
      <c r="V386" s="371"/>
      <c r="W386" s="371"/>
      <c r="X386" s="371"/>
      <c r="Y386" s="371"/>
      <c r="Z386" s="371"/>
      <c r="AA386" s="371"/>
      <c r="AB386" s="371"/>
      <c r="AC386" s="371"/>
      <c r="AD386" s="371"/>
      <c r="AE386" s="371"/>
      <c r="AF386" s="371"/>
      <c r="AG386" s="370"/>
      <c r="AH386" s="371"/>
      <c r="AI386" s="371"/>
      <c r="AJ386" s="370"/>
      <c r="AK386" s="371"/>
      <c r="AL386" s="371"/>
      <c r="AM386" s="370"/>
      <c r="AN386" s="371"/>
      <c r="AO386" s="119"/>
      <c r="AP386" s="119"/>
      <c r="AQ386" s="119"/>
      <c r="AR386" s="119"/>
      <c r="AS386" s="119"/>
      <c r="AT386" s="119"/>
      <c r="AU386" s="119"/>
      <c r="AV386" s="119"/>
      <c r="AW386" s="119"/>
      <c r="AX386" s="119"/>
      <c r="AY386" s="119"/>
      <c r="AZ386" s="119"/>
      <c r="BA386" s="119"/>
      <c r="BB386" s="119"/>
      <c r="BC386" s="119"/>
      <c r="BD386" s="119"/>
      <c r="BE386" s="119"/>
      <c r="BF386" s="119"/>
      <c r="BG386" s="119"/>
      <c r="BH386" s="119"/>
      <c r="BI386" s="119"/>
      <c r="BJ386" s="119"/>
      <c r="BK386" s="119"/>
      <c r="BL386" s="119"/>
      <c r="BM386" s="119"/>
      <c r="BN386" s="119"/>
      <c r="BO386" s="119"/>
      <c r="BP386" s="119"/>
      <c r="BQ386" s="119"/>
      <c r="BR386" s="119"/>
      <c r="BS386" s="119"/>
      <c r="BT386" s="119"/>
      <c r="BU386" s="119"/>
      <c r="BV386" s="119"/>
      <c r="BW386" s="119"/>
      <c r="BX386" s="119"/>
      <c r="BY386" s="119"/>
      <c r="BZ386" s="119"/>
      <c r="CA386" s="119"/>
      <c r="CB386" s="119"/>
      <c r="CC386" s="119"/>
      <c r="CD386" s="119"/>
      <c r="CE386" s="119"/>
      <c r="CF386" s="119"/>
      <c r="CG386" s="119"/>
      <c r="CH386" s="119"/>
      <c r="CI386" s="119"/>
      <c r="CJ386" s="119"/>
      <c r="CK386" s="119"/>
      <c r="CL386" s="119"/>
      <c r="CM386" s="119"/>
      <c r="CN386" s="119"/>
      <c r="CO386" s="119"/>
      <c r="CP386" s="119"/>
      <c r="CQ386" s="119"/>
      <c r="CR386" s="119"/>
      <c r="CS386" s="119"/>
      <c r="CT386" s="119"/>
      <c r="CU386" s="119"/>
      <c r="CV386" s="119"/>
      <c r="CW386" s="119"/>
      <c r="CX386" s="119"/>
      <c r="CY386" s="119"/>
      <c r="CZ386" s="119"/>
      <c r="DA386" s="119"/>
      <c r="DB386" s="119"/>
      <c r="DC386" s="119"/>
      <c r="DD386" s="119"/>
      <c r="DE386" s="119"/>
      <c r="DF386" s="119"/>
      <c r="DG386" s="119"/>
      <c r="DH386" s="119"/>
      <c r="DI386" s="119"/>
      <c r="DJ386" s="119"/>
      <c r="DK386" s="119"/>
      <c r="DL386" s="119"/>
      <c r="DM386" s="119"/>
      <c r="DN386" s="119"/>
      <c r="DO386" s="119"/>
      <c r="DP386" s="119"/>
      <c r="DQ386" s="119"/>
      <c r="DR386" s="119"/>
      <c r="DS386" s="119"/>
      <c r="DT386" s="119"/>
      <c r="DU386" s="119"/>
      <c r="DV386" s="119"/>
      <c r="DW386" s="119"/>
      <c r="DX386" s="119"/>
      <c r="DY386" s="119"/>
      <c r="DZ386" s="119"/>
      <c r="EA386" s="119"/>
      <c r="EB386" s="119"/>
      <c r="EC386" s="119"/>
      <c r="ED386" s="119"/>
      <c r="EE386" s="119"/>
      <c r="EF386" s="119"/>
      <c r="EG386" s="119"/>
      <c r="EH386" s="119"/>
      <c r="EI386" s="119"/>
      <c r="EJ386" s="119"/>
      <c r="EK386" s="119"/>
      <c r="EL386" s="119"/>
      <c r="EM386" s="108"/>
      <c r="EN386" s="108"/>
      <c r="EO386" s="108"/>
      <c r="EP386" s="108"/>
      <c r="EQ386" s="108"/>
      <c r="ER386" s="108"/>
    </row>
    <row r="387" spans="1:148" s="107" customFormat="1" ht="76.900000000000006" customHeight="1" x14ac:dyDescent="0.2">
      <c r="A387" s="322" t="s">
        <v>2494</v>
      </c>
      <c r="B387" s="321"/>
      <c r="C387" s="367">
        <v>378</v>
      </c>
      <c r="D387" s="368"/>
      <c r="E387" s="370"/>
      <c r="F387" s="370"/>
      <c r="G387" s="371"/>
      <c r="H387" s="371"/>
      <c r="I387" s="371"/>
      <c r="J387" s="371"/>
      <c r="K387" s="371"/>
      <c r="L387" s="371"/>
      <c r="M387" s="371"/>
      <c r="N387" s="371"/>
      <c r="O387" s="371"/>
      <c r="P387" s="371"/>
      <c r="Q387" s="370"/>
      <c r="R387" s="371"/>
      <c r="S387" s="371"/>
      <c r="T387" s="371"/>
      <c r="U387" s="371"/>
      <c r="V387" s="371"/>
      <c r="W387" s="371"/>
      <c r="X387" s="371"/>
      <c r="Y387" s="371"/>
      <c r="Z387" s="371"/>
      <c r="AA387" s="371"/>
      <c r="AB387" s="371"/>
      <c r="AC387" s="371"/>
      <c r="AD387" s="371"/>
      <c r="AE387" s="371"/>
      <c r="AF387" s="371"/>
      <c r="AG387" s="370"/>
      <c r="AH387" s="371"/>
      <c r="AI387" s="371"/>
      <c r="AJ387" s="370"/>
      <c r="AK387" s="371"/>
      <c r="AL387" s="371"/>
      <c r="AM387" s="370"/>
      <c r="AN387" s="371"/>
      <c r="AO387" s="119"/>
      <c r="AP387" s="119"/>
      <c r="AQ387" s="119"/>
      <c r="AR387" s="119"/>
      <c r="AS387" s="119"/>
      <c r="AT387" s="119"/>
      <c r="AU387" s="119"/>
      <c r="AV387" s="119"/>
      <c r="AW387" s="119"/>
      <c r="AX387" s="119"/>
      <c r="AY387" s="119"/>
      <c r="AZ387" s="119"/>
      <c r="BA387" s="119"/>
      <c r="BB387" s="119"/>
      <c r="BC387" s="119"/>
      <c r="BD387" s="119"/>
      <c r="BE387" s="119"/>
      <c r="BF387" s="119"/>
      <c r="BG387" s="119"/>
      <c r="BH387" s="119"/>
      <c r="BI387" s="119"/>
      <c r="BJ387" s="119"/>
      <c r="BK387" s="119"/>
      <c r="BL387" s="119"/>
      <c r="BM387" s="119"/>
      <c r="BN387" s="119"/>
      <c r="BO387" s="119"/>
      <c r="BP387" s="119"/>
      <c r="BQ387" s="119"/>
      <c r="BR387" s="119"/>
      <c r="BS387" s="119"/>
      <c r="BT387" s="119"/>
      <c r="BU387" s="119"/>
      <c r="BV387" s="119"/>
      <c r="BW387" s="119"/>
      <c r="BX387" s="119"/>
      <c r="BY387" s="119"/>
      <c r="BZ387" s="119"/>
      <c r="CA387" s="119"/>
      <c r="CB387" s="119"/>
      <c r="CC387" s="119"/>
      <c r="CD387" s="119"/>
      <c r="CE387" s="119"/>
      <c r="CF387" s="119"/>
      <c r="CG387" s="119"/>
      <c r="CH387" s="119"/>
      <c r="CI387" s="119"/>
      <c r="CJ387" s="119"/>
      <c r="CK387" s="119"/>
      <c r="CL387" s="119"/>
      <c r="CM387" s="119"/>
      <c r="CN387" s="119"/>
      <c r="CO387" s="119"/>
      <c r="CP387" s="119"/>
      <c r="CQ387" s="119"/>
      <c r="CR387" s="119"/>
      <c r="CS387" s="119"/>
      <c r="CT387" s="119"/>
      <c r="CU387" s="119"/>
      <c r="CV387" s="119"/>
      <c r="CW387" s="119"/>
      <c r="CX387" s="119"/>
      <c r="CY387" s="119"/>
      <c r="CZ387" s="119"/>
      <c r="DA387" s="119"/>
      <c r="DB387" s="119"/>
      <c r="DC387" s="119"/>
      <c r="DD387" s="119"/>
      <c r="DE387" s="119"/>
      <c r="DF387" s="119"/>
      <c r="DG387" s="119"/>
      <c r="DH387" s="119"/>
      <c r="DI387" s="119"/>
      <c r="DJ387" s="119"/>
      <c r="DK387" s="119"/>
      <c r="DL387" s="119"/>
      <c r="DM387" s="119"/>
      <c r="DN387" s="119"/>
      <c r="DO387" s="119"/>
      <c r="DP387" s="119"/>
      <c r="DQ387" s="119"/>
      <c r="DR387" s="119"/>
      <c r="DS387" s="119"/>
      <c r="DT387" s="119"/>
      <c r="DU387" s="119"/>
      <c r="DV387" s="119"/>
      <c r="DW387" s="119"/>
      <c r="DX387" s="119"/>
      <c r="DY387" s="119"/>
      <c r="DZ387" s="119"/>
      <c r="EA387" s="119"/>
      <c r="EB387" s="119"/>
      <c r="EC387" s="119"/>
      <c r="ED387" s="119"/>
      <c r="EE387" s="119"/>
      <c r="EF387" s="119"/>
      <c r="EG387" s="119"/>
      <c r="EH387" s="119"/>
      <c r="EI387" s="119"/>
      <c r="EJ387" s="119"/>
      <c r="EK387" s="119"/>
      <c r="EL387" s="119"/>
      <c r="EM387" s="108"/>
      <c r="EN387" s="108"/>
      <c r="EO387" s="108"/>
      <c r="EP387" s="108"/>
      <c r="EQ387" s="108"/>
      <c r="ER387" s="108"/>
    </row>
    <row r="388" spans="1:148" s="107" customFormat="1" ht="54" customHeight="1" x14ac:dyDescent="0.2">
      <c r="A388" s="322" t="s">
        <v>2495</v>
      </c>
      <c r="B388" s="321"/>
      <c r="C388" s="367">
        <v>379</v>
      </c>
      <c r="D388" s="368"/>
      <c r="E388" s="370"/>
      <c r="F388" s="370"/>
      <c r="G388" s="371"/>
      <c r="H388" s="371"/>
      <c r="I388" s="371"/>
      <c r="J388" s="371"/>
      <c r="K388" s="371"/>
      <c r="L388" s="371"/>
      <c r="M388" s="371"/>
      <c r="N388" s="371"/>
      <c r="O388" s="371"/>
      <c r="P388" s="371"/>
      <c r="Q388" s="371"/>
      <c r="R388" s="371"/>
      <c r="S388" s="371"/>
      <c r="T388" s="371"/>
      <c r="U388" s="371"/>
      <c r="V388" s="371"/>
      <c r="W388" s="371"/>
      <c r="X388" s="371"/>
      <c r="Y388" s="371"/>
      <c r="Z388" s="371"/>
      <c r="AA388" s="371"/>
      <c r="AB388" s="371"/>
      <c r="AC388" s="371"/>
      <c r="AD388" s="371"/>
      <c r="AE388" s="371"/>
      <c r="AF388" s="371"/>
      <c r="AG388" s="370"/>
      <c r="AH388" s="371"/>
      <c r="AI388" s="371"/>
      <c r="AJ388" s="370"/>
      <c r="AK388" s="371"/>
      <c r="AL388" s="371"/>
      <c r="AM388" s="370"/>
      <c r="AN388" s="371"/>
      <c r="AO388" s="119"/>
      <c r="AP388" s="119"/>
      <c r="AQ388" s="119"/>
      <c r="AR388" s="119"/>
      <c r="AS388" s="119"/>
      <c r="AT388" s="119"/>
      <c r="AU388" s="119"/>
      <c r="AV388" s="119"/>
      <c r="AW388" s="119"/>
      <c r="AX388" s="119"/>
      <c r="AY388" s="119"/>
      <c r="AZ388" s="119"/>
      <c r="BA388" s="119"/>
      <c r="BB388" s="119"/>
      <c r="BC388" s="119"/>
      <c r="BD388" s="119"/>
      <c r="BE388" s="119"/>
      <c r="BF388" s="119"/>
      <c r="BG388" s="119"/>
      <c r="BH388" s="119"/>
      <c r="BI388" s="119"/>
      <c r="BJ388" s="119"/>
      <c r="BK388" s="119"/>
      <c r="BL388" s="119"/>
      <c r="BM388" s="119"/>
      <c r="BN388" s="119"/>
      <c r="BO388" s="119"/>
      <c r="BP388" s="119"/>
      <c r="BQ388" s="119"/>
      <c r="BR388" s="119"/>
      <c r="BS388" s="119"/>
      <c r="BT388" s="119"/>
      <c r="BU388" s="119"/>
      <c r="BV388" s="119"/>
      <c r="BW388" s="119"/>
      <c r="BX388" s="119"/>
      <c r="BY388" s="119"/>
      <c r="BZ388" s="119"/>
      <c r="CA388" s="119"/>
      <c r="CB388" s="119"/>
      <c r="CC388" s="119"/>
      <c r="CD388" s="119"/>
      <c r="CE388" s="119"/>
      <c r="CF388" s="119"/>
      <c r="CG388" s="119"/>
      <c r="CH388" s="119"/>
      <c r="CI388" s="119"/>
      <c r="CJ388" s="119"/>
      <c r="CK388" s="119"/>
      <c r="CL388" s="119"/>
      <c r="CM388" s="119"/>
      <c r="CN388" s="119"/>
      <c r="CO388" s="119"/>
      <c r="CP388" s="119"/>
      <c r="CQ388" s="119"/>
      <c r="CR388" s="119"/>
      <c r="CS388" s="119"/>
      <c r="CT388" s="119"/>
      <c r="CU388" s="119"/>
      <c r="CV388" s="119"/>
      <c r="CW388" s="119"/>
      <c r="CX388" s="119"/>
      <c r="CY388" s="119"/>
      <c r="CZ388" s="119"/>
      <c r="DA388" s="119"/>
      <c r="DB388" s="119"/>
      <c r="DC388" s="119"/>
      <c r="DD388" s="119"/>
      <c r="DE388" s="119"/>
      <c r="DF388" s="119"/>
      <c r="DG388" s="119"/>
      <c r="DH388" s="119"/>
      <c r="DI388" s="119"/>
      <c r="DJ388" s="119"/>
      <c r="DK388" s="119"/>
      <c r="DL388" s="119"/>
      <c r="DM388" s="119"/>
      <c r="DN388" s="119"/>
      <c r="DO388" s="119"/>
      <c r="DP388" s="119"/>
      <c r="DQ388" s="119"/>
      <c r="DR388" s="119"/>
      <c r="DS388" s="119"/>
      <c r="DT388" s="119"/>
      <c r="DU388" s="119"/>
      <c r="DV388" s="119"/>
      <c r="DW388" s="119"/>
      <c r="DX388" s="119"/>
      <c r="DY388" s="119"/>
      <c r="DZ388" s="119"/>
      <c r="EA388" s="119"/>
      <c r="EB388" s="119"/>
      <c r="EC388" s="119"/>
      <c r="ED388" s="119"/>
      <c r="EE388" s="119"/>
      <c r="EF388" s="119"/>
      <c r="EG388" s="119"/>
      <c r="EH388" s="119"/>
      <c r="EI388" s="119"/>
      <c r="EJ388" s="119"/>
      <c r="EK388" s="119"/>
      <c r="EL388" s="119"/>
      <c r="EM388" s="108"/>
      <c r="EN388" s="108"/>
      <c r="EO388" s="108"/>
      <c r="EP388" s="108"/>
      <c r="EQ388" s="108"/>
      <c r="ER388" s="108"/>
    </row>
    <row r="389" spans="1:148" s="107" customFormat="1" ht="76.900000000000006" customHeight="1" x14ac:dyDescent="0.2">
      <c r="A389" s="322" t="s">
        <v>2496</v>
      </c>
      <c r="B389" s="321"/>
      <c r="C389" s="367">
        <v>380</v>
      </c>
      <c r="D389" s="368"/>
      <c r="E389" s="371"/>
      <c r="F389" s="371"/>
      <c r="G389" s="371"/>
      <c r="H389" s="371"/>
      <c r="I389" s="371"/>
      <c r="J389" s="371"/>
      <c r="K389" s="371"/>
      <c r="L389" s="371"/>
      <c r="M389" s="371"/>
      <c r="N389" s="371"/>
      <c r="O389" s="371"/>
      <c r="P389" s="371"/>
      <c r="Q389" s="371"/>
      <c r="R389" s="371"/>
      <c r="S389" s="371"/>
      <c r="T389" s="371"/>
      <c r="U389" s="371"/>
      <c r="V389" s="371"/>
      <c r="W389" s="371"/>
      <c r="X389" s="371"/>
      <c r="Y389" s="371"/>
      <c r="Z389" s="371"/>
      <c r="AA389" s="371"/>
      <c r="AB389" s="371"/>
      <c r="AC389" s="371"/>
      <c r="AD389" s="371"/>
      <c r="AE389" s="371"/>
      <c r="AF389" s="371"/>
      <c r="AG389" s="371"/>
      <c r="AH389" s="371"/>
      <c r="AI389" s="371"/>
      <c r="AJ389" s="371"/>
      <c r="AK389" s="371"/>
      <c r="AL389" s="371"/>
      <c r="AM389" s="371"/>
      <c r="AN389" s="371"/>
      <c r="AO389" s="119"/>
      <c r="AP389" s="119"/>
      <c r="AQ389" s="119"/>
      <c r="AR389" s="119"/>
      <c r="AS389" s="119"/>
      <c r="AT389" s="119"/>
      <c r="AU389" s="119"/>
      <c r="AV389" s="119"/>
      <c r="AW389" s="119"/>
      <c r="AX389" s="119"/>
      <c r="AY389" s="119"/>
      <c r="AZ389" s="119"/>
      <c r="BA389" s="119"/>
      <c r="BB389" s="119"/>
      <c r="BC389" s="119"/>
      <c r="BD389" s="119"/>
      <c r="BE389" s="119"/>
      <c r="BF389" s="119"/>
      <c r="BG389" s="119"/>
      <c r="BH389" s="119"/>
      <c r="BI389" s="119"/>
      <c r="BJ389" s="119"/>
      <c r="BK389" s="119"/>
      <c r="BL389" s="119"/>
      <c r="BM389" s="119"/>
      <c r="BN389" s="119"/>
      <c r="BO389" s="119"/>
      <c r="BP389" s="119"/>
      <c r="BQ389" s="119"/>
      <c r="BR389" s="119"/>
      <c r="BS389" s="119"/>
      <c r="BT389" s="119"/>
      <c r="BU389" s="119"/>
      <c r="BV389" s="119"/>
      <c r="BW389" s="119"/>
      <c r="BX389" s="119"/>
      <c r="BY389" s="119"/>
      <c r="BZ389" s="119"/>
      <c r="CA389" s="119"/>
      <c r="CB389" s="119"/>
      <c r="CC389" s="119"/>
      <c r="CD389" s="119"/>
      <c r="CE389" s="119"/>
      <c r="CF389" s="119"/>
      <c r="CG389" s="119"/>
      <c r="CH389" s="119"/>
      <c r="CI389" s="119"/>
      <c r="CJ389" s="119"/>
      <c r="CK389" s="119"/>
      <c r="CL389" s="119"/>
      <c r="CM389" s="119"/>
      <c r="CN389" s="119"/>
      <c r="CO389" s="119"/>
      <c r="CP389" s="119"/>
      <c r="CQ389" s="119"/>
      <c r="CR389" s="119"/>
      <c r="CS389" s="119"/>
      <c r="CT389" s="119"/>
      <c r="CU389" s="119"/>
      <c r="CV389" s="119"/>
      <c r="CW389" s="119"/>
      <c r="CX389" s="119"/>
      <c r="CY389" s="119"/>
      <c r="CZ389" s="119"/>
      <c r="DA389" s="119"/>
      <c r="DB389" s="119"/>
      <c r="DC389" s="119"/>
      <c r="DD389" s="119"/>
      <c r="DE389" s="119"/>
      <c r="DF389" s="119"/>
      <c r="DG389" s="119"/>
      <c r="DH389" s="119"/>
      <c r="DI389" s="119"/>
      <c r="DJ389" s="119"/>
      <c r="DK389" s="119"/>
      <c r="DL389" s="119"/>
      <c r="DM389" s="119"/>
      <c r="DN389" s="119"/>
      <c r="DO389" s="119"/>
      <c r="DP389" s="119"/>
      <c r="DQ389" s="119"/>
      <c r="DR389" s="119"/>
      <c r="DS389" s="119"/>
      <c r="DT389" s="119"/>
      <c r="DU389" s="119"/>
      <c r="DV389" s="119"/>
      <c r="DW389" s="119"/>
      <c r="DX389" s="119"/>
      <c r="DY389" s="119"/>
      <c r="DZ389" s="119"/>
      <c r="EA389" s="119"/>
      <c r="EB389" s="119"/>
      <c r="EC389" s="119"/>
      <c r="ED389" s="119"/>
      <c r="EE389" s="119"/>
      <c r="EF389" s="119"/>
      <c r="EG389" s="119"/>
      <c r="EH389" s="119"/>
      <c r="EI389" s="119"/>
      <c r="EJ389" s="119"/>
      <c r="EK389" s="119"/>
      <c r="EL389" s="119"/>
      <c r="EM389" s="108"/>
      <c r="EN389" s="108"/>
      <c r="EO389" s="108"/>
      <c r="EP389" s="108"/>
      <c r="EQ389" s="108"/>
      <c r="ER389" s="108"/>
    </row>
    <row r="390" spans="1:148" s="107" customFormat="1" ht="76.900000000000006" customHeight="1" x14ac:dyDescent="0.2">
      <c r="A390" s="322" t="s">
        <v>2497</v>
      </c>
      <c r="B390" s="321"/>
      <c r="C390" s="367">
        <v>381</v>
      </c>
      <c r="D390" s="368"/>
      <c r="E390" s="370"/>
      <c r="F390" s="370"/>
      <c r="G390" s="370"/>
      <c r="H390" s="370"/>
      <c r="I390" s="370"/>
      <c r="J390" s="371"/>
      <c r="K390" s="371"/>
      <c r="L390" s="371"/>
      <c r="M390" s="371"/>
      <c r="N390" s="371"/>
      <c r="O390" s="371"/>
      <c r="P390" s="371"/>
      <c r="Q390" s="370"/>
      <c r="R390" s="370"/>
      <c r="S390" s="370"/>
      <c r="T390" s="370"/>
      <c r="U390" s="370"/>
      <c r="V390" s="370"/>
      <c r="W390" s="370"/>
      <c r="X390" s="371"/>
      <c r="Y390" s="370"/>
      <c r="Z390" s="370"/>
      <c r="AA390" s="370"/>
      <c r="AB390" s="370"/>
      <c r="AC390" s="370"/>
      <c r="AD390" s="370"/>
      <c r="AE390" s="370"/>
      <c r="AF390" s="370"/>
      <c r="AG390" s="370"/>
      <c r="AH390" s="371"/>
      <c r="AI390" s="370"/>
      <c r="AJ390" s="370"/>
      <c r="AK390" s="371"/>
      <c r="AL390" s="372"/>
      <c r="AM390" s="370"/>
      <c r="AN390" s="371"/>
      <c r="AO390" s="119"/>
      <c r="AP390" s="119"/>
      <c r="AQ390" s="119"/>
      <c r="AR390" s="119"/>
      <c r="AS390" s="119"/>
      <c r="AT390" s="119"/>
      <c r="AU390" s="119"/>
      <c r="AV390" s="119"/>
      <c r="AW390" s="119"/>
      <c r="AX390" s="119"/>
      <c r="AY390" s="119"/>
      <c r="AZ390" s="119"/>
      <c r="BA390" s="119"/>
      <c r="BB390" s="119"/>
      <c r="BC390" s="119"/>
      <c r="BD390" s="119"/>
      <c r="BE390" s="119"/>
      <c r="BF390" s="119"/>
      <c r="BG390" s="119"/>
      <c r="BH390" s="119"/>
      <c r="BI390" s="119"/>
      <c r="BJ390" s="119"/>
      <c r="BK390" s="119"/>
      <c r="BL390" s="119"/>
      <c r="BM390" s="119"/>
      <c r="BN390" s="119"/>
      <c r="BO390" s="119"/>
      <c r="BP390" s="119"/>
      <c r="BQ390" s="119"/>
      <c r="BR390" s="119"/>
      <c r="BS390" s="119"/>
      <c r="BT390" s="119"/>
      <c r="BU390" s="119"/>
      <c r="BV390" s="119"/>
      <c r="BW390" s="119"/>
      <c r="BX390" s="119"/>
      <c r="BY390" s="119"/>
      <c r="BZ390" s="119"/>
      <c r="CA390" s="119"/>
      <c r="CB390" s="119"/>
      <c r="CC390" s="119"/>
      <c r="CD390" s="119"/>
      <c r="CE390" s="119"/>
      <c r="CF390" s="119"/>
      <c r="CG390" s="119"/>
      <c r="CH390" s="119"/>
      <c r="CI390" s="119"/>
      <c r="CJ390" s="119"/>
      <c r="CK390" s="119"/>
      <c r="CL390" s="119"/>
      <c r="CM390" s="119"/>
      <c r="CN390" s="119"/>
      <c r="CO390" s="119"/>
      <c r="CP390" s="119"/>
      <c r="CQ390" s="119"/>
      <c r="CR390" s="119"/>
      <c r="CS390" s="119"/>
      <c r="CT390" s="119"/>
      <c r="CU390" s="119"/>
      <c r="CV390" s="119"/>
      <c r="CW390" s="119"/>
      <c r="CX390" s="119"/>
      <c r="CY390" s="119"/>
      <c r="CZ390" s="119"/>
      <c r="DA390" s="119"/>
      <c r="DB390" s="119"/>
      <c r="DC390" s="119"/>
      <c r="DD390" s="119"/>
      <c r="DE390" s="119"/>
      <c r="DF390" s="119"/>
      <c r="DG390" s="119"/>
      <c r="DH390" s="119"/>
      <c r="DI390" s="119"/>
      <c r="DJ390" s="119"/>
      <c r="DK390" s="119"/>
      <c r="DL390" s="119"/>
      <c r="DM390" s="119"/>
      <c r="DN390" s="119"/>
      <c r="DO390" s="119"/>
      <c r="DP390" s="119"/>
      <c r="DQ390" s="119"/>
      <c r="DR390" s="119"/>
      <c r="DS390" s="119"/>
      <c r="DT390" s="119"/>
      <c r="DU390" s="119"/>
      <c r="DV390" s="119"/>
      <c r="DW390" s="119"/>
      <c r="DX390" s="119"/>
      <c r="DY390" s="119"/>
      <c r="DZ390" s="119"/>
      <c r="EA390" s="119"/>
      <c r="EB390" s="119"/>
      <c r="EC390" s="119"/>
      <c r="ED390" s="119"/>
      <c r="EE390" s="119"/>
      <c r="EF390" s="119"/>
      <c r="EG390" s="119"/>
      <c r="EH390" s="119"/>
      <c r="EI390" s="119"/>
      <c r="EJ390" s="119"/>
      <c r="EK390" s="119"/>
      <c r="EL390" s="119"/>
      <c r="EM390" s="108"/>
      <c r="EN390" s="108"/>
      <c r="EO390" s="108"/>
      <c r="EP390" s="108"/>
      <c r="EQ390" s="108"/>
      <c r="ER390" s="108"/>
    </row>
    <row r="391" spans="1:148" s="107" customFormat="1" ht="60" customHeight="1" x14ac:dyDescent="0.2">
      <c r="A391" s="322" t="s">
        <v>604</v>
      </c>
      <c r="B391" s="321" t="s">
        <v>605</v>
      </c>
      <c r="C391" s="367">
        <v>382</v>
      </c>
      <c r="D391" s="368"/>
      <c r="E391" s="370"/>
      <c r="F391" s="370"/>
      <c r="G391" s="370"/>
      <c r="H391" s="370"/>
      <c r="I391" s="370"/>
      <c r="J391" s="371"/>
      <c r="K391" s="371"/>
      <c r="L391" s="371"/>
      <c r="M391" s="371"/>
      <c r="N391" s="371"/>
      <c r="O391" s="371"/>
      <c r="P391" s="370"/>
      <c r="Q391" s="371"/>
      <c r="R391" s="371"/>
      <c r="S391" s="371"/>
      <c r="T391" s="370"/>
      <c r="U391" s="371"/>
      <c r="V391" s="371"/>
      <c r="W391" s="371"/>
      <c r="X391" s="371"/>
      <c r="Y391" s="371"/>
      <c r="Z391" s="371"/>
      <c r="AA391" s="371"/>
      <c r="AB391" s="371"/>
      <c r="AC391" s="371"/>
      <c r="AD391" s="371"/>
      <c r="AE391" s="371"/>
      <c r="AF391" s="371"/>
      <c r="AG391" s="371"/>
      <c r="AH391" s="371"/>
      <c r="AI391" s="370"/>
      <c r="AJ391" s="370"/>
      <c r="AK391" s="370"/>
      <c r="AL391" s="370"/>
      <c r="AM391" s="370"/>
      <c r="AN391" s="371"/>
      <c r="AO391" s="108"/>
      <c r="AP391" s="108"/>
      <c r="AQ391" s="108"/>
      <c r="AR391" s="108"/>
      <c r="AS391" s="108"/>
      <c r="AT391" s="108"/>
      <c r="AU391" s="108"/>
      <c r="AV391" s="108"/>
      <c r="AW391" s="108"/>
      <c r="AX391" s="108"/>
      <c r="AY391" s="108"/>
      <c r="AZ391" s="108"/>
      <c r="BA391" s="108"/>
      <c r="BB391" s="108"/>
      <c r="BC391" s="108"/>
      <c r="BD391" s="108"/>
      <c r="BE391" s="108"/>
      <c r="BF391" s="108"/>
      <c r="BG391" s="108"/>
      <c r="BH391" s="108"/>
      <c r="BI391" s="108"/>
      <c r="BJ391" s="108"/>
      <c r="BK391" s="108"/>
      <c r="BL391" s="108"/>
      <c r="BM391" s="108"/>
      <c r="BN391" s="108"/>
      <c r="BO391" s="108"/>
      <c r="BP391" s="108"/>
      <c r="BQ391" s="108"/>
      <c r="BR391" s="108"/>
      <c r="BS391" s="108"/>
      <c r="BT391" s="108"/>
      <c r="BU391" s="108"/>
      <c r="BV391" s="108"/>
      <c r="BW391" s="108"/>
      <c r="BX391" s="108"/>
      <c r="BY391" s="108"/>
      <c r="BZ391" s="108"/>
      <c r="CA391" s="108"/>
      <c r="CB391" s="108"/>
      <c r="CC391" s="108"/>
      <c r="CD391" s="108"/>
      <c r="CE391" s="108"/>
      <c r="CF391" s="108"/>
      <c r="CG391" s="108"/>
      <c r="CH391" s="108"/>
      <c r="CI391" s="108"/>
      <c r="CJ391" s="108"/>
      <c r="CK391" s="108"/>
      <c r="CL391" s="108"/>
      <c r="CM391" s="108"/>
      <c r="CN391" s="108"/>
      <c r="CO391" s="108"/>
      <c r="CP391" s="108"/>
      <c r="CQ391" s="108"/>
      <c r="CR391" s="108"/>
      <c r="CS391" s="108"/>
      <c r="CT391" s="108"/>
      <c r="CU391" s="108"/>
      <c r="CV391" s="108"/>
      <c r="CW391" s="108"/>
      <c r="CX391" s="108"/>
      <c r="CY391" s="108"/>
      <c r="CZ391" s="108"/>
      <c r="DA391" s="108"/>
      <c r="DB391" s="108"/>
      <c r="DC391" s="108"/>
      <c r="DD391" s="108"/>
      <c r="DE391" s="108"/>
      <c r="DF391" s="108"/>
      <c r="DG391" s="108"/>
      <c r="DH391" s="108"/>
      <c r="DI391" s="108"/>
      <c r="DJ391" s="108"/>
      <c r="DK391" s="108"/>
      <c r="DL391" s="108"/>
      <c r="DM391" s="108"/>
      <c r="DN391" s="108"/>
      <c r="DO391" s="108"/>
      <c r="DP391" s="108"/>
      <c r="DQ391" s="108"/>
      <c r="DR391" s="108"/>
      <c r="DS391" s="108"/>
      <c r="DT391" s="108"/>
      <c r="DU391" s="108"/>
      <c r="DV391" s="108"/>
      <c r="DW391" s="108"/>
      <c r="DX391" s="108"/>
      <c r="DY391" s="108"/>
      <c r="DZ391" s="108"/>
      <c r="EA391" s="108"/>
      <c r="EB391" s="108"/>
      <c r="EC391" s="108"/>
      <c r="ED391" s="108"/>
      <c r="EE391" s="108"/>
      <c r="EF391" s="108"/>
      <c r="EG391" s="108"/>
      <c r="EH391" s="108"/>
      <c r="EI391" s="108"/>
      <c r="EJ391" s="108"/>
      <c r="EK391" s="108"/>
      <c r="EL391" s="108"/>
      <c r="EM391" s="108"/>
      <c r="EN391" s="108"/>
      <c r="EO391" s="108"/>
      <c r="EP391" s="108"/>
      <c r="EQ391" s="108"/>
    </row>
    <row r="392" spans="1:148" s="107" customFormat="1" ht="57.75" customHeight="1" x14ac:dyDescent="0.2">
      <c r="A392" s="322" t="s">
        <v>606</v>
      </c>
      <c r="B392" s="321" t="s">
        <v>605</v>
      </c>
      <c r="C392" s="367">
        <v>383</v>
      </c>
      <c r="D392" s="368"/>
      <c r="E392" s="370"/>
      <c r="F392" s="370"/>
      <c r="G392" s="370"/>
      <c r="H392" s="370"/>
      <c r="I392" s="370"/>
      <c r="J392" s="371"/>
      <c r="K392" s="371"/>
      <c r="L392" s="371"/>
      <c r="M392" s="371"/>
      <c r="N392" s="371"/>
      <c r="O392" s="371"/>
      <c r="P392" s="370"/>
      <c r="Q392" s="371"/>
      <c r="R392" s="371"/>
      <c r="S392" s="371"/>
      <c r="T392" s="370"/>
      <c r="U392" s="371"/>
      <c r="V392" s="371"/>
      <c r="W392" s="371"/>
      <c r="X392" s="371"/>
      <c r="Y392" s="371"/>
      <c r="Z392" s="371"/>
      <c r="AA392" s="371"/>
      <c r="AB392" s="371"/>
      <c r="AC392" s="371"/>
      <c r="AD392" s="371"/>
      <c r="AE392" s="371"/>
      <c r="AF392" s="371"/>
      <c r="AG392" s="371"/>
      <c r="AH392" s="371"/>
      <c r="AI392" s="370"/>
      <c r="AJ392" s="370"/>
      <c r="AK392" s="370"/>
      <c r="AL392" s="370"/>
      <c r="AM392" s="370"/>
      <c r="AN392" s="371"/>
      <c r="AO392" s="108"/>
      <c r="AP392" s="108"/>
      <c r="AQ392" s="108"/>
      <c r="AR392" s="108"/>
      <c r="AS392" s="108"/>
      <c r="AT392" s="108"/>
      <c r="AU392" s="108"/>
      <c r="AV392" s="108"/>
      <c r="AW392" s="108"/>
      <c r="AX392" s="108"/>
      <c r="AY392" s="108"/>
      <c r="AZ392" s="108"/>
      <c r="BA392" s="108"/>
      <c r="BB392" s="108"/>
      <c r="BC392" s="108"/>
      <c r="BD392" s="108"/>
      <c r="BE392" s="108"/>
      <c r="BF392" s="108"/>
      <c r="BG392" s="108"/>
      <c r="BH392" s="108"/>
      <c r="BI392" s="108"/>
      <c r="BJ392" s="108"/>
      <c r="BK392" s="108"/>
      <c r="BL392" s="108"/>
      <c r="BM392" s="108"/>
      <c r="BN392" s="108"/>
      <c r="BO392" s="108"/>
      <c r="BP392" s="108"/>
      <c r="BQ392" s="108"/>
      <c r="BR392" s="108"/>
      <c r="BS392" s="108"/>
      <c r="BT392" s="108"/>
      <c r="BU392" s="108"/>
      <c r="BV392" s="108"/>
      <c r="BW392" s="108"/>
      <c r="BX392" s="108"/>
      <c r="BY392" s="108"/>
      <c r="BZ392" s="108"/>
      <c r="CA392" s="108"/>
      <c r="CB392" s="108"/>
      <c r="CC392" s="108"/>
      <c r="CD392" s="108"/>
      <c r="CE392" s="108"/>
      <c r="CF392" s="108"/>
      <c r="CG392" s="108"/>
      <c r="CH392" s="108"/>
      <c r="CI392" s="108"/>
      <c r="CJ392" s="108"/>
      <c r="CK392" s="108"/>
      <c r="CL392" s="108"/>
      <c r="CM392" s="108"/>
      <c r="CN392" s="108"/>
      <c r="CO392" s="108"/>
      <c r="CP392" s="108"/>
      <c r="CQ392" s="108"/>
      <c r="CR392" s="108"/>
      <c r="CS392" s="108"/>
      <c r="CT392" s="108"/>
      <c r="CU392" s="108"/>
      <c r="CV392" s="108"/>
      <c r="CW392" s="108"/>
      <c r="CX392" s="108"/>
      <c r="CY392" s="108"/>
      <c r="CZ392" s="108"/>
      <c r="DA392" s="108"/>
      <c r="DB392" s="108"/>
      <c r="DC392" s="108"/>
      <c r="DD392" s="108"/>
      <c r="DE392" s="108"/>
      <c r="DF392" s="108"/>
      <c r="DG392" s="108"/>
      <c r="DH392" s="108"/>
      <c r="DI392" s="108"/>
      <c r="DJ392" s="108"/>
      <c r="DK392" s="108"/>
      <c r="DL392" s="108"/>
      <c r="DM392" s="108"/>
      <c r="DN392" s="108"/>
      <c r="DO392" s="108"/>
      <c r="DP392" s="108"/>
      <c r="DQ392" s="108"/>
      <c r="DR392" s="108"/>
      <c r="DS392" s="108"/>
      <c r="DT392" s="108"/>
      <c r="DU392" s="108"/>
      <c r="DV392" s="108"/>
      <c r="DW392" s="108"/>
      <c r="DX392" s="108"/>
      <c r="DY392" s="108"/>
      <c r="DZ392" s="108"/>
      <c r="EA392" s="108"/>
      <c r="EB392" s="108"/>
      <c r="EC392" s="108"/>
      <c r="ED392" s="108"/>
      <c r="EE392" s="108"/>
      <c r="EF392" s="108"/>
      <c r="EG392" s="108"/>
      <c r="EH392" s="108"/>
      <c r="EI392" s="108"/>
      <c r="EJ392" s="108"/>
      <c r="EK392" s="108"/>
      <c r="EL392" s="108"/>
      <c r="EM392" s="108"/>
      <c r="EN392" s="108"/>
      <c r="EO392" s="108"/>
      <c r="EP392" s="108"/>
      <c r="EQ392" s="108"/>
    </row>
    <row r="393" spans="1:148" s="107" customFormat="1" ht="40.5" x14ac:dyDescent="0.2">
      <c r="A393" s="322" t="s">
        <v>607</v>
      </c>
      <c r="B393" s="321" t="s">
        <v>605</v>
      </c>
      <c r="C393" s="367">
        <v>384</v>
      </c>
      <c r="D393" s="368"/>
      <c r="E393" s="370"/>
      <c r="F393" s="370"/>
      <c r="G393" s="370"/>
      <c r="H393" s="370"/>
      <c r="I393" s="370"/>
      <c r="J393" s="371"/>
      <c r="K393" s="371"/>
      <c r="L393" s="371"/>
      <c r="M393" s="371"/>
      <c r="N393" s="371"/>
      <c r="O393" s="371"/>
      <c r="P393" s="370"/>
      <c r="Q393" s="371"/>
      <c r="R393" s="371"/>
      <c r="S393" s="371"/>
      <c r="T393" s="370"/>
      <c r="U393" s="371"/>
      <c r="V393" s="371"/>
      <c r="W393" s="371"/>
      <c r="X393" s="371"/>
      <c r="Y393" s="371"/>
      <c r="Z393" s="371"/>
      <c r="AA393" s="371"/>
      <c r="AB393" s="371"/>
      <c r="AC393" s="371"/>
      <c r="AD393" s="371"/>
      <c r="AE393" s="371"/>
      <c r="AF393" s="371"/>
      <c r="AG393" s="371"/>
      <c r="AH393" s="371"/>
      <c r="AI393" s="370"/>
      <c r="AJ393" s="370"/>
      <c r="AK393" s="370"/>
      <c r="AL393" s="370"/>
      <c r="AM393" s="370"/>
      <c r="AN393" s="371"/>
      <c r="AO393" s="108"/>
      <c r="AP393" s="108"/>
      <c r="AQ393" s="108"/>
      <c r="AR393" s="108"/>
      <c r="AS393" s="108"/>
      <c r="AT393" s="108"/>
      <c r="AU393" s="108"/>
      <c r="AV393" s="108"/>
      <c r="AW393" s="108"/>
      <c r="AX393" s="108"/>
      <c r="AY393" s="108"/>
      <c r="AZ393" s="108"/>
      <c r="BA393" s="108"/>
      <c r="BB393" s="108"/>
      <c r="BC393" s="108"/>
      <c r="BD393" s="108"/>
      <c r="BE393" s="108"/>
      <c r="BF393" s="108"/>
      <c r="BG393" s="108"/>
      <c r="BH393" s="108"/>
      <c r="BI393" s="108"/>
      <c r="BJ393" s="108"/>
      <c r="BK393" s="108"/>
      <c r="BL393" s="108"/>
      <c r="BM393" s="108"/>
      <c r="BN393" s="108"/>
      <c r="BO393" s="108"/>
      <c r="BP393" s="108"/>
      <c r="BQ393" s="108"/>
      <c r="BR393" s="108"/>
      <c r="BS393" s="108"/>
      <c r="BT393" s="108"/>
      <c r="BU393" s="108"/>
      <c r="BV393" s="108"/>
      <c r="BW393" s="108"/>
      <c r="BX393" s="108"/>
      <c r="BY393" s="108"/>
      <c r="BZ393" s="108"/>
      <c r="CA393" s="108"/>
      <c r="CB393" s="108"/>
      <c r="CC393" s="108"/>
      <c r="CD393" s="108"/>
      <c r="CE393" s="108"/>
      <c r="CF393" s="108"/>
      <c r="CG393" s="108"/>
      <c r="CH393" s="108"/>
      <c r="CI393" s="108"/>
      <c r="CJ393" s="108"/>
      <c r="CK393" s="108"/>
      <c r="CL393" s="108"/>
      <c r="CM393" s="108"/>
      <c r="CN393" s="108"/>
      <c r="CO393" s="108"/>
      <c r="CP393" s="108"/>
      <c r="CQ393" s="108"/>
      <c r="CR393" s="108"/>
      <c r="CS393" s="108"/>
      <c r="CT393" s="108"/>
      <c r="CU393" s="108"/>
      <c r="CV393" s="108"/>
      <c r="CW393" s="108"/>
      <c r="CX393" s="108"/>
      <c r="CY393" s="108"/>
      <c r="CZ393" s="108"/>
      <c r="DA393" s="108"/>
      <c r="DB393" s="108"/>
      <c r="DC393" s="108"/>
      <c r="DD393" s="108"/>
      <c r="DE393" s="108"/>
      <c r="DF393" s="108"/>
      <c r="DG393" s="108"/>
      <c r="DH393" s="108"/>
      <c r="DI393" s="108"/>
      <c r="DJ393" s="108"/>
      <c r="DK393" s="108"/>
      <c r="DL393" s="108"/>
      <c r="DM393" s="108"/>
      <c r="DN393" s="108"/>
      <c r="DO393" s="108"/>
      <c r="DP393" s="108"/>
      <c r="DQ393" s="108"/>
      <c r="DR393" s="108"/>
      <c r="DS393" s="108"/>
      <c r="DT393" s="108"/>
      <c r="DU393" s="108"/>
      <c r="DV393" s="108"/>
      <c r="DW393" s="108"/>
      <c r="DX393" s="108"/>
      <c r="DY393" s="108"/>
      <c r="DZ393" s="108"/>
      <c r="EA393" s="108"/>
      <c r="EB393" s="108"/>
      <c r="EC393" s="108"/>
      <c r="ED393" s="108"/>
      <c r="EE393" s="108"/>
      <c r="EF393" s="108"/>
      <c r="EG393" s="108"/>
      <c r="EH393" s="108"/>
      <c r="EI393" s="108"/>
      <c r="EJ393" s="108"/>
      <c r="EK393" s="108"/>
      <c r="EL393" s="108"/>
      <c r="EM393" s="108"/>
      <c r="EN393" s="108"/>
      <c r="EO393" s="108"/>
      <c r="EP393" s="108"/>
      <c r="EQ393" s="108"/>
    </row>
    <row r="394" spans="1:148" s="107" customFormat="1" ht="113.25" customHeight="1" x14ac:dyDescent="0.2">
      <c r="A394" s="322" t="s">
        <v>2650</v>
      </c>
      <c r="B394" s="321" t="s">
        <v>2498</v>
      </c>
      <c r="C394" s="367">
        <v>385</v>
      </c>
      <c r="D394" s="368"/>
      <c r="E394" s="370"/>
      <c r="F394" s="370"/>
      <c r="G394" s="370"/>
      <c r="H394" s="370"/>
      <c r="I394" s="370"/>
      <c r="J394" s="370"/>
      <c r="K394" s="370"/>
      <c r="L394" s="370"/>
      <c r="M394" s="370"/>
      <c r="N394" s="371"/>
      <c r="O394" s="371"/>
      <c r="P394" s="371"/>
      <c r="Q394" s="371"/>
      <c r="R394" s="371"/>
      <c r="S394" s="371"/>
      <c r="T394" s="371"/>
      <c r="U394" s="371"/>
      <c r="V394" s="371"/>
      <c r="W394" s="371"/>
      <c r="X394" s="371"/>
      <c r="Y394" s="371"/>
      <c r="Z394" s="371"/>
      <c r="AA394" s="371"/>
      <c r="AB394" s="371"/>
      <c r="AC394" s="371"/>
      <c r="AD394" s="371"/>
      <c r="AE394" s="371"/>
      <c r="AF394" s="371"/>
      <c r="AG394" s="371"/>
      <c r="AH394" s="371"/>
      <c r="AI394" s="370"/>
      <c r="AJ394" s="370"/>
      <c r="AK394" s="370"/>
      <c r="AL394" s="372"/>
      <c r="AM394" s="370"/>
      <c r="AN394" s="371"/>
      <c r="AO394" s="108"/>
      <c r="AP394" s="108"/>
      <c r="AQ394" s="108"/>
      <c r="AR394" s="108"/>
      <c r="AS394" s="108"/>
      <c r="AT394" s="108"/>
      <c r="AU394" s="108"/>
      <c r="AV394" s="108"/>
      <c r="AW394" s="108"/>
      <c r="AX394" s="108"/>
      <c r="AY394" s="108"/>
      <c r="AZ394" s="108"/>
      <c r="BA394" s="108"/>
      <c r="BB394" s="108"/>
      <c r="BC394" s="108"/>
      <c r="BD394" s="108"/>
      <c r="BE394" s="108"/>
      <c r="BF394" s="108"/>
      <c r="BG394" s="108"/>
      <c r="BH394" s="108"/>
      <c r="BI394" s="108"/>
      <c r="BJ394" s="108"/>
      <c r="BK394" s="108"/>
      <c r="BL394" s="108"/>
      <c r="BM394" s="108"/>
      <c r="BN394" s="108"/>
      <c r="BO394" s="108"/>
      <c r="BP394" s="108"/>
      <c r="BQ394" s="108"/>
      <c r="BR394" s="108"/>
      <c r="BS394" s="108"/>
      <c r="BT394" s="108"/>
      <c r="BU394" s="108"/>
      <c r="BV394" s="108"/>
      <c r="BW394" s="108"/>
      <c r="BX394" s="108"/>
      <c r="BY394" s="108"/>
      <c r="BZ394" s="108"/>
      <c r="CA394" s="108"/>
      <c r="CB394" s="108"/>
      <c r="CC394" s="108"/>
      <c r="CD394" s="108"/>
      <c r="CE394" s="108"/>
      <c r="CF394" s="108"/>
      <c r="CG394" s="108"/>
      <c r="CH394" s="108"/>
      <c r="CI394" s="108"/>
      <c r="CJ394" s="108"/>
      <c r="CK394" s="108"/>
      <c r="CL394" s="108"/>
      <c r="CM394" s="108"/>
      <c r="CN394" s="108"/>
      <c r="CO394" s="108"/>
      <c r="CP394" s="108"/>
      <c r="CQ394" s="108"/>
      <c r="CR394" s="108"/>
      <c r="CS394" s="108"/>
      <c r="CT394" s="108"/>
      <c r="CU394" s="108"/>
      <c r="CV394" s="108"/>
      <c r="CW394" s="108"/>
      <c r="CX394" s="108"/>
      <c r="CY394" s="108"/>
      <c r="CZ394" s="108"/>
      <c r="DA394" s="108"/>
      <c r="DB394" s="108"/>
      <c r="DC394" s="108"/>
      <c r="DD394" s="108"/>
      <c r="DE394" s="108"/>
      <c r="DF394" s="108"/>
      <c r="DG394" s="108"/>
      <c r="DH394" s="108"/>
      <c r="DI394" s="108"/>
      <c r="DJ394" s="108"/>
      <c r="DK394" s="108"/>
      <c r="DL394" s="108"/>
      <c r="DM394" s="108"/>
      <c r="DN394" s="108"/>
      <c r="DO394" s="108"/>
      <c r="DP394" s="108"/>
      <c r="DQ394" s="108"/>
      <c r="DR394" s="108"/>
      <c r="DS394" s="108"/>
      <c r="DT394" s="108"/>
      <c r="DU394" s="108"/>
      <c r="DV394" s="108"/>
      <c r="DW394" s="108"/>
      <c r="DX394" s="108"/>
      <c r="DY394" s="108"/>
      <c r="DZ394" s="108"/>
      <c r="EA394" s="108"/>
      <c r="EB394" s="108"/>
      <c r="EC394" s="108"/>
      <c r="ED394" s="108"/>
      <c r="EE394" s="108"/>
      <c r="EF394" s="108"/>
      <c r="EG394" s="108"/>
      <c r="EH394" s="108"/>
      <c r="EI394" s="108"/>
      <c r="EJ394" s="108"/>
      <c r="EK394" s="108"/>
      <c r="EL394" s="108"/>
      <c r="EM394" s="108"/>
      <c r="EN394" s="108"/>
      <c r="EO394" s="108"/>
      <c r="EP394" s="108"/>
      <c r="EQ394" s="108"/>
    </row>
    <row r="395" spans="1:148" s="107" customFormat="1" ht="189.75" customHeight="1" x14ac:dyDescent="0.2">
      <c r="A395" s="322" t="s">
        <v>2795</v>
      </c>
      <c r="B395" s="321" t="s">
        <v>2499</v>
      </c>
      <c r="C395" s="367">
        <v>386</v>
      </c>
      <c r="D395" s="368"/>
      <c r="E395" s="370"/>
      <c r="F395" s="370"/>
      <c r="G395" s="370"/>
      <c r="H395" s="370"/>
      <c r="I395" s="370"/>
      <c r="J395" s="370"/>
      <c r="K395" s="370"/>
      <c r="L395" s="370"/>
      <c r="M395" s="370"/>
      <c r="N395" s="371"/>
      <c r="O395" s="371"/>
      <c r="P395" s="371"/>
      <c r="Q395" s="371"/>
      <c r="R395" s="371"/>
      <c r="S395" s="371"/>
      <c r="T395" s="371"/>
      <c r="U395" s="371"/>
      <c r="V395" s="371"/>
      <c r="W395" s="371"/>
      <c r="X395" s="371"/>
      <c r="Y395" s="371"/>
      <c r="Z395" s="371"/>
      <c r="AA395" s="371"/>
      <c r="AB395" s="371"/>
      <c r="AC395" s="371"/>
      <c r="AD395" s="371"/>
      <c r="AE395" s="371"/>
      <c r="AF395" s="371"/>
      <c r="AG395" s="371"/>
      <c r="AH395" s="371"/>
      <c r="AI395" s="370"/>
      <c r="AJ395" s="370"/>
      <c r="AK395" s="370"/>
      <c r="AL395" s="372"/>
      <c r="AM395" s="370"/>
      <c r="AN395" s="371"/>
      <c r="AO395" s="108"/>
      <c r="AP395" s="108"/>
      <c r="AQ395" s="108"/>
      <c r="AR395" s="108"/>
      <c r="AS395" s="108"/>
      <c r="AT395" s="108"/>
      <c r="AU395" s="108"/>
      <c r="AV395" s="108"/>
      <c r="AW395" s="108"/>
      <c r="AX395" s="108"/>
      <c r="AY395" s="108"/>
      <c r="AZ395" s="108"/>
      <c r="BA395" s="108"/>
      <c r="BB395" s="108"/>
      <c r="BC395" s="108"/>
      <c r="BD395" s="108"/>
      <c r="BE395" s="108"/>
      <c r="BF395" s="108"/>
      <c r="BG395" s="108"/>
      <c r="BH395" s="108"/>
      <c r="BI395" s="108"/>
      <c r="BJ395" s="108"/>
      <c r="BK395" s="108"/>
      <c r="BL395" s="108"/>
      <c r="BM395" s="108"/>
      <c r="BN395" s="108"/>
      <c r="BO395" s="108"/>
      <c r="BP395" s="108"/>
      <c r="BQ395" s="108"/>
      <c r="BR395" s="108"/>
      <c r="BS395" s="108"/>
      <c r="BT395" s="108"/>
      <c r="BU395" s="108"/>
      <c r="BV395" s="108"/>
      <c r="BW395" s="108"/>
      <c r="BX395" s="108"/>
      <c r="BY395" s="108"/>
      <c r="BZ395" s="108"/>
      <c r="CA395" s="108"/>
      <c r="CB395" s="108"/>
      <c r="CC395" s="108"/>
      <c r="CD395" s="108"/>
      <c r="CE395" s="108"/>
      <c r="CF395" s="108"/>
      <c r="CG395" s="108"/>
      <c r="CH395" s="108"/>
      <c r="CI395" s="108"/>
      <c r="CJ395" s="108"/>
      <c r="CK395" s="108"/>
      <c r="CL395" s="108"/>
      <c r="CM395" s="108"/>
      <c r="CN395" s="108"/>
      <c r="CO395" s="108"/>
      <c r="CP395" s="108"/>
      <c r="CQ395" s="108"/>
      <c r="CR395" s="108"/>
      <c r="CS395" s="108"/>
      <c r="CT395" s="108"/>
      <c r="CU395" s="108"/>
      <c r="CV395" s="108"/>
      <c r="CW395" s="108"/>
      <c r="CX395" s="108"/>
      <c r="CY395" s="108"/>
      <c r="CZ395" s="108"/>
      <c r="DA395" s="108"/>
      <c r="DB395" s="108"/>
      <c r="DC395" s="108"/>
      <c r="DD395" s="108"/>
      <c r="DE395" s="108"/>
      <c r="DF395" s="108"/>
      <c r="DG395" s="108"/>
      <c r="DH395" s="108"/>
      <c r="DI395" s="108"/>
      <c r="DJ395" s="108"/>
      <c r="DK395" s="108"/>
      <c r="DL395" s="108"/>
      <c r="DM395" s="108"/>
      <c r="DN395" s="108"/>
      <c r="DO395" s="108"/>
      <c r="DP395" s="108"/>
      <c r="DQ395" s="108"/>
      <c r="DR395" s="108"/>
      <c r="DS395" s="108"/>
      <c r="DT395" s="108"/>
      <c r="DU395" s="108"/>
      <c r="DV395" s="108"/>
      <c r="DW395" s="108"/>
      <c r="DX395" s="108"/>
      <c r="DY395" s="108"/>
      <c r="DZ395" s="108"/>
      <c r="EA395" s="108"/>
      <c r="EB395" s="108"/>
      <c r="EC395" s="108"/>
      <c r="ED395" s="108"/>
      <c r="EE395" s="108"/>
      <c r="EF395" s="108"/>
      <c r="EG395" s="108"/>
      <c r="EH395" s="108"/>
      <c r="EI395" s="108"/>
      <c r="EJ395" s="108"/>
      <c r="EK395" s="108"/>
      <c r="EL395" s="108"/>
      <c r="EM395" s="108"/>
      <c r="EN395" s="108"/>
      <c r="EO395" s="108"/>
      <c r="EP395" s="108"/>
      <c r="EQ395" s="108"/>
    </row>
    <row r="396" spans="1:148" s="107" customFormat="1" ht="202.5" x14ac:dyDescent="0.2">
      <c r="A396" s="322" t="s">
        <v>2796</v>
      </c>
      <c r="B396" s="321" t="s">
        <v>2500</v>
      </c>
      <c r="C396" s="367">
        <v>387</v>
      </c>
      <c r="D396" s="368"/>
      <c r="E396" s="370"/>
      <c r="F396" s="370"/>
      <c r="G396" s="370"/>
      <c r="H396" s="370"/>
      <c r="I396" s="370"/>
      <c r="J396" s="371"/>
      <c r="K396" s="371"/>
      <c r="L396" s="371"/>
      <c r="M396" s="371"/>
      <c r="N396" s="371"/>
      <c r="O396" s="371"/>
      <c r="P396" s="371"/>
      <c r="Q396" s="371"/>
      <c r="R396" s="371"/>
      <c r="S396" s="371"/>
      <c r="T396" s="371"/>
      <c r="U396" s="371"/>
      <c r="V396" s="371"/>
      <c r="W396" s="371"/>
      <c r="X396" s="371"/>
      <c r="Y396" s="371"/>
      <c r="Z396" s="371"/>
      <c r="AA396" s="371"/>
      <c r="AB396" s="371"/>
      <c r="AC396" s="371"/>
      <c r="AD396" s="371"/>
      <c r="AE396" s="371"/>
      <c r="AF396" s="371"/>
      <c r="AG396" s="371"/>
      <c r="AH396" s="371"/>
      <c r="AI396" s="370"/>
      <c r="AJ396" s="370"/>
      <c r="AK396" s="371"/>
      <c r="AL396" s="372"/>
      <c r="AM396" s="370"/>
      <c r="AN396" s="371"/>
      <c r="AO396" s="108"/>
      <c r="AP396" s="108"/>
      <c r="AQ396" s="108"/>
      <c r="AR396" s="108"/>
      <c r="AS396" s="108"/>
      <c r="AT396" s="108"/>
      <c r="AU396" s="108"/>
      <c r="AV396" s="108"/>
      <c r="AW396" s="108"/>
      <c r="AX396" s="108"/>
      <c r="AY396" s="108"/>
      <c r="AZ396" s="108"/>
      <c r="BA396" s="108"/>
      <c r="BB396" s="108"/>
      <c r="BC396" s="108"/>
      <c r="BD396" s="108"/>
      <c r="BE396" s="108"/>
      <c r="BF396" s="108"/>
      <c r="BG396" s="108"/>
      <c r="BH396" s="108"/>
      <c r="BI396" s="108"/>
      <c r="BJ396" s="108"/>
      <c r="BK396" s="108"/>
      <c r="BL396" s="108"/>
      <c r="BM396" s="108"/>
      <c r="BN396" s="108"/>
      <c r="BO396" s="108"/>
      <c r="BP396" s="108"/>
      <c r="BQ396" s="108"/>
      <c r="BR396" s="108"/>
      <c r="BS396" s="108"/>
      <c r="BT396" s="108"/>
      <c r="BU396" s="108"/>
      <c r="BV396" s="108"/>
      <c r="BW396" s="108"/>
      <c r="BX396" s="108"/>
      <c r="BY396" s="108"/>
      <c r="BZ396" s="108"/>
      <c r="CA396" s="108"/>
      <c r="CB396" s="108"/>
      <c r="CC396" s="108"/>
      <c r="CD396" s="108"/>
      <c r="CE396" s="108"/>
      <c r="CF396" s="108"/>
      <c r="CG396" s="108"/>
      <c r="CH396" s="108"/>
      <c r="CI396" s="108"/>
      <c r="CJ396" s="108"/>
      <c r="CK396" s="108"/>
      <c r="CL396" s="108"/>
      <c r="CM396" s="108"/>
      <c r="CN396" s="108"/>
      <c r="CO396" s="108"/>
      <c r="CP396" s="108"/>
      <c r="CQ396" s="108"/>
      <c r="CR396" s="108"/>
      <c r="CS396" s="108"/>
      <c r="CT396" s="108"/>
      <c r="CU396" s="108"/>
      <c r="CV396" s="108"/>
      <c r="CW396" s="108"/>
      <c r="CX396" s="108"/>
      <c r="CY396" s="108"/>
      <c r="CZ396" s="108"/>
      <c r="DA396" s="108"/>
      <c r="DB396" s="108"/>
      <c r="DC396" s="108"/>
      <c r="DD396" s="108"/>
      <c r="DE396" s="108"/>
      <c r="DF396" s="108"/>
      <c r="DG396" s="108"/>
      <c r="DH396" s="108"/>
      <c r="DI396" s="108"/>
      <c r="DJ396" s="108"/>
      <c r="DK396" s="108"/>
      <c r="DL396" s="108"/>
      <c r="DM396" s="108"/>
      <c r="DN396" s="108"/>
      <c r="DO396" s="108"/>
      <c r="DP396" s="108"/>
      <c r="DQ396" s="108"/>
      <c r="DR396" s="108"/>
      <c r="DS396" s="108"/>
      <c r="DT396" s="108"/>
      <c r="DU396" s="108"/>
      <c r="DV396" s="108"/>
      <c r="DW396" s="108"/>
      <c r="DX396" s="108"/>
      <c r="DY396" s="108"/>
      <c r="DZ396" s="108"/>
      <c r="EA396" s="108"/>
      <c r="EB396" s="108"/>
      <c r="EC396" s="108"/>
      <c r="ED396" s="108"/>
      <c r="EE396" s="108"/>
      <c r="EF396" s="108"/>
      <c r="EG396" s="108"/>
      <c r="EH396" s="108"/>
      <c r="EI396" s="108"/>
      <c r="EJ396" s="108"/>
      <c r="EK396" s="108"/>
      <c r="EL396" s="108"/>
      <c r="EM396" s="108"/>
      <c r="EN396" s="108"/>
      <c r="EO396" s="108"/>
      <c r="EP396" s="108"/>
      <c r="EQ396" s="108"/>
    </row>
    <row r="397" spans="1:148" s="107" customFormat="1" ht="113.25" customHeight="1" x14ac:dyDescent="0.2">
      <c r="A397" s="322" t="s">
        <v>2797</v>
      </c>
      <c r="B397" s="321" t="s">
        <v>608</v>
      </c>
      <c r="C397" s="367">
        <v>388</v>
      </c>
      <c r="D397" s="368"/>
      <c r="E397" s="370"/>
      <c r="F397" s="370"/>
      <c r="G397" s="370"/>
      <c r="H397" s="370"/>
      <c r="I397" s="370"/>
      <c r="J397" s="371"/>
      <c r="K397" s="371"/>
      <c r="L397" s="371"/>
      <c r="M397" s="371"/>
      <c r="N397" s="371"/>
      <c r="O397" s="371"/>
      <c r="P397" s="371"/>
      <c r="Q397" s="371"/>
      <c r="R397" s="371"/>
      <c r="S397" s="371"/>
      <c r="T397" s="371"/>
      <c r="U397" s="371"/>
      <c r="V397" s="371"/>
      <c r="W397" s="371"/>
      <c r="X397" s="371"/>
      <c r="Y397" s="371"/>
      <c r="Z397" s="371"/>
      <c r="AA397" s="371"/>
      <c r="AB397" s="371"/>
      <c r="AC397" s="371"/>
      <c r="AD397" s="371"/>
      <c r="AE397" s="371"/>
      <c r="AF397" s="371"/>
      <c r="AG397" s="371"/>
      <c r="AH397" s="371"/>
      <c r="AI397" s="370"/>
      <c r="AJ397" s="370"/>
      <c r="AK397" s="371"/>
      <c r="AL397" s="372"/>
      <c r="AM397" s="370"/>
      <c r="AN397" s="371"/>
      <c r="AO397" s="108"/>
      <c r="AP397" s="108"/>
      <c r="AQ397" s="108"/>
      <c r="AR397" s="108"/>
      <c r="AS397" s="108"/>
      <c r="AT397" s="108"/>
      <c r="AU397" s="108"/>
      <c r="AV397" s="108"/>
      <c r="AW397" s="108"/>
      <c r="AX397" s="108"/>
      <c r="AY397" s="108"/>
      <c r="AZ397" s="108"/>
      <c r="BA397" s="108"/>
      <c r="BB397" s="108"/>
      <c r="BC397" s="108"/>
      <c r="BD397" s="108"/>
      <c r="BE397" s="108"/>
      <c r="BF397" s="108"/>
      <c r="BG397" s="108"/>
      <c r="BH397" s="108"/>
      <c r="BI397" s="108"/>
      <c r="BJ397" s="108"/>
      <c r="BK397" s="108"/>
      <c r="BL397" s="108"/>
      <c r="BM397" s="108"/>
      <c r="BN397" s="108"/>
      <c r="BO397" s="108"/>
      <c r="BP397" s="108"/>
      <c r="BQ397" s="108"/>
      <c r="BR397" s="108"/>
      <c r="BS397" s="108"/>
      <c r="BT397" s="108"/>
      <c r="BU397" s="108"/>
      <c r="BV397" s="108"/>
      <c r="BW397" s="108"/>
      <c r="BX397" s="108"/>
      <c r="BY397" s="108"/>
      <c r="BZ397" s="108"/>
      <c r="CA397" s="108"/>
      <c r="CB397" s="108"/>
      <c r="CC397" s="108"/>
      <c r="CD397" s="108"/>
      <c r="CE397" s="108"/>
      <c r="CF397" s="108"/>
      <c r="CG397" s="108"/>
      <c r="CH397" s="108"/>
      <c r="CI397" s="108"/>
      <c r="CJ397" s="108"/>
      <c r="CK397" s="108"/>
      <c r="CL397" s="108"/>
      <c r="CM397" s="108"/>
      <c r="CN397" s="108"/>
      <c r="CO397" s="108"/>
      <c r="CP397" s="108"/>
      <c r="CQ397" s="108"/>
      <c r="CR397" s="108"/>
      <c r="CS397" s="108"/>
      <c r="CT397" s="108"/>
      <c r="CU397" s="108"/>
      <c r="CV397" s="108"/>
      <c r="CW397" s="108"/>
      <c r="CX397" s="108"/>
      <c r="CY397" s="108"/>
      <c r="CZ397" s="108"/>
      <c r="DA397" s="108"/>
      <c r="DB397" s="108"/>
      <c r="DC397" s="108"/>
      <c r="DD397" s="108"/>
      <c r="DE397" s="108"/>
      <c r="DF397" s="108"/>
      <c r="DG397" s="108"/>
      <c r="DH397" s="108"/>
      <c r="DI397" s="108"/>
      <c r="DJ397" s="108"/>
      <c r="DK397" s="108"/>
      <c r="DL397" s="108"/>
      <c r="DM397" s="108"/>
      <c r="DN397" s="108"/>
      <c r="DO397" s="108"/>
      <c r="DP397" s="108"/>
      <c r="DQ397" s="108"/>
      <c r="DR397" s="108"/>
      <c r="DS397" s="108"/>
      <c r="DT397" s="108"/>
      <c r="DU397" s="108"/>
      <c r="DV397" s="108"/>
      <c r="DW397" s="108"/>
      <c r="DX397" s="108"/>
      <c r="DY397" s="108"/>
      <c r="DZ397" s="108"/>
      <c r="EA397" s="108"/>
      <c r="EB397" s="108"/>
      <c r="EC397" s="108"/>
      <c r="ED397" s="108"/>
      <c r="EE397" s="108"/>
      <c r="EF397" s="108"/>
      <c r="EG397" s="108"/>
      <c r="EH397" s="108"/>
      <c r="EI397" s="108"/>
      <c r="EJ397" s="108"/>
      <c r="EK397" s="108"/>
      <c r="EL397" s="108"/>
      <c r="EM397" s="108"/>
      <c r="EN397" s="108"/>
      <c r="EO397" s="108"/>
      <c r="EP397" s="108"/>
      <c r="EQ397" s="108"/>
    </row>
    <row r="398" spans="1:148" s="107" customFormat="1" ht="83.25" customHeight="1" x14ac:dyDescent="0.2">
      <c r="A398" s="322" t="s">
        <v>2798</v>
      </c>
      <c r="B398" s="321" t="s">
        <v>2501</v>
      </c>
      <c r="C398" s="367">
        <v>389</v>
      </c>
      <c r="D398" s="368"/>
      <c r="E398" s="370"/>
      <c r="F398" s="370"/>
      <c r="G398" s="370"/>
      <c r="H398" s="370"/>
      <c r="I398" s="370"/>
      <c r="J398" s="371"/>
      <c r="K398" s="371"/>
      <c r="L398" s="371"/>
      <c r="M398" s="370"/>
      <c r="N398" s="371"/>
      <c r="O398" s="371"/>
      <c r="P398" s="371"/>
      <c r="Q398" s="371"/>
      <c r="R398" s="371"/>
      <c r="S398" s="371"/>
      <c r="T398" s="371"/>
      <c r="U398" s="371"/>
      <c r="V398" s="371"/>
      <c r="W398" s="371"/>
      <c r="X398" s="371"/>
      <c r="Y398" s="370"/>
      <c r="Z398" s="371"/>
      <c r="AA398" s="371"/>
      <c r="AB398" s="371"/>
      <c r="AC398" s="371"/>
      <c r="AD398" s="371"/>
      <c r="AE398" s="371"/>
      <c r="AF398" s="371"/>
      <c r="AG398" s="371"/>
      <c r="AH398" s="371"/>
      <c r="AI398" s="371"/>
      <c r="AJ398" s="371"/>
      <c r="AK398" s="370"/>
      <c r="AL398" s="370"/>
      <c r="AM398" s="370"/>
      <c r="AN398" s="371"/>
      <c r="AO398" s="108"/>
      <c r="AP398" s="108"/>
      <c r="AQ398" s="108"/>
      <c r="AR398" s="108"/>
      <c r="AS398" s="108"/>
      <c r="AT398" s="108"/>
      <c r="AU398" s="108"/>
      <c r="AV398" s="108"/>
      <c r="AW398" s="108"/>
      <c r="AX398" s="108"/>
      <c r="AY398" s="108"/>
      <c r="AZ398" s="108"/>
      <c r="BA398" s="108"/>
      <c r="BB398" s="108"/>
      <c r="BC398" s="108"/>
      <c r="BD398" s="108"/>
      <c r="BE398" s="108"/>
      <c r="BF398" s="108"/>
      <c r="BG398" s="108"/>
      <c r="BH398" s="108"/>
      <c r="BI398" s="108"/>
      <c r="BJ398" s="108"/>
      <c r="BK398" s="108"/>
      <c r="BL398" s="108"/>
      <c r="BM398" s="108"/>
      <c r="BN398" s="108"/>
      <c r="BO398" s="108"/>
      <c r="BP398" s="108"/>
      <c r="BQ398" s="108"/>
      <c r="BR398" s="108"/>
      <c r="BS398" s="108"/>
      <c r="BT398" s="108"/>
      <c r="BU398" s="108"/>
      <c r="BV398" s="108"/>
      <c r="BW398" s="108"/>
      <c r="BX398" s="108"/>
      <c r="BY398" s="108"/>
      <c r="BZ398" s="108"/>
      <c r="CA398" s="108"/>
      <c r="CB398" s="108"/>
      <c r="CC398" s="108"/>
      <c r="CD398" s="108"/>
      <c r="CE398" s="108"/>
      <c r="CF398" s="108"/>
      <c r="CG398" s="108"/>
      <c r="CH398" s="108"/>
      <c r="CI398" s="108"/>
      <c r="CJ398" s="108"/>
      <c r="CK398" s="108"/>
      <c r="CL398" s="108"/>
      <c r="CM398" s="108"/>
      <c r="CN398" s="108"/>
      <c r="CO398" s="108"/>
      <c r="CP398" s="108"/>
      <c r="CQ398" s="108"/>
      <c r="CR398" s="108"/>
      <c r="CS398" s="108"/>
      <c r="CT398" s="108"/>
      <c r="CU398" s="108"/>
      <c r="CV398" s="108"/>
      <c r="CW398" s="108"/>
      <c r="CX398" s="108"/>
      <c r="CY398" s="108"/>
      <c r="CZ398" s="108"/>
      <c r="DA398" s="108"/>
      <c r="DB398" s="108"/>
      <c r="DC398" s="108"/>
      <c r="DD398" s="108"/>
      <c r="DE398" s="108"/>
      <c r="DF398" s="108"/>
      <c r="DG398" s="108"/>
      <c r="DH398" s="108"/>
      <c r="DI398" s="108"/>
      <c r="DJ398" s="108"/>
      <c r="DK398" s="108"/>
      <c r="DL398" s="108"/>
      <c r="DM398" s="108"/>
      <c r="DN398" s="108"/>
      <c r="DO398" s="108"/>
      <c r="DP398" s="108"/>
      <c r="DQ398" s="108"/>
      <c r="DR398" s="108"/>
      <c r="DS398" s="108"/>
      <c r="DT398" s="108"/>
      <c r="DU398" s="108"/>
      <c r="DV398" s="108"/>
      <c r="DW398" s="108"/>
      <c r="DX398" s="108"/>
      <c r="DY398" s="108"/>
      <c r="DZ398" s="108"/>
      <c r="EA398" s="108"/>
      <c r="EB398" s="108"/>
      <c r="EC398" s="108"/>
      <c r="ED398" s="108"/>
      <c r="EE398" s="108"/>
      <c r="EF398" s="108"/>
      <c r="EG398" s="108"/>
      <c r="EH398" s="108"/>
      <c r="EI398" s="108"/>
      <c r="EJ398" s="108"/>
      <c r="EK398" s="108"/>
      <c r="EL398" s="108"/>
      <c r="EM398" s="108"/>
      <c r="EN398" s="108"/>
      <c r="EO398" s="108"/>
      <c r="EP398" s="108"/>
      <c r="EQ398" s="108"/>
    </row>
    <row r="399" spans="1:148" s="107" customFormat="1" ht="57" customHeight="1" x14ac:dyDescent="0.2">
      <c r="A399" s="326" t="s">
        <v>2490</v>
      </c>
      <c r="B399" s="327" t="s">
        <v>2623</v>
      </c>
      <c r="C399" s="367">
        <v>390</v>
      </c>
      <c r="D399" s="368"/>
      <c r="E399" s="393"/>
      <c r="F399" s="393"/>
      <c r="G399" s="393"/>
      <c r="H399" s="393"/>
      <c r="I399" s="393"/>
      <c r="J399" s="393"/>
      <c r="K399" s="393"/>
      <c r="L399" s="393"/>
      <c r="M399" s="393"/>
      <c r="N399" s="393"/>
      <c r="O399" s="393"/>
      <c r="P399" s="393"/>
      <c r="Q399" s="393"/>
      <c r="R399" s="393"/>
      <c r="S399" s="393"/>
      <c r="T399" s="393"/>
      <c r="U399" s="393"/>
      <c r="V399" s="393"/>
      <c r="W399" s="393"/>
      <c r="X399" s="393"/>
      <c r="Y399" s="393"/>
      <c r="Z399" s="393"/>
      <c r="AA399" s="393"/>
      <c r="AB399" s="393"/>
      <c r="AC399" s="393"/>
      <c r="AD399" s="393"/>
      <c r="AE399" s="393"/>
      <c r="AF399" s="393"/>
      <c r="AG399" s="393"/>
      <c r="AH399" s="393"/>
      <c r="AI399" s="393"/>
      <c r="AJ399" s="393"/>
      <c r="AK399" s="393"/>
      <c r="AL399" s="393"/>
      <c r="AM399" s="393"/>
      <c r="AN399" s="393"/>
      <c r="AO399" s="108"/>
      <c r="AP399" s="108"/>
      <c r="AQ399" s="108"/>
      <c r="AR399" s="108"/>
      <c r="AS399" s="108"/>
      <c r="AT399" s="108"/>
      <c r="AU399" s="108"/>
      <c r="AV399" s="108"/>
      <c r="AW399" s="108"/>
      <c r="AX399" s="108"/>
      <c r="AY399" s="108"/>
      <c r="AZ399" s="108"/>
      <c r="BA399" s="108"/>
      <c r="BB399" s="108"/>
      <c r="BC399" s="108"/>
      <c r="BD399" s="108"/>
      <c r="BE399" s="108"/>
      <c r="BF399" s="108"/>
      <c r="BG399" s="108"/>
      <c r="BH399" s="108"/>
      <c r="BI399" s="108"/>
      <c r="BJ399" s="108"/>
      <c r="BK399" s="108"/>
      <c r="BL399" s="108"/>
      <c r="BM399" s="108"/>
      <c r="BN399" s="108"/>
      <c r="BO399" s="108"/>
      <c r="BP399" s="108"/>
      <c r="BQ399" s="108"/>
      <c r="BR399" s="108"/>
      <c r="BS399" s="108"/>
      <c r="BT399" s="108"/>
      <c r="BU399" s="108"/>
      <c r="BV399" s="108"/>
      <c r="BW399" s="108"/>
      <c r="BX399" s="108"/>
      <c r="BY399" s="108"/>
      <c r="BZ399" s="108"/>
      <c r="CA399" s="108"/>
      <c r="CB399" s="108"/>
      <c r="CC399" s="108"/>
      <c r="CD399" s="108"/>
      <c r="CE399" s="108"/>
      <c r="CF399" s="108"/>
      <c r="CG399" s="108"/>
      <c r="CH399" s="108"/>
      <c r="CI399" s="108"/>
      <c r="CJ399" s="108"/>
      <c r="CK399" s="108"/>
      <c r="CL399" s="108"/>
      <c r="CM399" s="108"/>
      <c r="CN399" s="108"/>
      <c r="CO399" s="108"/>
      <c r="CP399" s="108"/>
      <c r="CQ399" s="108"/>
      <c r="CR399" s="108"/>
      <c r="CS399" s="108"/>
      <c r="CT399" s="108"/>
      <c r="CU399" s="108"/>
      <c r="CV399" s="108"/>
      <c r="CW399" s="108"/>
      <c r="CX399" s="108"/>
      <c r="CY399" s="108"/>
      <c r="CZ399" s="108"/>
      <c r="DA399" s="108"/>
      <c r="DB399" s="108"/>
      <c r="DC399" s="108"/>
      <c r="DD399" s="108"/>
      <c r="DE399" s="108"/>
      <c r="DF399" s="108"/>
      <c r="DG399" s="108"/>
      <c r="DH399" s="108"/>
      <c r="DI399" s="108"/>
      <c r="DJ399" s="108"/>
      <c r="DK399" s="108"/>
      <c r="DL399" s="108"/>
      <c r="DM399" s="108"/>
      <c r="DN399" s="108"/>
      <c r="DO399" s="108"/>
      <c r="DP399" s="108"/>
      <c r="DQ399" s="108"/>
      <c r="DR399" s="108"/>
      <c r="DS399" s="108"/>
      <c r="DT399" s="108"/>
      <c r="DU399" s="108"/>
      <c r="DV399" s="108"/>
      <c r="DW399" s="108"/>
      <c r="DX399" s="108"/>
      <c r="DY399" s="108"/>
      <c r="DZ399" s="108"/>
      <c r="EA399" s="108"/>
      <c r="EB399" s="108"/>
      <c r="EC399" s="108"/>
      <c r="ED399" s="108"/>
      <c r="EE399" s="108"/>
      <c r="EF399" s="108"/>
      <c r="EG399" s="108"/>
      <c r="EH399" s="108"/>
      <c r="EI399" s="108"/>
      <c r="EJ399" s="108"/>
      <c r="EK399" s="108"/>
      <c r="EL399" s="108"/>
      <c r="EM399" s="108"/>
      <c r="EN399" s="108"/>
      <c r="EO399" s="108"/>
      <c r="EP399" s="108"/>
      <c r="EQ399" s="108"/>
    </row>
    <row r="400" spans="1:148" s="107" customFormat="1" ht="57" customHeight="1" x14ac:dyDescent="0.2">
      <c r="A400" s="326" t="s">
        <v>2490</v>
      </c>
      <c r="B400" s="327" t="s">
        <v>2623</v>
      </c>
      <c r="C400" s="367">
        <v>391</v>
      </c>
      <c r="D400" s="368"/>
      <c r="E400" s="393"/>
      <c r="F400" s="393"/>
      <c r="G400" s="393"/>
      <c r="H400" s="393"/>
      <c r="I400" s="393"/>
      <c r="J400" s="393"/>
      <c r="K400" s="393"/>
      <c r="L400" s="393"/>
      <c r="M400" s="393"/>
      <c r="N400" s="393"/>
      <c r="O400" s="393"/>
      <c r="P400" s="393"/>
      <c r="Q400" s="393"/>
      <c r="R400" s="393"/>
      <c r="S400" s="393"/>
      <c r="T400" s="393"/>
      <c r="U400" s="393"/>
      <c r="V400" s="393"/>
      <c r="W400" s="393"/>
      <c r="X400" s="393"/>
      <c r="Y400" s="393"/>
      <c r="Z400" s="393"/>
      <c r="AA400" s="393"/>
      <c r="AB400" s="393"/>
      <c r="AC400" s="393"/>
      <c r="AD400" s="393"/>
      <c r="AE400" s="393"/>
      <c r="AF400" s="393"/>
      <c r="AG400" s="393"/>
      <c r="AH400" s="393"/>
      <c r="AI400" s="393"/>
      <c r="AJ400" s="393"/>
      <c r="AK400" s="393"/>
      <c r="AL400" s="393"/>
      <c r="AM400" s="393"/>
      <c r="AN400" s="393"/>
      <c r="AO400" s="108"/>
      <c r="AP400" s="108"/>
      <c r="AQ400" s="108"/>
      <c r="AR400" s="108"/>
      <c r="AS400" s="108"/>
      <c r="AT400" s="108"/>
      <c r="AU400" s="108"/>
      <c r="AV400" s="108"/>
      <c r="AW400" s="108"/>
      <c r="AX400" s="108"/>
      <c r="AY400" s="108"/>
      <c r="AZ400" s="108"/>
      <c r="BA400" s="108"/>
      <c r="BB400" s="108"/>
      <c r="BC400" s="108"/>
      <c r="BD400" s="108"/>
      <c r="BE400" s="108"/>
      <c r="BF400" s="108"/>
      <c r="BG400" s="108"/>
      <c r="BH400" s="108"/>
      <c r="BI400" s="108"/>
      <c r="BJ400" s="108"/>
      <c r="BK400" s="108"/>
      <c r="BL400" s="108"/>
      <c r="BM400" s="108"/>
      <c r="BN400" s="108"/>
      <c r="BO400" s="108"/>
      <c r="BP400" s="108"/>
      <c r="BQ400" s="108"/>
      <c r="BR400" s="108"/>
      <c r="BS400" s="108"/>
      <c r="BT400" s="108"/>
      <c r="BU400" s="108"/>
      <c r="BV400" s="108"/>
      <c r="BW400" s="108"/>
      <c r="BX400" s="108"/>
      <c r="BY400" s="108"/>
      <c r="BZ400" s="108"/>
      <c r="CA400" s="108"/>
      <c r="CB400" s="108"/>
      <c r="CC400" s="108"/>
      <c r="CD400" s="108"/>
      <c r="CE400" s="108"/>
      <c r="CF400" s="108"/>
      <c r="CG400" s="108"/>
      <c r="CH400" s="108"/>
      <c r="CI400" s="108"/>
      <c r="CJ400" s="108"/>
      <c r="CK400" s="108"/>
      <c r="CL400" s="108"/>
      <c r="CM400" s="108"/>
      <c r="CN400" s="108"/>
      <c r="CO400" s="108"/>
      <c r="CP400" s="108"/>
      <c r="CQ400" s="108"/>
      <c r="CR400" s="108"/>
      <c r="CS400" s="108"/>
      <c r="CT400" s="108"/>
      <c r="CU400" s="108"/>
      <c r="CV400" s="108"/>
      <c r="CW400" s="108"/>
      <c r="CX400" s="108"/>
      <c r="CY400" s="108"/>
      <c r="CZ400" s="108"/>
      <c r="DA400" s="108"/>
      <c r="DB400" s="108"/>
      <c r="DC400" s="108"/>
      <c r="DD400" s="108"/>
      <c r="DE400" s="108"/>
      <c r="DF400" s="108"/>
      <c r="DG400" s="108"/>
      <c r="DH400" s="108"/>
      <c r="DI400" s="108"/>
      <c r="DJ400" s="108"/>
      <c r="DK400" s="108"/>
      <c r="DL400" s="108"/>
      <c r="DM400" s="108"/>
      <c r="DN400" s="108"/>
      <c r="DO400" s="108"/>
      <c r="DP400" s="108"/>
      <c r="DQ400" s="108"/>
      <c r="DR400" s="108"/>
      <c r="DS400" s="108"/>
      <c r="DT400" s="108"/>
      <c r="DU400" s="108"/>
      <c r="DV400" s="108"/>
      <c r="DW400" s="108"/>
      <c r="DX400" s="108"/>
      <c r="DY400" s="108"/>
      <c r="DZ400" s="108"/>
      <c r="EA400" s="108"/>
      <c r="EB400" s="108"/>
      <c r="EC400" s="108"/>
      <c r="ED400" s="108"/>
      <c r="EE400" s="108"/>
      <c r="EF400" s="108"/>
      <c r="EG400" s="108"/>
      <c r="EH400" s="108"/>
      <c r="EI400" s="108"/>
      <c r="EJ400" s="108"/>
      <c r="EK400" s="108"/>
      <c r="EL400" s="108"/>
      <c r="EM400" s="108"/>
      <c r="EN400" s="108"/>
      <c r="EO400" s="108"/>
      <c r="EP400" s="108"/>
      <c r="EQ400" s="108"/>
    </row>
    <row r="401" spans="1:147" s="107" customFormat="1" ht="57" customHeight="1" x14ac:dyDescent="0.2">
      <c r="A401" s="326" t="s">
        <v>2490</v>
      </c>
      <c r="B401" s="327" t="s">
        <v>2623</v>
      </c>
      <c r="C401" s="367">
        <v>392</v>
      </c>
      <c r="D401" s="368"/>
      <c r="E401" s="393"/>
      <c r="F401" s="393"/>
      <c r="G401" s="393"/>
      <c r="H401" s="393"/>
      <c r="I401" s="393"/>
      <c r="J401" s="393"/>
      <c r="K401" s="393"/>
      <c r="L401" s="393"/>
      <c r="M401" s="393"/>
      <c r="N401" s="393"/>
      <c r="O401" s="393"/>
      <c r="P401" s="393"/>
      <c r="Q401" s="393"/>
      <c r="R401" s="393"/>
      <c r="S401" s="393"/>
      <c r="T401" s="393"/>
      <c r="U401" s="393"/>
      <c r="V401" s="393"/>
      <c r="W401" s="393"/>
      <c r="X401" s="393"/>
      <c r="Y401" s="393"/>
      <c r="Z401" s="393"/>
      <c r="AA401" s="393"/>
      <c r="AB401" s="393"/>
      <c r="AC401" s="393"/>
      <c r="AD401" s="393"/>
      <c r="AE401" s="393"/>
      <c r="AF401" s="393"/>
      <c r="AG401" s="393"/>
      <c r="AH401" s="393"/>
      <c r="AI401" s="393"/>
      <c r="AJ401" s="393"/>
      <c r="AK401" s="393"/>
      <c r="AL401" s="393"/>
      <c r="AM401" s="393"/>
      <c r="AN401" s="393"/>
      <c r="AO401" s="108"/>
      <c r="AP401" s="108"/>
      <c r="AQ401" s="108"/>
      <c r="AR401" s="108"/>
      <c r="AS401" s="108"/>
      <c r="AT401" s="108"/>
      <c r="AU401" s="108"/>
      <c r="AV401" s="108"/>
      <c r="AW401" s="108"/>
      <c r="AX401" s="108"/>
      <c r="AY401" s="108"/>
      <c r="AZ401" s="108"/>
      <c r="BA401" s="108"/>
      <c r="BB401" s="108"/>
      <c r="BC401" s="108"/>
      <c r="BD401" s="108"/>
      <c r="BE401" s="108"/>
      <c r="BF401" s="108"/>
      <c r="BG401" s="108"/>
      <c r="BH401" s="108"/>
      <c r="BI401" s="108"/>
      <c r="BJ401" s="108"/>
      <c r="BK401" s="108"/>
      <c r="BL401" s="108"/>
      <c r="BM401" s="108"/>
      <c r="BN401" s="108"/>
      <c r="BO401" s="108"/>
      <c r="BP401" s="108"/>
      <c r="BQ401" s="108"/>
      <c r="BR401" s="108"/>
      <c r="BS401" s="108"/>
      <c r="BT401" s="108"/>
      <c r="BU401" s="108"/>
      <c r="BV401" s="108"/>
      <c r="BW401" s="108"/>
      <c r="BX401" s="108"/>
      <c r="BY401" s="108"/>
      <c r="BZ401" s="108"/>
      <c r="CA401" s="108"/>
      <c r="CB401" s="108"/>
      <c r="CC401" s="108"/>
      <c r="CD401" s="108"/>
      <c r="CE401" s="108"/>
      <c r="CF401" s="108"/>
      <c r="CG401" s="108"/>
      <c r="CH401" s="108"/>
      <c r="CI401" s="108"/>
      <c r="CJ401" s="108"/>
      <c r="CK401" s="108"/>
      <c r="CL401" s="108"/>
      <c r="CM401" s="108"/>
      <c r="CN401" s="108"/>
      <c r="CO401" s="108"/>
      <c r="CP401" s="108"/>
      <c r="CQ401" s="108"/>
      <c r="CR401" s="108"/>
      <c r="CS401" s="108"/>
      <c r="CT401" s="108"/>
      <c r="CU401" s="108"/>
      <c r="CV401" s="108"/>
      <c r="CW401" s="108"/>
      <c r="CX401" s="108"/>
      <c r="CY401" s="108"/>
      <c r="CZ401" s="108"/>
      <c r="DA401" s="108"/>
      <c r="DB401" s="108"/>
      <c r="DC401" s="108"/>
      <c r="DD401" s="108"/>
      <c r="DE401" s="108"/>
      <c r="DF401" s="108"/>
      <c r="DG401" s="108"/>
      <c r="DH401" s="108"/>
      <c r="DI401" s="108"/>
      <c r="DJ401" s="108"/>
      <c r="DK401" s="108"/>
      <c r="DL401" s="108"/>
      <c r="DM401" s="108"/>
      <c r="DN401" s="108"/>
      <c r="DO401" s="108"/>
      <c r="DP401" s="108"/>
      <c r="DQ401" s="108"/>
      <c r="DR401" s="108"/>
      <c r="DS401" s="108"/>
      <c r="DT401" s="108"/>
      <c r="DU401" s="108"/>
      <c r="DV401" s="108"/>
      <c r="DW401" s="108"/>
      <c r="DX401" s="108"/>
      <c r="DY401" s="108"/>
      <c r="DZ401" s="108"/>
      <c r="EA401" s="108"/>
      <c r="EB401" s="108"/>
      <c r="EC401" s="108"/>
      <c r="ED401" s="108"/>
      <c r="EE401" s="108"/>
      <c r="EF401" s="108"/>
      <c r="EG401" s="108"/>
      <c r="EH401" s="108"/>
      <c r="EI401" s="108"/>
      <c r="EJ401" s="108"/>
      <c r="EK401" s="108"/>
      <c r="EL401" s="108"/>
      <c r="EM401" s="108"/>
      <c r="EN401" s="108"/>
      <c r="EO401" s="108"/>
      <c r="EP401" s="108"/>
      <c r="EQ401" s="108"/>
    </row>
    <row r="402" spans="1:147" s="107" customFormat="1" ht="57" customHeight="1" x14ac:dyDescent="0.2">
      <c r="A402" s="326" t="s">
        <v>2490</v>
      </c>
      <c r="B402" s="327" t="s">
        <v>2623</v>
      </c>
      <c r="C402" s="367">
        <v>393</v>
      </c>
      <c r="D402" s="368"/>
      <c r="E402" s="393"/>
      <c r="F402" s="393"/>
      <c r="G402" s="393"/>
      <c r="H402" s="393"/>
      <c r="I402" s="393"/>
      <c r="J402" s="393"/>
      <c r="K402" s="393"/>
      <c r="L402" s="393"/>
      <c r="M402" s="393"/>
      <c r="N402" s="393"/>
      <c r="O402" s="393"/>
      <c r="P402" s="393"/>
      <c r="Q402" s="393"/>
      <c r="R402" s="393"/>
      <c r="S402" s="393"/>
      <c r="T402" s="393"/>
      <c r="U402" s="393"/>
      <c r="V402" s="393"/>
      <c r="W402" s="393"/>
      <c r="X402" s="393"/>
      <c r="Y402" s="393"/>
      <c r="Z402" s="393"/>
      <c r="AA402" s="393"/>
      <c r="AB402" s="393"/>
      <c r="AC402" s="393"/>
      <c r="AD402" s="393"/>
      <c r="AE402" s="393"/>
      <c r="AF402" s="393"/>
      <c r="AG402" s="393"/>
      <c r="AH402" s="393"/>
      <c r="AI402" s="393"/>
      <c r="AJ402" s="393"/>
      <c r="AK402" s="393"/>
      <c r="AL402" s="393"/>
      <c r="AM402" s="393"/>
      <c r="AN402" s="393"/>
      <c r="AO402" s="108"/>
      <c r="AP402" s="108"/>
      <c r="AQ402" s="108"/>
      <c r="AR402" s="108"/>
      <c r="AS402" s="108"/>
      <c r="AT402" s="108"/>
      <c r="AU402" s="108"/>
      <c r="AV402" s="108"/>
      <c r="AW402" s="108"/>
      <c r="AX402" s="108"/>
      <c r="AY402" s="108"/>
      <c r="AZ402" s="108"/>
      <c r="BA402" s="108"/>
      <c r="BB402" s="108"/>
      <c r="BC402" s="108"/>
      <c r="BD402" s="108"/>
      <c r="BE402" s="108"/>
      <c r="BF402" s="108"/>
      <c r="BG402" s="108"/>
      <c r="BH402" s="108"/>
      <c r="BI402" s="108"/>
      <c r="BJ402" s="108"/>
      <c r="BK402" s="108"/>
      <c r="BL402" s="108"/>
      <c r="BM402" s="108"/>
      <c r="BN402" s="108"/>
      <c r="BO402" s="108"/>
      <c r="BP402" s="108"/>
      <c r="BQ402" s="108"/>
      <c r="BR402" s="108"/>
      <c r="BS402" s="108"/>
      <c r="BT402" s="108"/>
      <c r="BU402" s="108"/>
      <c r="BV402" s="108"/>
      <c r="BW402" s="108"/>
      <c r="BX402" s="108"/>
      <c r="BY402" s="108"/>
      <c r="BZ402" s="108"/>
      <c r="CA402" s="108"/>
      <c r="CB402" s="108"/>
      <c r="CC402" s="108"/>
      <c r="CD402" s="108"/>
      <c r="CE402" s="108"/>
      <c r="CF402" s="108"/>
      <c r="CG402" s="108"/>
      <c r="CH402" s="108"/>
      <c r="CI402" s="108"/>
      <c r="CJ402" s="108"/>
      <c r="CK402" s="108"/>
      <c r="CL402" s="108"/>
      <c r="CM402" s="108"/>
      <c r="CN402" s="108"/>
      <c r="CO402" s="108"/>
      <c r="CP402" s="108"/>
      <c r="CQ402" s="108"/>
      <c r="CR402" s="108"/>
      <c r="CS402" s="108"/>
      <c r="CT402" s="108"/>
      <c r="CU402" s="108"/>
      <c r="CV402" s="108"/>
      <c r="CW402" s="108"/>
      <c r="CX402" s="108"/>
      <c r="CY402" s="108"/>
      <c r="CZ402" s="108"/>
      <c r="DA402" s="108"/>
      <c r="DB402" s="108"/>
      <c r="DC402" s="108"/>
      <c r="DD402" s="108"/>
      <c r="DE402" s="108"/>
      <c r="DF402" s="108"/>
      <c r="DG402" s="108"/>
      <c r="DH402" s="108"/>
      <c r="DI402" s="108"/>
      <c r="DJ402" s="108"/>
      <c r="DK402" s="108"/>
      <c r="DL402" s="108"/>
      <c r="DM402" s="108"/>
      <c r="DN402" s="108"/>
      <c r="DO402" s="108"/>
      <c r="DP402" s="108"/>
      <c r="DQ402" s="108"/>
      <c r="DR402" s="108"/>
      <c r="DS402" s="108"/>
      <c r="DT402" s="108"/>
      <c r="DU402" s="108"/>
      <c r="DV402" s="108"/>
      <c r="DW402" s="108"/>
      <c r="DX402" s="108"/>
      <c r="DY402" s="108"/>
      <c r="DZ402" s="108"/>
      <c r="EA402" s="108"/>
      <c r="EB402" s="108"/>
      <c r="EC402" s="108"/>
      <c r="ED402" s="108"/>
      <c r="EE402" s="108"/>
      <c r="EF402" s="108"/>
      <c r="EG402" s="108"/>
      <c r="EH402" s="108"/>
      <c r="EI402" s="108"/>
      <c r="EJ402" s="108"/>
      <c r="EK402" s="108"/>
      <c r="EL402" s="108"/>
      <c r="EM402" s="108"/>
      <c r="EN402" s="108"/>
      <c r="EO402" s="108"/>
      <c r="EP402" s="108"/>
      <c r="EQ402" s="108"/>
    </row>
    <row r="403" spans="1:147" s="107" customFormat="1" ht="57" customHeight="1" x14ac:dyDescent="0.2">
      <c r="A403" s="326" t="s">
        <v>2490</v>
      </c>
      <c r="B403" s="327" t="s">
        <v>2623</v>
      </c>
      <c r="C403" s="367">
        <v>394</v>
      </c>
      <c r="D403" s="368"/>
      <c r="E403" s="393"/>
      <c r="F403" s="393"/>
      <c r="G403" s="393"/>
      <c r="H403" s="393"/>
      <c r="I403" s="393"/>
      <c r="J403" s="393"/>
      <c r="K403" s="393"/>
      <c r="L403" s="393"/>
      <c r="M403" s="393"/>
      <c r="N403" s="393"/>
      <c r="O403" s="393"/>
      <c r="P403" s="393"/>
      <c r="Q403" s="393"/>
      <c r="R403" s="393"/>
      <c r="S403" s="393"/>
      <c r="T403" s="393"/>
      <c r="U403" s="393"/>
      <c r="V403" s="393"/>
      <c r="W403" s="393"/>
      <c r="X403" s="393"/>
      <c r="Y403" s="393"/>
      <c r="Z403" s="393"/>
      <c r="AA403" s="393"/>
      <c r="AB403" s="393"/>
      <c r="AC403" s="393"/>
      <c r="AD403" s="393"/>
      <c r="AE403" s="393"/>
      <c r="AF403" s="393"/>
      <c r="AG403" s="393"/>
      <c r="AH403" s="393"/>
      <c r="AI403" s="393"/>
      <c r="AJ403" s="393"/>
      <c r="AK403" s="393"/>
      <c r="AL403" s="393"/>
      <c r="AM403" s="393"/>
      <c r="AN403" s="393"/>
      <c r="AO403" s="108"/>
      <c r="AP403" s="108"/>
      <c r="AQ403" s="108"/>
      <c r="AR403" s="108"/>
      <c r="AS403" s="108"/>
      <c r="AT403" s="108"/>
      <c r="AU403" s="108"/>
      <c r="AV403" s="108"/>
      <c r="AW403" s="108"/>
      <c r="AX403" s="108"/>
      <c r="AY403" s="108"/>
      <c r="AZ403" s="108"/>
      <c r="BA403" s="108"/>
      <c r="BB403" s="108"/>
      <c r="BC403" s="108"/>
      <c r="BD403" s="108"/>
      <c r="BE403" s="108"/>
      <c r="BF403" s="108"/>
      <c r="BG403" s="108"/>
      <c r="BH403" s="108"/>
      <c r="BI403" s="108"/>
      <c r="BJ403" s="108"/>
      <c r="BK403" s="108"/>
      <c r="BL403" s="108"/>
      <c r="BM403" s="108"/>
      <c r="BN403" s="108"/>
      <c r="BO403" s="108"/>
      <c r="BP403" s="108"/>
      <c r="BQ403" s="108"/>
      <c r="BR403" s="108"/>
      <c r="BS403" s="108"/>
      <c r="BT403" s="108"/>
      <c r="BU403" s="108"/>
      <c r="BV403" s="108"/>
      <c r="BW403" s="108"/>
      <c r="BX403" s="108"/>
      <c r="BY403" s="108"/>
      <c r="BZ403" s="108"/>
      <c r="CA403" s="108"/>
      <c r="CB403" s="108"/>
      <c r="CC403" s="108"/>
      <c r="CD403" s="108"/>
      <c r="CE403" s="108"/>
      <c r="CF403" s="108"/>
      <c r="CG403" s="108"/>
      <c r="CH403" s="108"/>
      <c r="CI403" s="108"/>
      <c r="CJ403" s="108"/>
      <c r="CK403" s="108"/>
      <c r="CL403" s="108"/>
      <c r="CM403" s="108"/>
      <c r="CN403" s="108"/>
      <c r="CO403" s="108"/>
      <c r="CP403" s="108"/>
      <c r="CQ403" s="108"/>
      <c r="CR403" s="108"/>
      <c r="CS403" s="108"/>
      <c r="CT403" s="108"/>
      <c r="CU403" s="108"/>
      <c r="CV403" s="108"/>
      <c r="CW403" s="108"/>
      <c r="CX403" s="108"/>
      <c r="CY403" s="108"/>
      <c r="CZ403" s="108"/>
      <c r="DA403" s="108"/>
      <c r="DB403" s="108"/>
      <c r="DC403" s="108"/>
      <c r="DD403" s="108"/>
      <c r="DE403" s="108"/>
      <c r="DF403" s="108"/>
      <c r="DG403" s="108"/>
      <c r="DH403" s="108"/>
      <c r="DI403" s="108"/>
      <c r="DJ403" s="108"/>
      <c r="DK403" s="108"/>
      <c r="DL403" s="108"/>
      <c r="DM403" s="108"/>
      <c r="DN403" s="108"/>
      <c r="DO403" s="108"/>
      <c r="DP403" s="108"/>
      <c r="DQ403" s="108"/>
      <c r="DR403" s="108"/>
      <c r="DS403" s="108"/>
      <c r="DT403" s="108"/>
      <c r="DU403" s="108"/>
      <c r="DV403" s="108"/>
      <c r="DW403" s="108"/>
      <c r="DX403" s="108"/>
      <c r="DY403" s="108"/>
      <c r="DZ403" s="108"/>
      <c r="EA403" s="108"/>
      <c r="EB403" s="108"/>
      <c r="EC403" s="108"/>
      <c r="ED403" s="108"/>
      <c r="EE403" s="108"/>
      <c r="EF403" s="108"/>
      <c r="EG403" s="108"/>
      <c r="EH403" s="108"/>
      <c r="EI403" s="108"/>
      <c r="EJ403" s="108"/>
      <c r="EK403" s="108"/>
      <c r="EL403" s="108"/>
      <c r="EM403" s="108"/>
      <c r="EN403" s="108"/>
      <c r="EO403" s="108"/>
      <c r="EP403" s="108"/>
      <c r="EQ403" s="108"/>
    </row>
    <row r="404" spans="1:147" s="107" customFormat="1" ht="22.5" x14ac:dyDescent="0.2">
      <c r="A404" s="394" t="s">
        <v>609</v>
      </c>
      <c r="B404" s="395"/>
      <c r="C404" s="396"/>
      <c r="D404" s="396"/>
      <c r="E404" s="396"/>
      <c r="F404" s="397"/>
      <c r="G404" s="397"/>
      <c r="H404" s="397"/>
      <c r="I404" s="397"/>
      <c r="J404" s="397"/>
      <c r="K404" s="398"/>
      <c r="L404" s="398"/>
      <c r="M404" s="398"/>
      <c r="N404" s="398"/>
      <c r="O404" s="398"/>
      <c r="P404" s="398"/>
      <c r="Q404" s="398"/>
      <c r="R404" s="398"/>
      <c r="S404" s="108"/>
      <c r="T404" s="108"/>
      <c r="U404" s="108"/>
      <c r="V404" s="108"/>
      <c r="W404" s="108"/>
      <c r="X404" s="108"/>
      <c r="Y404" s="108"/>
      <c r="Z404" s="108"/>
      <c r="AA404" s="108"/>
      <c r="AB404" s="108"/>
      <c r="AC404" s="399"/>
      <c r="AD404" s="400"/>
      <c r="AE404" s="400"/>
      <c r="AF404" s="400"/>
      <c r="AG404" s="400"/>
      <c r="AH404" s="400"/>
      <c r="AI404" s="400"/>
      <c r="AJ404" s="400"/>
      <c r="AK404" s="400"/>
      <c r="AL404" s="108"/>
      <c r="AM404" s="171"/>
      <c r="AN404" s="171"/>
      <c r="AO404" s="108"/>
      <c r="AP404" s="108"/>
      <c r="AQ404" s="108"/>
      <c r="AR404" s="108"/>
      <c r="AS404" s="108"/>
      <c r="AT404" s="108"/>
      <c r="AU404" s="108"/>
      <c r="AV404" s="108"/>
      <c r="AW404" s="108"/>
      <c r="AX404" s="108"/>
      <c r="AY404" s="108"/>
      <c r="AZ404" s="108"/>
      <c r="BA404" s="108"/>
      <c r="BB404" s="108"/>
      <c r="BC404" s="108"/>
      <c r="BD404" s="108"/>
      <c r="BE404" s="108"/>
      <c r="BF404" s="108"/>
      <c r="BG404" s="108"/>
      <c r="BH404" s="108"/>
      <c r="BI404" s="108"/>
      <c r="BJ404" s="108"/>
      <c r="BK404" s="108"/>
      <c r="BL404" s="108"/>
      <c r="BM404" s="108"/>
      <c r="BN404" s="108"/>
      <c r="BO404" s="108"/>
      <c r="BP404" s="108"/>
      <c r="BQ404" s="108"/>
      <c r="BR404" s="108"/>
      <c r="BS404" s="108"/>
      <c r="BT404" s="108"/>
      <c r="BU404" s="108"/>
      <c r="BV404" s="108"/>
      <c r="BW404" s="108"/>
      <c r="BX404" s="108"/>
      <c r="BY404" s="108"/>
      <c r="BZ404" s="108"/>
      <c r="CA404" s="108"/>
      <c r="CB404" s="108"/>
      <c r="CC404" s="108"/>
      <c r="CD404" s="108"/>
      <c r="CE404" s="108"/>
      <c r="CF404" s="108"/>
      <c r="CG404" s="108"/>
      <c r="CH404" s="108"/>
      <c r="CI404" s="108"/>
      <c r="CJ404" s="108"/>
      <c r="CK404" s="108"/>
      <c r="CL404" s="108"/>
      <c r="CM404" s="108"/>
      <c r="CN404" s="108"/>
      <c r="CO404" s="108"/>
      <c r="CP404" s="108"/>
      <c r="CQ404" s="108"/>
      <c r="CR404" s="108"/>
      <c r="CS404" s="108"/>
      <c r="CT404" s="108"/>
      <c r="CU404" s="108"/>
      <c r="CV404" s="108"/>
      <c r="CW404" s="108"/>
      <c r="CX404" s="108"/>
      <c r="CY404" s="108"/>
      <c r="CZ404" s="108"/>
      <c r="DA404" s="108"/>
      <c r="DB404" s="108"/>
      <c r="DC404" s="108"/>
      <c r="DD404" s="108"/>
      <c r="DE404" s="108"/>
      <c r="DF404" s="108"/>
      <c r="DG404" s="108"/>
      <c r="DH404" s="108"/>
      <c r="DI404" s="108"/>
      <c r="DJ404" s="108"/>
      <c r="DK404" s="108"/>
      <c r="DL404" s="108"/>
      <c r="DM404" s="108"/>
      <c r="DN404" s="108"/>
      <c r="DO404" s="108"/>
      <c r="DP404" s="108"/>
      <c r="DQ404" s="108"/>
      <c r="DR404" s="108"/>
      <c r="DS404" s="108"/>
      <c r="DT404" s="108"/>
      <c r="DU404" s="108"/>
      <c r="DV404" s="108"/>
      <c r="DW404" s="108"/>
      <c r="DX404" s="108"/>
      <c r="DY404" s="108"/>
      <c r="DZ404" s="108"/>
      <c r="EA404" s="108"/>
      <c r="EB404" s="108"/>
      <c r="EC404" s="108"/>
      <c r="ED404" s="108"/>
      <c r="EE404" s="108"/>
      <c r="EF404" s="108"/>
      <c r="EG404" s="108"/>
      <c r="EH404" s="108"/>
      <c r="EI404" s="108"/>
      <c r="EJ404" s="108"/>
      <c r="EK404" s="108"/>
      <c r="EL404" s="108"/>
      <c r="EM404" s="108"/>
      <c r="EN404" s="108"/>
      <c r="EO404" s="108"/>
      <c r="EP404" s="108"/>
      <c r="EQ404" s="108"/>
    </row>
    <row r="405" spans="1:147" s="107" customFormat="1" x14ac:dyDescent="0.2">
      <c r="A405" s="498" t="s">
        <v>2799</v>
      </c>
      <c r="B405" s="499"/>
      <c r="C405" s="499"/>
      <c r="D405" s="499"/>
      <c r="E405" s="499"/>
      <c r="F405" s="499"/>
      <c r="G405" s="499"/>
      <c r="H405" s="499"/>
      <c r="I405" s="499"/>
      <c r="J405" s="499"/>
      <c r="K405" s="499"/>
      <c r="L405" s="499"/>
      <c r="M405" s="499"/>
      <c r="N405" s="499"/>
      <c r="O405" s="499"/>
      <c r="P405" s="499"/>
      <c r="Q405" s="499"/>
      <c r="R405" s="499"/>
      <c r="S405" s="499"/>
      <c r="T405" s="499"/>
      <c r="U405" s="499"/>
      <c r="V405" s="499"/>
      <c r="W405" s="499"/>
      <c r="X405" s="499"/>
      <c r="Y405" s="499"/>
      <c r="Z405" s="499"/>
      <c r="AA405" s="499"/>
      <c r="AB405" s="499"/>
      <c r="AC405" s="499"/>
      <c r="AD405" s="499"/>
      <c r="AE405" s="114"/>
      <c r="AF405" s="114"/>
      <c r="AG405" s="114"/>
      <c r="AH405" s="114"/>
      <c r="AI405" s="113"/>
      <c r="AJ405" s="113"/>
      <c r="AK405" s="113"/>
      <c r="AL405" s="113"/>
      <c r="AM405" s="171"/>
      <c r="AN405" s="171"/>
      <c r="AO405" s="108"/>
      <c r="AP405" s="108"/>
      <c r="AQ405" s="108"/>
      <c r="AR405" s="108"/>
      <c r="AS405" s="108"/>
      <c r="AT405" s="108"/>
      <c r="AU405" s="108"/>
      <c r="AV405" s="108"/>
      <c r="AW405" s="108"/>
      <c r="AX405" s="108"/>
      <c r="AY405" s="108"/>
      <c r="AZ405" s="108"/>
      <c r="BA405" s="108"/>
      <c r="BB405" s="108"/>
      <c r="BC405" s="108"/>
      <c r="BD405" s="108"/>
      <c r="BE405" s="108"/>
      <c r="BF405" s="108"/>
      <c r="BG405" s="108"/>
      <c r="BH405" s="108"/>
      <c r="BI405" s="108"/>
      <c r="BJ405" s="108"/>
      <c r="BK405" s="108"/>
      <c r="BL405" s="108"/>
      <c r="BM405" s="108"/>
      <c r="BN405" s="108"/>
      <c r="BO405" s="108"/>
      <c r="BP405" s="108"/>
      <c r="BQ405" s="108"/>
      <c r="BR405" s="108"/>
      <c r="BS405" s="108"/>
      <c r="BT405" s="108"/>
      <c r="BU405" s="108"/>
      <c r="BV405" s="108"/>
      <c r="BW405" s="108"/>
      <c r="BX405" s="108"/>
      <c r="BY405" s="108"/>
      <c r="BZ405" s="108"/>
      <c r="CA405" s="108"/>
      <c r="CB405" s="108"/>
      <c r="CC405" s="108"/>
      <c r="CD405" s="108"/>
      <c r="CE405" s="108"/>
      <c r="CF405" s="108"/>
      <c r="CG405" s="108"/>
      <c r="CH405" s="108"/>
      <c r="CI405" s="108"/>
      <c r="CJ405" s="108"/>
      <c r="CK405" s="108"/>
      <c r="CL405" s="108"/>
      <c r="CM405" s="108"/>
      <c r="CN405" s="108"/>
      <c r="CO405" s="108"/>
      <c r="CP405" s="108"/>
      <c r="CQ405" s="108"/>
      <c r="CR405" s="108"/>
      <c r="CS405" s="108"/>
      <c r="CT405" s="108"/>
      <c r="CU405" s="108"/>
      <c r="CV405" s="108"/>
      <c r="CW405" s="108"/>
      <c r="CX405" s="108"/>
      <c r="CY405" s="108"/>
      <c r="CZ405" s="108"/>
      <c r="DA405" s="108"/>
      <c r="DB405" s="108"/>
      <c r="DC405" s="108"/>
      <c r="DD405" s="108"/>
      <c r="DE405" s="108"/>
      <c r="DF405" s="108"/>
      <c r="DG405" s="108"/>
      <c r="DH405" s="108"/>
      <c r="DI405" s="108"/>
      <c r="DJ405" s="108"/>
      <c r="DK405" s="108"/>
      <c r="DL405" s="108"/>
      <c r="DM405" s="108"/>
      <c r="DN405" s="108"/>
      <c r="DO405" s="108"/>
      <c r="DP405" s="108"/>
      <c r="DQ405" s="108"/>
      <c r="DR405" s="108"/>
      <c r="DS405" s="108"/>
      <c r="DT405" s="108"/>
      <c r="DU405" s="108"/>
      <c r="DV405" s="108"/>
      <c r="DW405" s="108"/>
      <c r="DX405" s="108"/>
      <c r="DY405" s="108"/>
      <c r="DZ405" s="108"/>
      <c r="EA405" s="108"/>
      <c r="EB405" s="108"/>
      <c r="EC405" s="108"/>
      <c r="ED405" s="108"/>
      <c r="EE405" s="108"/>
      <c r="EF405" s="108"/>
      <c r="EG405" s="108"/>
      <c r="EH405" s="108"/>
      <c r="EI405" s="108"/>
      <c r="EJ405" s="108"/>
      <c r="EK405" s="108"/>
      <c r="EL405" s="108"/>
      <c r="EM405" s="108"/>
      <c r="EN405" s="108"/>
      <c r="EO405" s="108"/>
      <c r="EP405" s="108"/>
      <c r="EQ405" s="108"/>
    </row>
    <row r="406" spans="1:147" s="107" customFormat="1" ht="24" x14ac:dyDescent="0.3">
      <c r="A406" s="401" t="s">
        <v>2800</v>
      </c>
      <c r="B406" s="402"/>
      <c r="C406" s="402"/>
      <c r="D406" s="402"/>
      <c r="E406" s="402"/>
      <c r="F406" s="402"/>
      <c r="G406" s="402"/>
      <c r="H406" s="402"/>
      <c r="I406" s="402"/>
      <c r="J406" s="402"/>
      <c r="K406" s="402"/>
      <c r="L406" s="402"/>
      <c r="M406" s="402"/>
      <c r="N406" s="403"/>
      <c r="O406" s="404"/>
      <c r="P406" s="405"/>
      <c r="Q406" s="405"/>
      <c r="R406" s="405"/>
      <c r="S406" s="114"/>
      <c r="T406" s="114"/>
      <c r="U406" s="114"/>
      <c r="V406" s="114"/>
      <c r="W406" s="114"/>
      <c r="X406" s="114"/>
      <c r="Y406" s="114"/>
      <c r="Z406" s="114"/>
      <c r="AA406" s="114"/>
      <c r="AB406" s="114"/>
      <c r="AC406" s="114"/>
      <c r="AD406" s="114"/>
      <c r="AE406" s="114"/>
      <c r="AF406" s="114"/>
      <c r="AG406" s="114"/>
      <c r="AH406" s="114"/>
      <c r="AI406" s="113"/>
      <c r="AJ406" s="113"/>
      <c r="AK406" s="113"/>
      <c r="AL406" s="113"/>
      <c r="AM406" s="171"/>
      <c r="AN406" s="171"/>
      <c r="AO406" s="108"/>
      <c r="AP406" s="108"/>
      <c r="AQ406" s="108"/>
      <c r="AR406" s="108"/>
      <c r="AS406" s="108"/>
      <c r="AT406" s="108"/>
      <c r="AU406" s="108"/>
      <c r="AV406" s="108"/>
      <c r="AW406" s="108"/>
      <c r="AX406" s="108"/>
      <c r="AY406" s="108"/>
      <c r="AZ406" s="108"/>
      <c r="BA406" s="108"/>
      <c r="BB406" s="108"/>
      <c r="BC406" s="108"/>
      <c r="BD406" s="108"/>
      <c r="BE406" s="108"/>
      <c r="BF406" s="108"/>
      <c r="BG406" s="108"/>
      <c r="BH406" s="108"/>
      <c r="BI406" s="108"/>
      <c r="BJ406" s="108"/>
      <c r="BK406" s="108"/>
      <c r="BL406" s="108"/>
      <c r="BM406" s="108"/>
      <c r="BN406" s="108"/>
      <c r="BO406" s="108"/>
      <c r="BP406" s="108"/>
      <c r="BQ406" s="108"/>
      <c r="BR406" s="108"/>
      <c r="BS406" s="108"/>
      <c r="BT406" s="108"/>
      <c r="BU406" s="108"/>
      <c r="BV406" s="108"/>
      <c r="BW406" s="108"/>
      <c r="BX406" s="108"/>
      <c r="BY406" s="108"/>
      <c r="BZ406" s="108"/>
      <c r="CA406" s="108"/>
      <c r="CB406" s="108"/>
      <c r="CC406" s="108"/>
      <c r="CD406" s="108"/>
      <c r="CE406" s="108"/>
      <c r="CF406" s="108"/>
      <c r="CG406" s="108"/>
      <c r="CH406" s="108"/>
      <c r="CI406" s="108"/>
      <c r="CJ406" s="108"/>
      <c r="CK406" s="108"/>
      <c r="CL406" s="108"/>
      <c r="CM406" s="108"/>
      <c r="CN406" s="108"/>
      <c r="CO406" s="108"/>
      <c r="CP406" s="108"/>
      <c r="CQ406" s="108"/>
      <c r="CR406" s="108"/>
      <c r="CS406" s="108"/>
      <c r="CT406" s="108"/>
      <c r="CU406" s="108"/>
      <c r="CV406" s="108"/>
      <c r="CW406" s="108"/>
      <c r="CX406" s="108"/>
      <c r="CY406" s="108"/>
      <c r="CZ406" s="108"/>
      <c r="DA406" s="108"/>
      <c r="DB406" s="108"/>
      <c r="DC406" s="108"/>
      <c r="DD406" s="108"/>
      <c r="DE406" s="108"/>
      <c r="DF406" s="108"/>
      <c r="DG406" s="108"/>
      <c r="DH406" s="108"/>
      <c r="DI406" s="108"/>
      <c r="DJ406" s="108"/>
      <c r="DK406" s="108"/>
      <c r="DL406" s="108"/>
      <c r="DM406" s="108"/>
      <c r="DN406" s="108"/>
      <c r="DO406" s="108"/>
      <c r="DP406" s="108"/>
      <c r="DQ406" s="108"/>
      <c r="DR406" s="108"/>
      <c r="DS406" s="108"/>
      <c r="DT406" s="108"/>
      <c r="DU406" s="108"/>
      <c r="DV406" s="108"/>
      <c r="DW406" s="108"/>
      <c r="DX406" s="108"/>
      <c r="DY406" s="108"/>
      <c r="DZ406" s="108"/>
      <c r="EA406" s="108"/>
      <c r="EB406" s="108"/>
      <c r="EC406" s="108"/>
      <c r="ED406" s="108"/>
      <c r="EE406" s="108"/>
      <c r="EF406" s="108"/>
      <c r="EG406" s="108"/>
      <c r="EH406" s="108"/>
      <c r="EI406" s="108"/>
      <c r="EJ406" s="108"/>
      <c r="EK406" s="108"/>
      <c r="EL406" s="108"/>
      <c r="EM406" s="108"/>
      <c r="EN406" s="108"/>
      <c r="EO406" s="108"/>
      <c r="EP406" s="108"/>
      <c r="EQ406" s="108"/>
    </row>
    <row r="407" spans="1:147" s="107" customFormat="1" ht="33" customHeight="1" x14ac:dyDescent="0.2">
      <c r="A407" s="497" t="s">
        <v>2801</v>
      </c>
      <c r="B407" s="497"/>
      <c r="C407" s="497"/>
      <c r="D407" s="497"/>
      <c r="E407" s="497"/>
      <c r="F407" s="497"/>
      <c r="G407" s="497"/>
      <c r="H407" s="497"/>
      <c r="I407" s="497"/>
      <c r="J407" s="497"/>
      <c r="K407" s="497"/>
      <c r="L407" s="497"/>
      <c r="M407" s="497"/>
      <c r="N407" s="497"/>
      <c r="O407" s="497"/>
      <c r="P407" s="497"/>
      <c r="Q407" s="497"/>
      <c r="R407" s="497"/>
      <c r="S407" s="497"/>
      <c r="T407" s="497"/>
      <c r="U407" s="497"/>
      <c r="V407" s="497"/>
      <c r="W407" s="497"/>
      <c r="X407" s="497"/>
      <c r="Y407" s="497"/>
      <c r="Z407" s="497"/>
      <c r="AA407" s="497"/>
      <c r="AB407" s="497"/>
      <c r="AC407" s="497"/>
      <c r="AD407" s="497"/>
      <c r="AE407" s="497"/>
      <c r="AF407" s="497"/>
      <c r="AG407" s="497"/>
      <c r="AH407" s="497"/>
      <c r="AI407" s="497"/>
      <c r="AJ407" s="497"/>
      <c r="AK407" s="497"/>
      <c r="AL407" s="497"/>
      <c r="AM407" s="497"/>
      <c r="AN407" s="497"/>
      <c r="AO407" s="108"/>
      <c r="AP407" s="108"/>
      <c r="AQ407" s="108"/>
      <c r="AR407" s="108"/>
      <c r="AS407" s="108"/>
      <c r="AT407" s="108"/>
      <c r="AU407" s="108"/>
      <c r="AV407" s="108"/>
      <c r="AW407" s="108"/>
      <c r="AX407" s="108"/>
      <c r="AY407" s="108"/>
      <c r="AZ407" s="108"/>
      <c r="BA407" s="108"/>
      <c r="BB407" s="108"/>
      <c r="BC407" s="108"/>
      <c r="BD407" s="108"/>
      <c r="BE407" s="108"/>
      <c r="BF407" s="108"/>
      <c r="BG407" s="108"/>
      <c r="BH407" s="108"/>
      <c r="BI407" s="108"/>
      <c r="BJ407" s="108"/>
      <c r="BK407" s="108"/>
      <c r="BL407" s="108"/>
      <c r="BM407" s="108"/>
      <c r="BN407" s="108"/>
      <c r="BO407" s="108"/>
      <c r="BP407" s="108"/>
      <c r="BQ407" s="108"/>
      <c r="BR407" s="108"/>
      <c r="BS407" s="108"/>
      <c r="BT407" s="108"/>
      <c r="BU407" s="108"/>
      <c r="BV407" s="108"/>
      <c r="BW407" s="108"/>
      <c r="BX407" s="108"/>
      <c r="BY407" s="108"/>
      <c r="BZ407" s="108"/>
      <c r="CA407" s="108"/>
      <c r="CB407" s="108"/>
      <c r="CC407" s="108"/>
      <c r="CD407" s="108"/>
      <c r="CE407" s="108"/>
      <c r="CF407" s="108"/>
      <c r="CG407" s="108"/>
      <c r="CH407" s="108"/>
      <c r="CI407" s="108"/>
      <c r="CJ407" s="108"/>
      <c r="CK407" s="108"/>
      <c r="CL407" s="108"/>
      <c r="CM407" s="108"/>
      <c r="CN407" s="108"/>
      <c r="CO407" s="108"/>
      <c r="CP407" s="108"/>
      <c r="CQ407" s="108"/>
      <c r="CR407" s="108"/>
      <c r="CS407" s="108"/>
      <c r="CT407" s="108"/>
      <c r="CU407" s="108"/>
      <c r="CV407" s="108"/>
      <c r="CW407" s="108"/>
      <c r="CX407" s="108"/>
      <c r="CY407" s="108"/>
      <c r="CZ407" s="108"/>
      <c r="DA407" s="108"/>
      <c r="DB407" s="108"/>
      <c r="DC407" s="108"/>
      <c r="DD407" s="108"/>
      <c r="DE407" s="108"/>
      <c r="DF407" s="108"/>
      <c r="DG407" s="108"/>
      <c r="DH407" s="108"/>
      <c r="DI407" s="108"/>
      <c r="DJ407" s="108"/>
      <c r="DK407" s="108"/>
      <c r="DL407" s="108"/>
      <c r="DM407" s="108"/>
      <c r="DN407" s="108"/>
      <c r="DO407" s="108"/>
      <c r="DP407" s="108"/>
      <c r="DQ407" s="108"/>
      <c r="DR407" s="108"/>
      <c r="DS407" s="108"/>
      <c r="DT407" s="108"/>
      <c r="DU407" s="108"/>
      <c r="DV407" s="108"/>
      <c r="DW407" s="108"/>
      <c r="DX407" s="108"/>
      <c r="DY407" s="108"/>
      <c r="DZ407" s="108"/>
      <c r="EA407" s="108"/>
      <c r="EB407" s="108"/>
      <c r="EC407" s="108"/>
      <c r="ED407" s="108"/>
      <c r="EE407" s="108"/>
      <c r="EF407" s="108"/>
      <c r="EG407" s="108"/>
      <c r="EH407" s="108"/>
      <c r="EI407" s="108"/>
      <c r="EJ407" s="108"/>
      <c r="EK407" s="108"/>
      <c r="EL407" s="108"/>
      <c r="EM407" s="108"/>
      <c r="EN407" s="108"/>
      <c r="EO407" s="108"/>
      <c r="EP407" s="108"/>
      <c r="EQ407" s="108"/>
    </row>
    <row r="408" spans="1:147" s="107" customFormat="1" x14ac:dyDescent="0.2">
      <c r="A408" s="112"/>
      <c r="B408" s="110"/>
      <c r="C408" s="254"/>
      <c r="D408" s="254"/>
      <c r="E408" s="254"/>
      <c r="F408" s="254"/>
      <c r="G408" s="254"/>
      <c r="H408" s="254"/>
      <c r="I408" s="252"/>
      <c r="J408" s="252"/>
      <c r="K408" s="252"/>
      <c r="L408" s="252"/>
      <c r="M408" s="252"/>
      <c r="N408" s="252"/>
      <c r="O408" s="252"/>
      <c r="P408" s="252"/>
      <c r="Q408" s="252"/>
      <c r="R408" s="252"/>
      <c r="S408" s="252"/>
      <c r="T408" s="252"/>
      <c r="U408" s="252"/>
      <c r="V408" s="252"/>
      <c r="W408" s="252"/>
      <c r="X408" s="252"/>
      <c r="Y408" s="252"/>
      <c r="Z408" s="252"/>
      <c r="AA408" s="252"/>
      <c r="AB408" s="252"/>
      <c r="AC408" s="251"/>
      <c r="AD408" s="251"/>
      <c r="AE408" s="251"/>
      <c r="AF408" s="251"/>
      <c r="AG408" s="251"/>
      <c r="AH408" s="251"/>
      <c r="AI408" s="251"/>
      <c r="AJ408" s="251"/>
      <c r="AK408" s="251"/>
      <c r="AL408" s="251"/>
      <c r="AM408" s="251"/>
      <c r="AN408" s="251"/>
      <c r="AO408" s="108"/>
      <c r="AP408" s="108"/>
      <c r="AQ408" s="108"/>
      <c r="AR408" s="108"/>
      <c r="AS408" s="108"/>
      <c r="AT408" s="108"/>
      <c r="AU408" s="108"/>
      <c r="AV408" s="108"/>
      <c r="AW408" s="108"/>
      <c r="AX408" s="108"/>
      <c r="AY408" s="108"/>
      <c r="AZ408" s="108"/>
      <c r="BA408" s="108"/>
      <c r="BB408" s="108"/>
      <c r="BC408" s="108"/>
      <c r="BD408" s="108"/>
      <c r="BE408" s="108"/>
      <c r="BF408" s="108"/>
      <c r="BG408" s="108"/>
      <c r="BH408" s="108"/>
      <c r="BI408" s="108"/>
      <c r="BJ408" s="108"/>
      <c r="BK408" s="108"/>
      <c r="BL408" s="108"/>
      <c r="BM408" s="108"/>
      <c r="BN408" s="108"/>
      <c r="BO408" s="108"/>
      <c r="BP408" s="108"/>
      <c r="BQ408" s="108"/>
      <c r="BR408" s="108"/>
      <c r="BS408" s="108"/>
      <c r="BT408" s="108"/>
      <c r="BU408" s="108"/>
      <c r="BV408" s="108"/>
      <c r="BW408" s="108"/>
      <c r="BX408" s="108"/>
      <c r="BY408" s="108"/>
      <c r="BZ408" s="108"/>
      <c r="CA408" s="108"/>
      <c r="CB408" s="108"/>
      <c r="CC408" s="108"/>
      <c r="CD408" s="108"/>
      <c r="CE408" s="108"/>
      <c r="CF408" s="108"/>
      <c r="CG408" s="108"/>
      <c r="CH408" s="108"/>
      <c r="CI408" s="108"/>
      <c r="CJ408" s="108"/>
      <c r="CK408" s="108"/>
      <c r="CL408" s="108"/>
      <c r="CM408" s="108"/>
      <c r="CN408" s="108"/>
      <c r="CO408" s="108"/>
      <c r="CP408" s="108"/>
      <c r="CQ408" s="108"/>
      <c r="CR408" s="108"/>
      <c r="CS408" s="108"/>
      <c r="CT408" s="108"/>
      <c r="CU408" s="108"/>
      <c r="CV408" s="108"/>
      <c r="CW408" s="108"/>
      <c r="CX408" s="108"/>
      <c r="CY408" s="108"/>
      <c r="CZ408" s="108"/>
      <c r="DA408" s="108"/>
      <c r="DB408" s="108"/>
      <c r="DC408" s="108"/>
      <c r="DD408" s="108"/>
      <c r="DE408" s="108"/>
      <c r="DF408" s="108"/>
      <c r="DG408" s="108"/>
      <c r="DH408" s="108"/>
      <c r="DI408" s="108"/>
      <c r="DJ408" s="108"/>
      <c r="DK408" s="108"/>
      <c r="DL408" s="108"/>
      <c r="DM408" s="108"/>
      <c r="DN408" s="108"/>
      <c r="DO408" s="108"/>
      <c r="DP408" s="108"/>
      <c r="DQ408" s="108"/>
      <c r="DR408" s="108"/>
      <c r="DS408" s="108"/>
      <c r="DT408" s="108"/>
      <c r="DU408" s="108"/>
      <c r="DV408" s="108"/>
      <c r="DW408" s="108"/>
      <c r="DX408" s="108"/>
      <c r="DY408" s="108"/>
      <c r="DZ408" s="108"/>
      <c r="EA408" s="108"/>
      <c r="EB408" s="108"/>
      <c r="EC408" s="108"/>
      <c r="ED408" s="108"/>
      <c r="EE408" s="108"/>
      <c r="EF408" s="108"/>
      <c r="EG408" s="108"/>
      <c r="EH408" s="108"/>
      <c r="EI408" s="108"/>
      <c r="EJ408" s="108"/>
      <c r="EK408" s="108"/>
      <c r="EL408" s="108"/>
      <c r="EM408" s="108"/>
      <c r="EN408" s="108"/>
      <c r="EO408" s="108"/>
      <c r="EP408" s="108"/>
      <c r="EQ408" s="108"/>
    </row>
    <row r="409" spans="1:147" s="107" customFormat="1" x14ac:dyDescent="0.2">
      <c r="A409" s="112"/>
      <c r="B409" s="110"/>
      <c r="C409" s="254"/>
      <c r="D409" s="254"/>
      <c r="E409" s="254"/>
      <c r="F409" s="254"/>
      <c r="G409" s="254"/>
      <c r="H409" s="254"/>
      <c r="I409" s="252"/>
      <c r="J409" s="252"/>
      <c r="K409" s="252"/>
      <c r="L409" s="252"/>
      <c r="M409" s="252"/>
      <c r="N409" s="252"/>
      <c r="O409" s="252"/>
      <c r="P409" s="252"/>
      <c r="Q409" s="252"/>
      <c r="R409" s="252"/>
      <c r="S409" s="252"/>
      <c r="T409" s="252"/>
      <c r="U409" s="252"/>
      <c r="V409" s="252"/>
      <c r="W409" s="252"/>
      <c r="X409" s="252"/>
      <c r="Y409" s="252"/>
      <c r="Z409" s="252"/>
      <c r="AA409" s="252"/>
      <c r="AB409" s="252"/>
      <c r="AC409" s="251"/>
      <c r="AD409" s="251"/>
      <c r="AE409" s="251"/>
      <c r="AF409" s="251"/>
      <c r="AG409" s="251"/>
      <c r="AH409" s="251"/>
      <c r="AI409" s="251"/>
      <c r="AJ409" s="251"/>
      <c r="AK409" s="251"/>
      <c r="AL409" s="251"/>
      <c r="AM409" s="251"/>
      <c r="AN409" s="251"/>
      <c r="AO409" s="108"/>
      <c r="AP409" s="108"/>
      <c r="AQ409" s="108"/>
      <c r="AR409" s="108"/>
      <c r="AS409" s="108"/>
      <c r="AT409" s="108"/>
      <c r="AU409" s="108"/>
      <c r="AV409" s="108"/>
      <c r="AW409" s="108"/>
      <c r="AX409" s="108"/>
      <c r="AY409" s="108"/>
      <c r="AZ409" s="108"/>
      <c r="BA409" s="108"/>
      <c r="BB409" s="108"/>
      <c r="BC409" s="108"/>
      <c r="BD409" s="108"/>
      <c r="BE409" s="108"/>
      <c r="BF409" s="108"/>
      <c r="BG409" s="108"/>
      <c r="BH409" s="108"/>
      <c r="BI409" s="108"/>
      <c r="BJ409" s="108"/>
      <c r="BK409" s="108"/>
      <c r="BL409" s="108"/>
      <c r="BM409" s="108"/>
      <c r="BN409" s="108"/>
      <c r="BO409" s="108"/>
      <c r="BP409" s="108"/>
      <c r="BQ409" s="108"/>
      <c r="BR409" s="108"/>
      <c r="BS409" s="108"/>
      <c r="BT409" s="108"/>
      <c r="BU409" s="108"/>
      <c r="BV409" s="108"/>
      <c r="BW409" s="108"/>
      <c r="BX409" s="108"/>
      <c r="BY409" s="108"/>
      <c r="BZ409" s="108"/>
      <c r="CA409" s="108"/>
      <c r="CB409" s="108"/>
      <c r="CC409" s="108"/>
      <c r="CD409" s="108"/>
      <c r="CE409" s="108"/>
      <c r="CF409" s="108"/>
      <c r="CG409" s="108"/>
      <c r="CH409" s="108"/>
      <c r="CI409" s="108"/>
      <c r="CJ409" s="108"/>
      <c r="CK409" s="108"/>
      <c r="CL409" s="108"/>
      <c r="CM409" s="108"/>
      <c r="CN409" s="108"/>
      <c r="CO409" s="108"/>
      <c r="CP409" s="108"/>
      <c r="CQ409" s="108"/>
      <c r="CR409" s="108"/>
      <c r="CS409" s="108"/>
      <c r="CT409" s="108"/>
      <c r="CU409" s="108"/>
      <c r="CV409" s="108"/>
      <c r="CW409" s="108"/>
      <c r="CX409" s="108"/>
      <c r="CY409" s="108"/>
      <c r="CZ409" s="108"/>
      <c r="DA409" s="108"/>
      <c r="DB409" s="108"/>
      <c r="DC409" s="108"/>
      <c r="DD409" s="108"/>
      <c r="DE409" s="108"/>
      <c r="DF409" s="108"/>
      <c r="DG409" s="108"/>
      <c r="DH409" s="108"/>
      <c r="DI409" s="108"/>
      <c r="DJ409" s="108"/>
      <c r="DK409" s="108"/>
      <c r="DL409" s="108"/>
      <c r="DM409" s="108"/>
      <c r="DN409" s="108"/>
      <c r="DO409" s="108"/>
      <c r="DP409" s="108"/>
      <c r="DQ409" s="108"/>
      <c r="DR409" s="108"/>
      <c r="DS409" s="108"/>
      <c r="DT409" s="108"/>
      <c r="DU409" s="108"/>
      <c r="DV409" s="108"/>
      <c r="DW409" s="108"/>
      <c r="DX409" s="108"/>
      <c r="DY409" s="108"/>
      <c r="DZ409" s="108"/>
      <c r="EA409" s="108"/>
      <c r="EB409" s="108"/>
      <c r="EC409" s="108"/>
      <c r="ED409" s="108"/>
      <c r="EE409" s="108"/>
      <c r="EF409" s="108"/>
      <c r="EG409" s="108"/>
      <c r="EH409" s="108"/>
      <c r="EI409" s="108"/>
      <c r="EJ409" s="108"/>
      <c r="EK409" s="108"/>
      <c r="EL409" s="108"/>
      <c r="EM409" s="108"/>
      <c r="EN409" s="108"/>
      <c r="EO409" s="108"/>
      <c r="EP409" s="108"/>
      <c r="EQ409" s="108"/>
    </row>
    <row r="410" spans="1:147" s="107" customFormat="1" x14ac:dyDescent="0.2">
      <c r="A410" s="112"/>
      <c r="B410" s="110"/>
      <c r="C410" s="254"/>
      <c r="D410" s="254"/>
      <c r="E410" s="254"/>
      <c r="F410" s="254"/>
      <c r="G410" s="254"/>
      <c r="H410" s="254"/>
      <c r="I410" s="252"/>
      <c r="J410" s="252"/>
      <c r="K410" s="252"/>
      <c r="L410" s="252"/>
      <c r="M410" s="252"/>
      <c r="N410" s="252"/>
      <c r="O410" s="252"/>
      <c r="P410" s="252"/>
      <c r="Q410" s="252"/>
      <c r="R410" s="252"/>
      <c r="S410" s="252"/>
      <c r="T410" s="252"/>
      <c r="U410" s="252"/>
      <c r="V410" s="252"/>
      <c r="W410" s="252"/>
      <c r="X410" s="252"/>
      <c r="Y410" s="252"/>
      <c r="Z410" s="252"/>
      <c r="AA410" s="252"/>
      <c r="AB410" s="252"/>
      <c r="AC410" s="251"/>
      <c r="AD410" s="251"/>
      <c r="AE410" s="251"/>
      <c r="AF410" s="251"/>
      <c r="AG410" s="251"/>
      <c r="AH410" s="251"/>
      <c r="AI410" s="251"/>
      <c r="AJ410" s="251"/>
      <c r="AK410" s="251"/>
      <c r="AL410" s="251"/>
      <c r="AM410" s="251"/>
      <c r="AN410" s="251"/>
      <c r="AO410" s="108"/>
      <c r="AP410" s="108"/>
      <c r="AQ410" s="108"/>
      <c r="AR410" s="108"/>
      <c r="AS410" s="108"/>
      <c r="AT410" s="108"/>
      <c r="AU410" s="108"/>
      <c r="AV410" s="108"/>
      <c r="AW410" s="108"/>
      <c r="AX410" s="108"/>
      <c r="AY410" s="108"/>
      <c r="AZ410" s="108"/>
      <c r="BA410" s="108"/>
      <c r="BB410" s="108"/>
      <c r="BC410" s="108"/>
      <c r="BD410" s="108"/>
      <c r="BE410" s="108"/>
      <c r="BF410" s="108"/>
      <c r="BG410" s="108"/>
      <c r="BH410" s="108"/>
      <c r="BI410" s="108"/>
      <c r="BJ410" s="108"/>
      <c r="BK410" s="108"/>
      <c r="BL410" s="108"/>
      <c r="BM410" s="108"/>
      <c r="BN410" s="108"/>
      <c r="BO410" s="108"/>
      <c r="BP410" s="108"/>
      <c r="BQ410" s="108"/>
      <c r="BR410" s="108"/>
      <c r="BS410" s="108"/>
      <c r="BT410" s="108"/>
      <c r="BU410" s="108"/>
      <c r="BV410" s="108"/>
      <c r="BW410" s="108"/>
      <c r="BX410" s="108"/>
      <c r="BY410" s="108"/>
      <c r="BZ410" s="108"/>
      <c r="CA410" s="108"/>
      <c r="CB410" s="108"/>
      <c r="CC410" s="108"/>
      <c r="CD410" s="108"/>
      <c r="CE410" s="108"/>
      <c r="CF410" s="108"/>
      <c r="CG410" s="108"/>
      <c r="CH410" s="108"/>
      <c r="CI410" s="108"/>
      <c r="CJ410" s="108"/>
      <c r="CK410" s="108"/>
      <c r="CL410" s="108"/>
      <c r="CM410" s="108"/>
      <c r="CN410" s="108"/>
      <c r="CO410" s="108"/>
      <c r="CP410" s="108"/>
      <c r="CQ410" s="108"/>
      <c r="CR410" s="108"/>
      <c r="CS410" s="108"/>
      <c r="CT410" s="108"/>
      <c r="CU410" s="108"/>
      <c r="CV410" s="108"/>
      <c r="CW410" s="108"/>
      <c r="CX410" s="108"/>
      <c r="CY410" s="108"/>
      <c r="CZ410" s="108"/>
      <c r="DA410" s="108"/>
      <c r="DB410" s="108"/>
      <c r="DC410" s="108"/>
      <c r="DD410" s="108"/>
      <c r="DE410" s="108"/>
      <c r="DF410" s="108"/>
      <c r="DG410" s="108"/>
      <c r="DH410" s="108"/>
      <c r="DI410" s="108"/>
      <c r="DJ410" s="108"/>
      <c r="DK410" s="108"/>
      <c r="DL410" s="108"/>
      <c r="DM410" s="108"/>
      <c r="DN410" s="108"/>
      <c r="DO410" s="108"/>
      <c r="DP410" s="108"/>
      <c r="DQ410" s="108"/>
      <c r="DR410" s="108"/>
      <c r="DS410" s="108"/>
      <c r="DT410" s="108"/>
      <c r="DU410" s="108"/>
      <c r="DV410" s="108"/>
      <c r="DW410" s="108"/>
      <c r="DX410" s="108"/>
      <c r="DY410" s="108"/>
      <c r="DZ410" s="108"/>
      <c r="EA410" s="108"/>
      <c r="EB410" s="108"/>
      <c r="EC410" s="108"/>
      <c r="ED410" s="108"/>
      <c r="EE410" s="108"/>
      <c r="EF410" s="108"/>
      <c r="EG410" s="108"/>
      <c r="EH410" s="108"/>
      <c r="EI410" s="108"/>
      <c r="EJ410" s="108"/>
      <c r="EK410" s="108"/>
      <c r="EL410" s="108"/>
      <c r="EM410" s="108"/>
      <c r="EN410" s="108"/>
      <c r="EO410" s="108"/>
      <c r="EP410" s="108"/>
      <c r="EQ410" s="108"/>
    </row>
    <row r="411" spans="1:147" s="107" customFormat="1" x14ac:dyDescent="0.2">
      <c r="A411" s="112"/>
      <c r="B411" s="110"/>
      <c r="C411" s="254"/>
      <c r="D411" s="254"/>
      <c r="E411" s="254"/>
      <c r="F411" s="254"/>
      <c r="G411" s="254"/>
      <c r="H411" s="254"/>
      <c r="I411" s="252"/>
      <c r="J411" s="252"/>
      <c r="K411" s="252"/>
      <c r="L411" s="252"/>
      <c r="M411" s="252"/>
      <c r="N411" s="252"/>
      <c r="O411" s="252"/>
      <c r="P411" s="252"/>
      <c r="Q411" s="252"/>
      <c r="R411" s="252"/>
      <c r="S411" s="252"/>
      <c r="T411" s="252"/>
      <c r="U411" s="252"/>
      <c r="V411" s="252"/>
      <c r="W411" s="252"/>
      <c r="X411" s="252"/>
      <c r="Y411" s="252"/>
      <c r="Z411" s="252"/>
      <c r="AA411" s="252"/>
      <c r="AB411" s="252"/>
      <c r="AC411" s="251"/>
      <c r="AD411" s="251"/>
      <c r="AE411" s="251"/>
      <c r="AF411" s="251"/>
      <c r="AG411" s="251"/>
      <c r="AH411" s="251"/>
      <c r="AI411" s="251"/>
      <c r="AJ411" s="251"/>
      <c r="AK411" s="251"/>
      <c r="AL411" s="251"/>
      <c r="AM411" s="251"/>
      <c r="AN411" s="251"/>
      <c r="AO411" s="108"/>
      <c r="AP411" s="108"/>
      <c r="AQ411" s="108"/>
      <c r="AR411" s="108"/>
      <c r="AS411" s="108"/>
      <c r="AT411" s="108"/>
      <c r="AU411" s="108"/>
      <c r="AV411" s="108"/>
      <c r="AW411" s="108"/>
      <c r="AX411" s="108"/>
      <c r="AY411" s="108"/>
      <c r="AZ411" s="108"/>
      <c r="BA411" s="108"/>
      <c r="BB411" s="108"/>
      <c r="BC411" s="108"/>
      <c r="BD411" s="108"/>
      <c r="BE411" s="108"/>
      <c r="BF411" s="108"/>
      <c r="BG411" s="108"/>
      <c r="BH411" s="108"/>
      <c r="BI411" s="108"/>
      <c r="BJ411" s="108"/>
      <c r="BK411" s="108"/>
      <c r="BL411" s="108"/>
      <c r="BM411" s="108"/>
      <c r="BN411" s="108"/>
      <c r="BO411" s="108"/>
      <c r="BP411" s="108"/>
      <c r="BQ411" s="108"/>
      <c r="BR411" s="108"/>
      <c r="BS411" s="108"/>
      <c r="BT411" s="108"/>
      <c r="BU411" s="108"/>
      <c r="BV411" s="108"/>
      <c r="BW411" s="108"/>
      <c r="BX411" s="108"/>
      <c r="BY411" s="108"/>
      <c r="BZ411" s="108"/>
      <c r="CA411" s="108"/>
      <c r="CB411" s="108"/>
      <c r="CC411" s="108"/>
      <c r="CD411" s="108"/>
      <c r="CE411" s="108"/>
      <c r="CF411" s="108"/>
      <c r="CG411" s="108"/>
      <c r="CH411" s="108"/>
      <c r="CI411" s="108"/>
      <c r="CJ411" s="108"/>
      <c r="CK411" s="108"/>
      <c r="CL411" s="108"/>
      <c r="CM411" s="108"/>
      <c r="CN411" s="108"/>
      <c r="CO411" s="108"/>
      <c r="CP411" s="108"/>
      <c r="CQ411" s="108"/>
      <c r="CR411" s="108"/>
      <c r="CS411" s="108"/>
      <c r="CT411" s="108"/>
      <c r="CU411" s="108"/>
      <c r="CV411" s="108"/>
      <c r="CW411" s="108"/>
      <c r="CX411" s="108"/>
      <c r="CY411" s="108"/>
      <c r="CZ411" s="108"/>
      <c r="DA411" s="108"/>
      <c r="DB411" s="108"/>
      <c r="DC411" s="108"/>
      <c r="DD411" s="108"/>
      <c r="DE411" s="108"/>
      <c r="DF411" s="108"/>
      <c r="DG411" s="108"/>
      <c r="DH411" s="108"/>
      <c r="DI411" s="108"/>
      <c r="DJ411" s="108"/>
      <c r="DK411" s="108"/>
      <c r="DL411" s="108"/>
      <c r="DM411" s="108"/>
      <c r="DN411" s="108"/>
      <c r="DO411" s="108"/>
      <c r="DP411" s="108"/>
      <c r="DQ411" s="108"/>
      <c r="DR411" s="108"/>
      <c r="DS411" s="108"/>
      <c r="DT411" s="108"/>
      <c r="DU411" s="108"/>
      <c r="DV411" s="108"/>
      <c r="DW411" s="108"/>
      <c r="DX411" s="108"/>
      <c r="DY411" s="108"/>
      <c r="DZ411" s="108"/>
      <c r="EA411" s="108"/>
      <c r="EB411" s="108"/>
      <c r="EC411" s="108"/>
      <c r="ED411" s="108"/>
      <c r="EE411" s="108"/>
      <c r="EF411" s="108"/>
      <c r="EG411" s="108"/>
      <c r="EH411" s="108"/>
      <c r="EI411" s="108"/>
      <c r="EJ411" s="108"/>
      <c r="EK411" s="108"/>
      <c r="EL411" s="108"/>
      <c r="EM411" s="108"/>
      <c r="EN411" s="108"/>
      <c r="EO411" s="108"/>
      <c r="EP411" s="108"/>
      <c r="EQ411" s="108"/>
    </row>
    <row r="412" spans="1:147" s="107" customFormat="1" ht="23.25" x14ac:dyDescent="0.2">
      <c r="A412" s="112"/>
      <c r="B412" s="110"/>
      <c r="C412" s="109"/>
      <c r="D412" s="111"/>
      <c r="E412" s="111"/>
      <c r="F412" s="111"/>
      <c r="G412" s="111"/>
      <c r="H412" s="111"/>
      <c r="I412" s="111"/>
      <c r="AD412" s="108"/>
      <c r="AE412" s="108"/>
      <c r="AF412" s="108"/>
      <c r="AG412" s="108"/>
      <c r="AH412" s="108"/>
      <c r="AI412" s="108"/>
      <c r="AJ412" s="108"/>
      <c r="AK412" s="108"/>
      <c r="AL412" s="108"/>
      <c r="AM412" s="108"/>
      <c r="AN412" s="108"/>
      <c r="AO412" s="108"/>
      <c r="AP412" s="108"/>
      <c r="AQ412" s="108"/>
      <c r="AR412" s="108"/>
      <c r="AS412" s="108"/>
      <c r="AT412" s="108"/>
      <c r="AU412" s="108"/>
      <c r="AV412" s="108"/>
      <c r="AW412" s="108"/>
      <c r="AX412" s="108"/>
      <c r="AY412" s="108"/>
      <c r="AZ412" s="108"/>
      <c r="BA412" s="108"/>
      <c r="BB412" s="108"/>
      <c r="BC412" s="108"/>
      <c r="BD412" s="108"/>
      <c r="BE412" s="108"/>
      <c r="BF412" s="108"/>
      <c r="BG412" s="108"/>
      <c r="BH412" s="108"/>
      <c r="BI412" s="108"/>
      <c r="BJ412" s="108"/>
      <c r="BK412" s="108"/>
      <c r="BL412" s="108"/>
      <c r="BM412" s="108"/>
      <c r="BN412" s="108"/>
      <c r="BO412" s="108"/>
      <c r="BP412" s="108"/>
      <c r="BQ412" s="108"/>
      <c r="BR412" s="108"/>
      <c r="BS412" s="108"/>
      <c r="BT412" s="108"/>
      <c r="BU412" s="108"/>
      <c r="BV412" s="108"/>
      <c r="BW412" s="108"/>
      <c r="BX412" s="108"/>
      <c r="BY412" s="108"/>
      <c r="BZ412" s="108"/>
      <c r="CA412" s="108"/>
      <c r="CB412" s="108"/>
      <c r="CC412" s="108"/>
      <c r="CD412" s="108"/>
      <c r="CE412" s="108"/>
      <c r="CF412" s="108"/>
      <c r="CG412" s="108"/>
      <c r="CH412" s="108"/>
      <c r="CI412" s="108"/>
      <c r="CJ412" s="108"/>
      <c r="CK412" s="108"/>
      <c r="CL412" s="108"/>
      <c r="CM412" s="108"/>
      <c r="CN412" s="108"/>
      <c r="CO412" s="108"/>
      <c r="CP412" s="108"/>
      <c r="CQ412" s="108"/>
      <c r="CR412" s="108"/>
      <c r="CS412" s="108"/>
      <c r="CT412" s="108"/>
      <c r="CU412" s="108"/>
      <c r="CV412" s="108"/>
      <c r="CW412" s="108"/>
      <c r="CX412" s="108"/>
      <c r="CY412" s="108"/>
      <c r="CZ412" s="108"/>
      <c r="DA412" s="108"/>
      <c r="DB412" s="108"/>
      <c r="DC412" s="108"/>
      <c r="DD412" s="108"/>
      <c r="DE412" s="108"/>
      <c r="DF412" s="108"/>
      <c r="DG412" s="108"/>
      <c r="DH412" s="108"/>
      <c r="DI412" s="108"/>
      <c r="DJ412" s="108"/>
      <c r="DK412" s="108"/>
      <c r="DL412" s="108"/>
      <c r="DM412" s="108"/>
      <c r="DN412" s="108"/>
      <c r="DO412" s="108"/>
      <c r="DP412" s="108"/>
      <c r="DQ412" s="108"/>
      <c r="DR412" s="108"/>
      <c r="DS412" s="108"/>
      <c r="DT412" s="108"/>
      <c r="DU412" s="108"/>
      <c r="DV412" s="108"/>
      <c r="DW412" s="108"/>
      <c r="DX412" s="108"/>
      <c r="DY412" s="108"/>
      <c r="DZ412" s="108"/>
      <c r="EA412" s="108"/>
      <c r="EB412" s="108"/>
      <c r="EC412" s="108"/>
      <c r="ED412" s="108"/>
      <c r="EE412" s="108"/>
      <c r="EF412" s="108"/>
      <c r="EG412" s="108"/>
      <c r="EH412" s="108"/>
      <c r="EI412" s="108"/>
      <c r="EJ412" s="108"/>
      <c r="EK412" s="108"/>
      <c r="EL412" s="108"/>
      <c r="EM412" s="108"/>
      <c r="EN412" s="108"/>
      <c r="EO412" s="108"/>
      <c r="EP412" s="108"/>
      <c r="EQ412" s="108"/>
    </row>
    <row r="413" spans="1:147" s="107" customFormat="1" ht="23.25" x14ac:dyDescent="0.2">
      <c r="A413" s="112"/>
      <c r="B413" s="110"/>
      <c r="C413" s="109"/>
      <c r="D413" s="111"/>
      <c r="E413" s="111"/>
      <c r="F413" s="111"/>
      <c r="G413" s="111"/>
      <c r="H413" s="111"/>
      <c r="I413" s="111"/>
      <c r="AD413" s="108"/>
      <c r="AE413" s="108"/>
      <c r="AF413" s="108"/>
      <c r="AG413" s="108"/>
      <c r="AH413" s="108"/>
      <c r="AI413" s="108"/>
      <c r="AJ413" s="108"/>
      <c r="AK413" s="108"/>
      <c r="AL413" s="108"/>
      <c r="AM413" s="108"/>
      <c r="AN413" s="108"/>
      <c r="AO413" s="108"/>
      <c r="AP413" s="108"/>
      <c r="AQ413" s="108"/>
      <c r="AR413" s="108"/>
      <c r="AS413" s="108"/>
      <c r="AT413" s="108"/>
      <c r="AU413" s="108"/>
      <c r="AV413" s="108"/>
      <c r="AW413" s="108"/>
      <c r="AX413" s="108"/>
      <c r="AY413" s="108"/>
      <c r="AZ413" s="108"/>
      <c r="BA413" s="108"/>
      <c r="BB413" s="108"/>
      <c r="BC413" s="108"/>
      <c r="BD413" s="108"/>
      <c r="BE413" s="108"/>
      <c r="BF413" s="108"/>
      <c r="BG413" s="108"/>
      <c r="BH413" s="108"/>
      <c r="BI413" s="108"/>
      <c r="BJ413" s="108"/>
      <c r="BK413" s="108"/>
      <c r="BL413" s="108"/>
      <c r="BM413" s="108"/>
      <c r="BN413" s="108"/>
      <c r="BO413" s="108"/>
      <c r="BP413" s="108"/>
      <c r="BQ413" s="108"/>
      <c r="BR413" s="108"/>
      <c r="BS413" s="108"/>
      <c r="BT413" s="108"/>
      <c r="BU413" s="108"/>
      <c r="BV413" s="108"/>
      <c r="BW413" s="108"/>
      <c r="BX413" s="108"/>
      <c r="BY413" s="108"/>
      <c r="BZ413" s="108"/>
      <c r="CA413" s="108"/>
      <c r="CB413" s="108"/>
      <c r="CC413" s="108"/>
      <c r="CD413" s="108"/>
      <c r="CE413" s="108"/>
      <c r="CF413" s="108"/>
      <c r="CG413" s="108"/>
      <c r="CH413" s="108"/>
      <c r="CI413" s="108"/>
      <c r="CJ413" s="108"/>
      <c r="CK413" s="108"/>
      <c r="CL413" s="108"/>
      <c r="CM413" s="108"/>
      <c r="CN413" s="108"/>
      <c r="CO413" s="108"/>
      <c r="CP413" s="108"/>
      <c r="CQ413" s="108"/>
      <c r="CR413" s="108"/>
      <c r="CS413" s="108"/>
      <c r="CT413" s="108"/>
      <c r="CU413" s="108"/>
      <c r="CV413" s="108"/>
      <c r="CW413" s="108"/>
      <c r="CX413" s="108"/>
      <c r="CY413" s="108"/>
      <c r="CZ413" s="108"/>
      <c r="DA413" s="108"/>
      <c r="DB413" s="108"/>
      <c r="DC413" s="108"/>
      <c r="DD413" s="108"/>
      <c r="DE413" s="108"/>
      <c r="DF413" s="108"/>
      <c r="DG413" s="108"/>
      <c r="DH413" s="108"/>
      <c r="DI413" s="108"/>
      <c r="DJ413" s="108"/>
      <c r="DK413" s="108"/>
      <c r="DL413" s="108"/>
      <c r="DM413" s="108"/>
      <c r="DN413" s="108"/>
      <c r="DO413" s="108"/>
      <c r="DP413" s="108"/>
      <c r="DQ413" s="108"/>
      <c r="DR413" s="108"/>
      <c r="DS413" s="108"/>
      <c r="DT413" s="108"/>
      <c r="DU413" s="108"/>
      <c r="DV413" s="108"/>
      <c r="DW413" s="108"/>
      <c r="DX413" s="108"/>
      <c r="DY413" s="108"/>
      <c r="DZ413" s="108"/>
      <c r="EA413" s="108"/>
      <c r="EB413" s="108"/>
      <c r="EC413" s="108"/>
      <c r="ED413" s="108"/>
      <c r="EE413" s="108"/>
      <c r="EF413" s="108"/>
      <c r="EG413" s="108"/>
      <c r="EH413" s="108"/>
      <c r="EI413" s="108"/>
      <c r="EJ413" s="108"/>
      <c r="EK413" s="108"/>
      <c r="EL413" s="108"/>
      <c r="EM413" s="108"/>
      <c r="EN413" s="108"/>
      <c r="EO413" s="108"/>
      <c r="EP413" s="108"/>
      <c r="EQ413" s="108"/>
    </row>
    <row r="414" spans="1:147" s="107" customFormat="1" ht="23.25" x14ac:dyDescent="0.2">
      <c r="A414" s="112"/>
      <c r="B414" s="110"/>
      <c r="C414" s="109"/>
      <c r="D414" s="111"/>
      <c r="E414" s="111"/>
      <c r="F414" s="111"/>
      <c r="G414" s="111"/>
      <c r="H414" s="111"/>
      <c r="I414" s="111"/>
      <c r="AD414" s="108"/>
      <c r="AE414" s="108"/>
      <c r="AF414" s="108"/>
      <c r="AG414" s="108"/>
      <c r="AH414" s="108"/>
      <c r="AI414" s="108"/>
      <c r="AJ414" s="108"/>
      <c r="AK414" s="108"/>
      <c r="AL414" s="108"/>
      <c r="AM414" s="108"/>
      <c r="AN414" s="108"/>
      <c r="AO414" s="108"/>
      <c r="AP414" s="108"/>
      <c r="AQ414" s="108"/>
      <c r="AR414" s="108"/>
      <c r="AS414" s="108"/>
      <c r="AT414" s="108"/>
      <c r="AU414" s="108"/>
      <c r="AV414" s="108"/>
      <c r="AW414" s="108"/>
      <c r="AX414" s="108"/>
      <c r="AY414" s="108"/>
      <c r="AZ414" s="108"/>
      <c r="BA414" s="108"/>
      <c r="BB414" s="108"/>
      <c r="BC414" s="108"/>
      <c r="BD414" s="108"/>
      <c r="BE414" s="108"/>
      <c r="BF414" s="108"/>
      <c r="BG414" s="108"/>
      <c r="BH414" s="108"/>
      <c r="BI414" s="108"/>
      <c r="BJ414" s="108"/>
      <c r="BK414" s="108"/>
      <c r="BL414" s="108"/>
      <c r="BM414" s="108"/>
      <c r="BN414" s="108"/>
      <c r="BO414" s="108"/>
      <c r="BP414" s="108"/>
      <c r="BQ414" s="108"/>
      <c r="BR414" s="108"/>
      <c r="BS414" s="108"/>
      <c r="BT414" s="108"/>
      <c r="BU414" s="108"/>
      <c r="BV414" s="108"/>
      <c r="BW414" s="108"/>
      <c r="BX414" s="108"/>
      <c r="BY414" s="108"/>
      <c r="BZ414" s="108"/>
      <c r="CA414" s="108"/>
      <c r="CB414" s="108"/>
      <c r="CC414" s="108"/>
      <c r="CD414" s="108"/>
      <c r="CE414" s="108"/>
      <c r="CF414" s="108"/>
      <c r="CG414" s="108"/>
      <c r="CH414" s="108"/>
      <c r="CI414" s="108"/>
      <c r="CJ414" s="108"/>
      <c r="CK414" s="108"/>
      <c r="CL414" s="108"/>
      <c r="CM414" s="108"/>
      <c r="CN414" s="108"/>
      <c r="CO414" s="108"/>
      <c r="CP414" s="108"/>
      <c r="CQ414" s="108"/>
      <c r="CR414" s="108"/>
      <c r="CS414" s="108"/>
      <c r="CT414" s="108"/>
      <c r="CU414" s="108"/>
      <c r="CV414" s="108"/>
      <c r="CW414" s="108"/>
      <c r="CX414" s="108"/>
      <c r="CY414" s="108"/>
      <c r="CZ414" s="108"/>
      <c r="DA414" s="108"/>
      <c r="DB414" s="108"/>
      <c r="DC414" s="108"/>
      <c r="DD414" s="108"/>
      <c r="DE414" s="108"/>
      <c r="DF414" s="108"/>
      <c r="DG414" s="108"/>
      <c r="DH414" s="108"/>
      <c r="DI414" s="108"/>
      <c r="DJ414" s="108"/>
      <c r="DK414" s="108"/>
      <c r="DL414" s="108"/>
      <c r="DM414" s="108"/>
      <c r="DN414" s="108"/>
      <c r="DO414" s="108"/>
      <c r="DP414" s="108"/>
      <c r="DQ414" s="108"/>
      <c r="DR414" s="108"/>
      <c r="DS414" s="108"/>
      <c r="DT414" s="108"/>
      <c r="DU414" s="108"/>
      <c r="DV414" s="108"/>
      <c r="DW414" s="108"/>
      <c r="DX414" s="108"/>
      <c r="DY414" s="108"/>
      <c r="DZ414" s="108"/>
      <c r="EA414" s="108"/>
      <c r="EB414" s="108"/>
      <c r="EC414" s="108"/>
      <c r="ED414" s="108"/>
      <c r="EE414" s="108"/>
      <c r="EF414" s="108"/>
      <c r="EG414" s="108"/>
      <c r="EH414" s="108"/>
      <c r="EI414" s="108"/>
      <c r="EJ414" s="108"/>
      <c r="EK414" s="108"/>
      <c r="EL414" s="108"/>
      <c r="EM414" s="108"/>
      <c r="EN414" s="108"/>
      <c r="EO414" s="108"/>
      <c r="EP414" s="108"/>
      <c r="EQ414" s="108"/>
    </row>
    <row r="415" spans="1:147" s="107" customFormat="1" ht="23.25" x14ac:dyDescent="0.2">
      <c r="A415" s="112"/>
      <c r="B415" s="110"/>
      <c r="C415" s="109"/>
      <c r="D415" s="111"/>
      <c r="E415" s="111"/>
      <c r="F415" s="111"/>
      <c r="G415" s="111"/>
      <c r="H415" s="111"/>
      <c r="I415" s="111"/>
      <c r="AD415" s="108"/>
      <c r="AE415" s="108"/>
      <c r="AF415" s="108"/>
      <c r="AG415" s="108"/>
      <c r="AH415" s="108"/>
      <c r="AI415" s="108"/>
      <c r="AJ415" s="108"/>
      <c r="AK415" s="108"/>
      <c r="AL415" s="108"/>
      <c r="AM415" s="108"/>
      <c r="AN415" s="108"/>
      <c r="AO415" s="108"/>
      <c r="AP415" s="108"/>
      <c r="AQ415" s="108"/>
      <c r="AR415" s="108"/>
      <c r="AS415" s="108"/>
      <c r="AT415" s="108"/>
      <c r="AU415" s="108"/>
      <c r="AV415" s="108"/>
      <c r="AW415" s="108"/>
      <c r="AX415" s="108"/>
      <c r="AY415" s="108"/>
      <c r="AZ415" s="108"/>
      <c r="BA415" s="108"/>
      <c r="BB415" s="108"/>
      <c r="BC415" s="108"/>
      <c r="BD415" s="108"/>
      <c r="BE415" s="108"/>
      <c r="BF415" s="108"/>
      <c r="BG415" s="108"/>
      <c r="BH415" s="108"/>
      <c r="BI415" s="108"/>
      <c r="BJ415" s="108"/>
      <c r="BK415" s="108"/>
      <c r="BL415" s="108"/>
      <c r="BM415" s="108"/>
      <c r="BN415" s="108"/>
      <c r="BO415" s="108"/>
      <c r="BP415" s="108"/>
      <c r="BQ415" s="108"/>
      <c r="BR415" s="108"/>
      <c r="BS415" s="108"/>
      <c r="BT415" s="108"/>
      <c r="BU415" s="108"/>
      <c r="BV415" s="108"/>
      <c r="BW415" s="108"/>
      <c r="BX415" s="108"/>
      <c r="BY415" s="108"/>
      <c r="BZ415" s="108"/>
      <c r="CA415" s="108"/>
      <c r="CB415" s="108"/>
      <c r="CC415" s="108"/>
      <c r="CD415" s="108"/>
      <c r="CE415" s="108"/>
      <c r="CF415" s="108"/>
      <c r="CG415" s="108"/>
      <c r="CH415" s="108"/>
      <c r="CI415" s="108"/>
      <c r="CJ415" s="108"/>
      <c r="CK415" s="108"/>
      <c r="CL415" s="108"/>
      <c r="CM415" s="108"/>
      <c r="CN415" s="108"/>
      <c r="CO415" s="108"/>
      <c r="CP415" s="108"/>
      <c r="CQ415" s="108"/>
      <c r="CR415" s="108"/>
      <c r="CS415" s="108"/>
      <c r="CT415" s="108"/>
      <c r="CU415" s="108"/>
      <c r="CV415" s="108"/>
      <c r="CW415" s="108"/>
      <c r="CX415" s="108"/>
      <c r="CY415" s="108"/>
      <c r="CZ415" s="108"/>
      <c r="DA415" s="108"/>
      <c r="DB415" s="108"/>
      <c r="DC415" s="108"/>
      <c r="DD415" s="108"/>
      <c r="DE415" s="108"/>
      <c r="DF415" s="108"/>
      <c r="DG415" s="108"/>
      <c r="DH415" s="108"/>
      <c r="DI415" s="108"/>
      <c r="DJ415" s="108"/>
      <c r="DK415" s="108"/>
      <c r="DL415" s="108"/>
      <c r="DM415" s="108"/>
      <c r="DN415" s="108"/>
      <c r="DO415" s="108"/>
      <c r="DP415" s="108"/>
      <c r="DQ415" s="108"/>
      <c r="DR415" s="108"/>
      <c r="DS415" s="108"/>
      <c r="DT415" s="108"/>
      <c r="DU415" s="108"/>
      <c r="DV415" s="108"/>
      <c r="DW415" s="108"/>
      <c r="DX415" s="108"/>
      <c r="DY415" s="108"/>
      <c r="DZ415" s="108"/>
      <c r="EA415" s="108"/>
      <c r="EB415" s="108"/>
      <c r="EC415" s="108"/>
      <c r="ED415" s="108"/>
      <c r="EE415" s="108"/>
      <c r="EF415" s="108"/>
      <c r="EG415" s="108"/>
      <c r="EH415" s="108"/>
      <c r="EI415" s="108"/>
      <c r="EJ415" s="108"/>
      <c r="EK415" s="108"/>
      <c r="EL415" s="108"/>
      <c r="EM415" s="108"/>
      <c r="EN415" s="108"/>
      <c r="EO415" s="108"/>
      <c r="EP415" s="108"/>
      <c r="EQ415" s="108"/>
    </row>
    <row r="416" spans="1:147" s="107" customFormat="1" ht="23.25" x14ac:dyDescent="0.2">
      <c r="A416" s="112"/>
      <c r="B416" s="110"/>
      <c r="C416" s="109"/>
      <c r="D416" s="111"/>
      <c r="E416" s="111"/>
      <c r="F416" s="111"/>
      <c r="G416" s="111"/>
      <c r="H416" s="111"/>
      <c r="I416" s="111"/>
      <c r="AD416" s="108"/>
      <c r="AE416" s="108"/>
      <c r="AF416" s="108"/>
      <c r="AG416" s="108"/>
      <c r="AH416" s="108"/>
      <c r="AI416" s="108"/>
      <c r="AJ416" s="108"/>
      <c r="AK416" s="108"/>
      <c r="AL416" s="108"/>
      <c r="AM416" s="108"/>
      <c r="AN416" s="108"/>
      <c r="AO416" s="108"/>
      <c r="AP416" s="108"/>
      <c r="AQ416" s="108"/>
      <c r="AR416" s="108"/>
      <c r="AS416" s="108"/>
      <c r="AT416" s="108"/>
      <c r="AU416" s="108"/>
      <c r="AV416" s="108"/>
      <c r="AW416" s="108"/>
      <c r="AX416" s="108"/>
      <c r="AY416" s="108"/>
      <c r="AZ416" s="108"/>
      <c r="BA416" s="108"/>
      <c r="BB416" s="108"/>
      <c r="BC416" s="108"/>
      <c r="BD416" s="108"/>
      <c r="BE416" s="108"/>
      <c r="BF416" s="108"/>
      <c r="BG416" s="108"/>
      <c r="BH416" s="108"/>
      <c r="BI416" s="108"/>
      <c r="BJ416" s="108"/>
      <c r="BK416" s="108"/>
      <c r="BL416" s="108"/>
      <c r="BM416" s="108"/>
      <c r="BN416" s="108"/>
      <c r="BO416" s="108"/>
      <c r="BP416" s="108"/>
      <c r="BQ416" s="108"/>
      <c r="BR416" s="108"/>
      <c r="BS416" s="108"/>
      <c r="BT416" s="108"/>
      <c r="BU416" s="108"/>
      <c r="BV416" s="108"/>
      <c r="BW416" s="108"/>
      <c r="BX416" s="108"/>
      <c r="BY416" s="108"/>
      <c r="BZ416" s="108"/>
      <c r="CA416" s="108"/>
      <c r="CB416" s="108"/>
      <c r="CC416" s="108"/>
      <c r="CD416" s="108"/>
      <c r="CE416" s="108"/>
      <c r="CF416" s="108"/>
      <c r="CG416" s="108"/>
      <c r="CH416" s="108"/>
      <c r="CI416" s="108"/>
      <c r="CJ416" s="108"/>
      <c r="CK416" s="108"/>
      <c r="CL416" s="108"/>
      <c r="CM416" s="108"/>
      <c r="CN416" s="108"/>
      <c r="CO416" s="108"/>
      <c r="CP416" s="108"/>
      <c r="CQ416" s="108"/>
      <c r="CR416" s="108"/>
      <c r="CS416" s="108"/>
      <c r="CT416" s="108"/>
      <c r="CU416" s="108"/>
      <c r="CV416" s="108"/>
      <c r="CW416" s="108"/>
      <c r="CX416" s="108"/>
      <c r="CY416" s="108"/>
      <c r="CZ416" s="108"/>
      <c r="DA416" s="108"/>
      <c r="DB416" s="108"/>
      <c r="DC416" s="108"/>
      <c r="DD416" s="108"/>
      <c r="DE416" s="108"/>
      <c r="DF416" s="108"/>
      <c r="DG416" s="108"/>
      <c r="DH416" s="108"/>
      <c r="DI416" s="108"/>
      <c r="DJ416" s="108"/>
      <c r="DK416" s="108"/>
      <c r="DL416" s="108"/>
      <c r="DM416" s="108"/>
      <c r="DN416" s="108"/>
      <c r="DO416" s="108"/>
      <c r="DP416" s="108"/>
      <c r="DQ416" s="108"/>
      <c r="DR416" s="108"/>
      <c r="DS416" s="108"/>
      <c r="DT416" s="108"/>
      <c r="DU416" s="108"/>
      <c r="DV416" s="108"/>
      <c r="DW416" s="108"/>
      <c r="DX416" s="108"/>
      <c r="DY416" s="108"/>
      <c r="DZ416" s="108"/>
      <c r="EA416" s="108"/>
      <c r="EB416" s="108"/>
      <c r="EC416" s="108"/>
      <c r="ED416" s="108"/>
      <c r="EE416" s="108"/>
      <c r="EF416" s="108"/>
      <c r="EG416" s="108"/>
      <c r="EH416" s="108"/>
      <c r="EI416" s="108"/>
      <c r="EJ416" s="108"/>
      <c r="EK416" s="108"/>
      <c r="EL416" s="108"/>
      <c r="EM416" s="108"/>
      <c r="EN416" s="108"/>
      <c r="EO416" s="108"/>
      <c r="EP416" s="108"/>
      <c r="EQ416" s="108"/>
    </row>
    <row r="417" spans="1:147" s="107" customFormat="1" ht="23.25" x14ac:dyDescent="0.2">
      <c r="A417" s="112"/>
      <c r="B417" s="110"/>
      <c r="C417" s="109"/>
      <c r="D417" s="111"/>
      <c r="E417" s="111"/>
      <c r="F417" s="111"/>
      <c r="G417" s="111"/>
      <c r="H417" s="111"/>
      <c r="I417" s="111"/>
      <c r="AD417" s="108"/>
      <c r="AE417" s="108"/>
      <c r="AF417" s="108"/>
      <c r="AG417" s="108"/>
      <c r="AH417" s="108"/>
      <c r="AI417" s="108"/>
      <c r="AJ417" s="108"/>
      <c r="AK417" s="108"/>
      <c r="AL417" s="108"/>
      <c r="AM417" s="108"/>
      <c r="AN417" s="108"/>
      <c r="AO417" s="108"/>
      <c r="AP417" s="108"/>
      <c r="AQ417" s="108"/>
      <c r="AR417" s="108"/>
      <c r="AS417" s="108"/>
      <c r="AT417" s="108"/>
      <c r="AU417" s="108"/>
      <c r="AV417" s="108"/>
      <c r="AW417" s="108"/>
      <c r="AX417" s="108"/>
      <c r="AY417" s="108"/>
      <c r="AZ417" s="108"/>
      <c r="BA417" s="108"/>
      <c r="BB417" s="108"/>
      <c r="BC417" s="108"/>
      <c r="BD417" s="108"/>
      <c r="BE417" s="108"/>
      <c r="BF417" s="108"/>
      <c r="BG417" s="108"/>
      <c r="BH417" s="108"/>
      <c r="BI417" s="108"/>
      <c r="BJ417" s="108"/>
      <c r="BK417" s="108"/>
      <c r="BL417" s="108"/>
      <c r="BM417" s="108"/>
      <c r="BN417" s="108"/>
      <c r="BO417" s="108"/>
      <c r="BP417" s="108"/>
      <c r="BQ417" s="108"/>
      <c r="BR417" s="108"/>
      <c r="BS417" s="108"/>
      <c r="BT417" s="108"/>
      <c r="BU417" s="108"/>
      <c r="BV417" s="108"/>
      <c r="BW417" s="108"/>
      <c r="BX417" s="108"/>
      <c r="BY417" s="108"/>
      <c r="BZ417" s="108"/>
      <c r="CA417" s="108"/>
      <c r="CB417" s="108"/>
      <c r="CC417" s="108"/>
      <c r="CD417" s="108"/>
      <c r="CE417" s="108"/>
      <c r="CF417" s="108"/>
      <c r="CG417" s="108"/>
      <c r="CH417" s="108"/>
      <c r="CI417" s="108"/>
      <c r="CJ417" s="108"/>
      <c r="CK417" s="108"/>
      <c r="CL417" s="108"/>
      <c r="CM417" s="108"/>
      <c r="CN417" s="108"/>
      <c r="CO417" s="108"/>
      <c r="CP417" s="108"/>
      <c r="CQ417" s="108"/>
      <c r="CR417" s="108"/>
      <c r="CS417" s="108"/>
      <c r="CT417" s="108"/>
      <c r="CU417" s="108"/>
      <c r="CV417" s="108"/>
      <c r="CW417" s="108"/>
      <c r="CX417" s="108"/>
      <c r="CY417" s="108"/>
      <c r="CZ417" s="108"/>
      <c r="DA417" s="108"/>
      <c r="DB417" s="108"/>
      <c r="DC417" s="108"/>
      <c r="DD417" s="108"/>
      <c r="DE417" s="108"/>
      <c r="DF417" s="108"/>
      <c r="DG417" s="108"/>
      <c r="DH417" s="108"/>
      <c r="DI417" s="108"/>
      <c r="DJ417" s="108"/>
      <c r="DK417" s="108"/>
      <c r="DL417" s="108"/>
      <c r="DM417" s="108"/>
      <c r="DN417" s="108"/>
      <c r="DO417" s="108"/>
      <c r="DP417" s="108"/>
      <c r="DQ417" s="108"/>
      <c r="DR417" s="108"/>
      <c r="DS417" s="108"/>
      <c r="DT417" s="108"/>
      <c r="DU417" s="108"/>
      <c r="DV417" s="108"/>
      <c r="DW417" s="108"/>
      <c r="DX417" s="108"/>
      <c r="DY417" s="108"/>
      <c r="DZ417" s="108"/>
      <c r="EA417" s="108"/>
      <c r="EB417" s="108"/>
      <c r="EC417" s="108"/>
      <c r="ED417" s="108"/>
      <c r="EE417" s="108"/>
      <c r="EF417" s="108"/>
      <c r="EG417" s="108"/>
      <c r="EH417" s="108"/>
      <c r="EI417" s="108"/>
      <c r="EJ417" s="108"/>
      <c r="EK417" s="108"/>
      <c r="EL417" s="108"/>
      <c r="EM417" s="108"/>
      <c r="EN417" s="108"/>
      <c r="EO417" s="108"/>
      <c r="EP417" s="108"/>
      <c r="EQ417" s="108"/>
    </row>
    <row r="418" spans="1:147" s="107" customFormat="1" ht="23.25" x14ac:dyDescent="0.2">
      <c r="A418" s="112"/>
      <c r="B418" s="110"/>
      <c r="C418" s="109"/>
      <c r="D418" s="111"/>
      <c r="E418" s="111"/>
      <c r="F418" s="111"/>
      <c r="G418" s="111"/>
      <c r="H418" s="111"/>
      <c r="I418" s="111"/>
      <c r="AD418" s="108"/>
      <c r="AE418" s="108"/>
      <c r="AF418" s="108"/>
      <c r="AG418" s="108"/>
      <c r="AH418" s="108"/>
      <c r="AI418" s="108"/>
      <c r="AJ418" s="108"/>
      <c r="AK418" s="108"/>
      <c r="AL418" s="108"/>
      <c r="AM418" s="108"/>
      <c r="AN418" s="108"/>
      <c r="AO418" s="108"/>
      <c r="AP418" s="108"/>
      <c r="AQ418" s="108"/>
      <c r="AR418" s="108"/>
      <c r="AS418" s="108"/>
      <c r="AT418" s="108"/>
      <c r="AU418" s="108"/>
      <c r="AV418" s="108"/>
      <c r="AW418" s="108"/>
      <c r="AX418" s="108"/>
      <c r="AY418" s="108"/>
      <c r="AZ418" s="108"/>
      <c r="BA418" s="108"/>
      <c r="BB418" s="108"/>
      <c r="BC418" s="108"/>
      <c r="BD418" s="108"/>
      <c r="BE418" s="108"/>
      <c r="BF418" s="108"/>
      <c r="BG418" s="108"/>
      <c r="BH418" s="108"/>
      <c r="BI418" s="108"/>
      <c r="BJ418" s="108"/>
      <c r="BK418" s="108"/>
      <c r="BL418" s="108"/>
      <c r="BM418" s="108"/>
      <c r="BN418" s="108"/>
      <c r="BO418" s="108"/>
      <c r="BP418" s="108"/>
      <c r="BQ418" s="108"/>
      <c r="BR418" s="108"/>
      <c r="BS418" s="108"/>
      <c r="BT418" s="108"/>
      <c r="BU418" s="108"/>
      <c r="BV418" s="108"/>
      <c r="BW418" s="108"/>
      <c r="BX418" s="108"/>
      <c r="BY418" s="108"/>
      <c r="BZ418" s="108"/>
      <c r="CA418" s="108"/>
      <c r="CB418" s="108"/>
      <c r="CC418" s="108"/>
      <c r="CD418" s="108"/>
      <c r="CE418" s="108"/>
      <c r="CF418" s="108"/>
      <c r="CG418" s="108"/>
      <c r="CH418" s="108"/>
      <c r="CI418" s="108"/>
      <c r="CJ418" s="108"/>
      <c r="CK418" s="108"/>
      <c r="CL418" s="108"/>
      <c r="CM418" s="108"/>
      <c r="CN418" s="108"/>
      <c r="CO418" s="108"/>
      <c r="CP418" s="108"/>
      <c r="CQ418" s="108"/>
      <c r="CR418" s="108"/>
      <c r="CS418" s="108"/>
      <c r="CT418" s="108"/>
      <c r="CU418" s="108"/>
      <c r="CV418" s="108"/>
      <c r="CW418" s="108"/>
      <c r="CX418" s="108"/>
      <c r="CY418" s="108"/>
      <c r="CZ418" s="108"/>
      <c r="DA418" s="108"/>
      <c r="DB418" s="108"/>
      <c r="DC418" s="108"/>
      <c r="DD418" s="108"/>
      <c r="DE418" s="108"/>
      <c r="DF418" s="108"/>
      <c r="DG418" s="108"/>
      <c r="DH418" s="108"/>
      <c r="DI418" s="108"/>
      <c r="DJ418" s="108"/>
      <c r="DK418" s="108"/>
      <c r="DL418" s="108"/>
      <c r="DM418" s="108"/>
      <c r="DN418" s="108"/>
      <c r="DO418" s="108"/>
      <c r="DP418" s="108"/>
      <c r="DQ418" s="108"/>
      <c r="DR418" s="108"/>
      <c r="DS418" s="108"/>
      <c r="DT418" s="108"/>
      <c r="DU418" s="108"/>
      <c r="DV418" s="108"/>
      <c r="DW418" s="108"/>
      <c r="DX418" s="108"/>
      <c r="DY418" s="108"/>
      <c r="DZ418" s="108"/>
      <c r="EA418" s="108"/>
      <c r="EB418" s="108"/>
      <c r="EC418" s="108"/>
      <c r="ED418" s="108"/>
      <c r="EE418" s="108"/>
      <c r="EF418" s="108"/>
      <c r="EG418" s="108"/>
      <c r="EH418" s="108"/>
      <c r="EI418" s="108"/>
      <c r="EJ418" s="108"/>
      <c r="EK418" s="108"/>
      <c r="EL418" s="108"/>
      <c r="EM418" s="108"/>
      <c r="EN418" s="108"/>
      <c r="EO418" s="108"/>
      <c r="EP418" s="108"/>
      <c r="EQ418" s="108"/>
    </row>
    <row r="419" spans="1:147" s="107" customFormat="1" ht="23.25" x14ac:dyDescent="0.2">
      <c r="A419" s="112"/>
      <c r="B419" s="110"/>
      <c r="C419" s="109"/>
      <c r="D419" s="111"/>
      <c r="E419" s="111"/>
      <c r="F419" s="111"/>
      <c r="G419" s="111"/>
      <c r="H419" s="111"/>
      <c r="I419" s="111"/>
      <c r="AD419" s="108"/>
      <c r="AE419" s="108"/>
      <c r="AF419" s="108"/>
      <c r="AG419" s="108"/>
      <c r="AH419" s="108"/>
      <c r="AI419" s="108"/>
      <c r="AJ419" s="108"/>
      <c r="AK419" s="108"/>
      <c r="AL419" s="108"/>
      <c r="AM419" s="108"/>
      <c r="AN419" s="108"/>
      <c r="AO419" s="108"/>
      <c r="AP419" s="108"/>
      <c r="AQ419" s="108"/>
      <c r="AR419" s="108"/>
      <c r="AS419" s="108"/>
      <c r="AT419" s="108"/>
      <c r="AU419" s="108"/>
      <c r="AV419" s="108"/>
      <c r="AW419" s="108"/>
      <c r="AX419" s="108"/>
      <c r="AY419" s="108"/>
      <c r="AZ419" s="108"/>
      <c r="BA419" s="108"/>
      <c r="BB419" s="108"/>
      <c r="BC419" s="108"/>
      <c r="BD419" s="108"/>
      <c r="BE419" s="108"/>
      <c r="BF419" s="108"/>
      <c r="BG419" s="108"/>
      <c r="BH419" s="108"/>
      <c r="BI419" s="108"/>
      <c r="BJ419" s="108"/>
      <c r="BK419" s="108"/>
      <c r="BL419" s="108"/>
      <c r="BM419" s="108"/>
      <c r="BN419" s="108"/>
      <c r="BO419" s="108"/>
      <c r="BP419" s="108"/>
      <c r="BQ419" s="108"/>
      <c r="BR419" s="108"/>
      <c r="BS419" s="108"/>
      <c r="BT419" s="108"/>
      <c r="BU419" s="108"/>
      <c r="BV419" s="108"/>
      <c r="BW419" s="108"/>
      <c r="BX419" s="108"/>
      <c r="BY419" s="108"/>
      <c r="BZ419" s="108"/>
      <c r="CA419" s="108"/>
      <c r="CB419" s="108"/>
      <c r="CC419" s="108"/>
      <c r="CD419" s="108"/>
      <c r="CE419" s="108"/>
      <c r="CF419" s="108"/>
      <c r="CG419" s="108"/>
      <c r="CH419" s="108"/>
      <c r="CI419" s="108"/>
      <c r="CJ419" s="108"/>
      <c r="CK419" s="108"/>
      <c r="CL419" s="108"/>
      <c r="CM419" s="108"/>
      <c r="CN419" s="108"/>
      <c r="CO419" s="108"/>
      <c r="CP419" s="108"/>
      <c r="CQ419" s="108"/>
      <c r="CR419" s="108"/>
      <c r="CS419" s="108"/>
      <c r="CT419" s="108"/>
      <c r="CU419" s="108"/>
      <c r="CV419" s="108"/>
      <c r="CW419" s="108"/>
      <c r="CX419" s="108"/>
      <c r="CY419" s="108"/>
      <c r="CZ419" s="108"/>
      <c r="DA419" s="108"/>
      <c r="DB419" s="108"/>
      <c r="DC419" s="108"/>
      <c r="DD419" s="108"/>
      <c r="DE419" s="108"/>
      <c r="DF419" s="108"/>
      <c r="DG419" s="108"/>
      <c r="DH419" s="108"/>
      <c r="DI419" s="108"/>
      <c r="DJ419" s="108"/>
      <c r="DK419" s="108"/>
      <c r="DL419" s="108"/>
      <c r="DM419" s="108"/>
      <c r="DN419" s="108"/>
      <c r="DO419" s="108"/>
      <c r="DP419" s="108"/>
      <c r="DQ419" s="108"/>
      <c r="DR419" s="108"/>
      <c r="DS419" s="108"/>
      <c r="DT419" s="108"/>
      <c r="DU419" s="108"/>
      <c r="DV419" s="108"/>
      <c r="DW419" s="108"/>
      <c r="DX419" s="108"/>
      <c r="DY419" s="108"/>
      <c r="DZ419" s="108"/>
      <c r="EA419" s="108"/>
      <c r="EB419" s="108"/>
      <c r="EC419" s="108"/>
      <c r="ED419" s="108"/>
      <c r="EE419" s="108"/>
      <c r="EF419" s="108"/>
      <c r="EG419" s="108"/>
      <c r="EH419" s="108"/>
      <c r="EI419" s="108"/>
      <c r="EJ419" s="108"/>
      <c r="EK419" s="108"/>
      <c r="EL419" s="108"/>
      <c r="EM419" s="108"/>
      <c r="EN419" s="108"/>
      <c r="EO419" s="108"/>
      <c r="EP419" s="108"/>
      <c r="EQ419" s="108"/>
    </row>
    <row r="420" spans="1:147" s="107" customFormat="1" ht="23.25" x14ac:dyDescent="0.2">
      <c r="A420" s="112"/>
      <c r="B420" s="110"/>
      <c r="C420" s="109"/>
      <c r="D420" s="111"/>
      <c r="E420" s="111"/>
      <c r="F420" s="111"/>
      <c r="G420" s="111"/>
      <c r="H420" s="111"/>
      <c r="I420" s="111"/>
      <c r="AD420" s="108"/>
      <c r="AE420" s="108"/>
      <c r="AF420" s="108"/>
      <c r="AG420" s="108"/>
      <c r="AH420" s="108"/>
      <c r="AI420" s="108"/>
      <c r="AJ420" s="108"/>
      <c r="AK420" s="108"/>
      <c r="AL420" s="108"/>
      <c r="AM420" s="108"/>
      <c r="AN420" s="108"/>
      <c r="AO420" s="108"/>
      <c r="AP420" s="108"/>
      <c r="AQ420" s="108"/>
      <c r="AR420" s="108"/>
      <c r="AS420" s="108"/>
      <c r="AT420" s="108"/>
      <c r="AU420" s="108"/>
      <c r="AV420" s="108"/>
      <c r="AW420" s="108"/>
      <c r="AX420" s="108"/>
      <c r="AY420" s="108"/>
      <c r="AZ420" s="108"/>
      <c r="BA420" s="108"/>
      <c r="BB420" s="108"/>
      <c r="BC420" s="108"/>
      <c r="BD420" s="108"/>
      <c r="BE420" s="108"/>
      <c r="BF420" s="108"/>
      <c r="BG420" s="108"/>
      <c r="BH420" s="108"/>
      <c r="BI420" s="108"/>
      <c r="BJ420" s="108"/>
      <c r="BK420" s="108"/>
      <c r="BL420" s="108"/>
      <c r="BM420" s="108"/>
      <c r="BN420" s="108"/>
      <c r="BO420" s="108"/>
      <c r="BP420" s="108"/>
      <c r="BQ420" s="108"/>
      <c r="BR420" s="108"/>
      <c r="BS420" s="108"/>
      <c r="BT420" s="108"/>
      <c r="BU420" s="108"/>
      <c r="BV420" s="108"/>
      <c r="BW420" s="108"/>
      <c r="BX420" s="108"/>
      <c r="BY420" s="108"/>
      <c r="BZ420" s="108"/>
      <c r="CA420" s="108"/>
      <c r="CB420" s="108"/>
      <c r="CC420" s="108"/>
      <c r="CD420" s="108"/>
      <c r="CE420" s="108"/>
      <c r="CF420" s="108"/>
      <c r="CG420" s="108"/>
      <c r="CH420" s="108"/>
      <c r="CI420" s="108"/>
      <c r="CJ420" s="108"/>
      <c r="CK420" s="108"/>
      <c r="CL420" s="108"/>
      <c r="CM420" s="108"/>
      <c r="CN420" s="108"/>
      <c r="CO420" s="108"/>
      <c r="CP420" s="108"/>
      <c r="CQ420" s="108"/>
      <c r="CR420" s="108"/>
      <c r="CS420" s="108"/>
      <c r="CT420" s="108"/>
      <c r="CU420" s="108"/>
      <c r="CV420" s="108"/>
      <c r="CW420" s="108"/>
      <c r="CX420" s="108"/>
      <c r="CY420" s="108"/>
      <c r="CZ420" s="108"/>
      <c r="DA420" s="108"/>
      <c r="DB420" s="108"/>
      <c r="DC420" s="108"/>
      <c r="DD420" s="108"/>
      <c r="DE420" s="108"/>
      <c r="DF420" s="108"/>
      <c r="DG420" s="108"/>
      <c r="DH420" s="108"/>
      <c r="DI420" s="108"/>
      <c r="DJ420" s="108"/>
      <c r="DK420" s="108"/>
      <c r="DL420" s="108"/>
      <c r="DM420" s="108"/>
      <c r="DN420" s="108"/>
      <c r="DO420" s="108"/>
      <c r="DP420" s="108"/>
      <c r="DQ420" s="108"/>
      <c r="DR420" s="108"/>
      <c r="DS420" s="108"/>
      <c r="DT420" s="108"/>
      <c r="DU420" s="108"/>
      <c r="DV420" s="108"/>
      <c r="DW420" s="108"/>
      <c r="DX420" s="108"/>
      <c r="DY420" s="108"/>
      <c r="DZ420" s="108"/>
      <c r="EA420" s="108"/>
      <c r="EB420" s="108"/>
      <c r="EC420" s="108"/>
      <c r="ED420" s="108"/>
      <c r="EE420" s="108"/>
      <c r="EF420" s="108"/>
      <c r="EG420" s="108"/>
      <c r="EH420" s="108"/>
      <c r="EI420" s="108"/>
      <c r="EJ420" s="108"/>
      <c r="EK420" s="108"/>
      <c r="EL420" s="108"/>
      <c r="EM420" s="108"/>
      <c r="EN420" s="108"/>
      <c r="EO420" s="108"/>
      <c r="EP420" s="108"/>
      <c r="EQ420" s="108"/>
    </row>
    <row r="421" spans="1:147" s="107" customFormat="1" ht="23.25" x14ac:dyDescent="0.2">
      <c r="A421" s="112"/>
      <c r="B421" s="110"/>
      <c r="C421" s="109"/>
      <c r="D421" s="111"/>
      <c r="E421" s="111"/>
      <c r="F421" s="111"/>
      <c r="G421" s="111"/>
      <c r="H421" s="111"/>
      <c r="I421" s="111"/>
      <c r="AD421" s="108"/>
      <c r="AE421" s="108"/>
      <c r="AF421" s="108"/>
      <c r="AG421" s="108"/>
      <c r="AH421" s="108"/>
      <c r="AI421" s="108"/>
      <c r="AJ421" s="108"/>
      <c r="AK421" s="108"/>
      <c r="AL421" s="108"/>
      <c r="AM421" s="108"/>
      <c r="AN421" s="108"/>
      <c r="AO421" s="108"/>
      <c r="AP421" s="108"/>
      <c r="AQ421" s="108"/>
      <c r="AR421" s="108"/>
      <c r="AS421" s="108"/>
      <c r="AT421" s="108"/>
      <c r="AU421" s="108"/>
      <c r="AV421" s="108"/>
      <c r="AW421" s="108"/>
      <c r="AX421" s="108"/>
      <c r="AY421" s="108"/>
      <c r="AZ421" s="108"/>
      <c r="BA421" s="108"/>
      <c r="BB421" s="108"/>
      <c r="BC421" s="108"/>
      <c r="BD421" s="108"/>
      <c r="BE421" s="108"/>
      <c r="BF421" s="108"/>
      <c r="BG421" s="108"/>
      <c r="BH421" s="108"/>
      <c r="BI421" s="108"/>
      <c r="BJ421" s="108"/>
      <c r="BK421" s="108"/>
      <c r="BL421" s="108"/>
      <c r="BM421" s="108"/>
      <c r="BN421" s="108"/>
      <c r="BO421" s="108"/>
      <c r="BP421" s="108"/>
      <c r="BQ421" s="108"/>
      <c r="BR421" s="108"/>
      <c r="BS421" s="108"/>
      <c r="BT421" s="108"/>
      <c r="BU421" s="108"/>
      <c r="BV421" s="108"/>
      <c r="BW421" s="108"/>
      <c r="BX421" s="108"/>
      <c r="BY421" s="108"/>
      <c r="BZ421" s="108"/>
      <c r="CA421" s="108"/>
      <c r="CB421" s="108"/>
      <c r="CC421" s="108"/>
      <c r="CD421" s="108"/>
      <c r="CE421" s="108"/>
      <c r="CF421" s="108"/>
      <c r="CG421" s="108"/>
      <c r="CH421" s="108"/>
      <c r="CI421" s="108"/>
      <c r="CJ421" s="108"/>
      <c r="CK421" s="108"/>
      <c r="CL421" s="108"/>
      <c r="CM421" s="108"/>
      <c r="CN421" s="108"/>
      <c r="CO421" s="108"/>
      <c r="CP421" s="108"/>
      <c r="CQ421" s="108"/>
      <c r="CR421" s="108"/>
      <c r="CS421" s="108"/>
      <c r="CT421" s="108"/>
      <c r="CU421" s="108"/>
      <c r="CV421" s="108"/>
      <c r="CW421" s="108"/>
      <c r="CX421" s="108"/>
      <c r="CY421" s="108"/>
      <c r="CZ421" s="108"/>
      <c r="DA421" s="108"/>
      <c r="DB421" s="108"/>
      <c r="DC421" s="108"/>
      <c r="DD421" s="108"/>
      <c r="DE421" s="108"/>
      <c r="DF421" s="108"/>
      <c r="DG421" s="108"/>
      <c r="DH421" s="108"/>
      <c r="DI421" s="108"/>
      <c r="DJ421" s="108"/>
      <c r="DK421" s="108"/>
      <c r="DL421" s="108"/>
      <c r="DM421" s="108"/>
      <c r="DN421" s="108"/>
      <c r="DO421" s="108"/>
      <c r="DP421" s="108"/>
      <c r="DQ421" s="108"/>
      <c r="DR421" s="108"/>
      <c r="DS421" s="108"/>
      <c r="DT421" s="108"/>
      <c r="DU421" s="108"/>
      <c r="DV421" s="108"/>
      <c r="DW421" s="108"/>
      <c r="DX421" s="108"/>
      <c r="DY421" s="108"/>
      <c r="DZ421" s="108"/>
      <c r="EA421" s="108"/>
      <c r="EB421" s="108"/>
      <c r="EC421" s="108"/>
      <c r="ED421" s="108"/>
      <c r="EE421" s="108"/>
      <c r="EF421" s="108"/>
      <c r="EG421" s="108"/>
      <c r="EH421" s="108"/>
      <c r="EI421" s="108"/>
      <c r="EJ421" s="108"/>
      <c r="EK421" s="108"/>
      <c r="EL421" s="108"/>
      <c r="EM421" s="108"/>
      <c r="EN421" s="108"/>
      <c r="EO421" s="108"/>
      <c r="EP421" s="108"/>
      <c r="EQ421" s="108"/>
    </row>
    <row r="422" spans="1:147" s="107" customFormat="1" ht="23.25" x14ac:dyDescent="0.2">
      <c r="A422" s="112"/>
      <c r="B422" s="110"/>
      <c r="C422" s="109"/>
      <c r="D422" s="111"/>
      <c r="E422" s="111"/>
      <c r="F422" s="111"/>
      <c r="G422" s="111"/>
      <c r="H422" s="111"/>
      <c r="I422" s="111"/>
      <c r="AD422" s="108"/>
      <c r="AE422" s="108"/>
      <c r="AF422" s="108"/>
      <c r="AG422" s="108"/>
      <c r="AH422" s="108"/>
      <c r="AI422" s="108"/>
      <c r="AJ422" s="108"/>
      <c r="AK422" s="108"/>
      <c r="AL422" s="108"/>
      <c r="AM422" s="108"/>
      <c r="AN422" s="108"/>
      <c r="AO422" s="108"/>
      <c r="AP422" s="108"/>
      <c r="AQ422" s="108"/>
      <c r="AR422" s="108"/>
      <c r="AS422" s="108"/>
      <c r="AT422" s="108"/>
      <c r="AU422" s="108"/>
      <c r="AV422" s="108"/>
      <c r="AW422" s="108"/>
      <c r="AX422" s="108"/>
      <c r="AY422" s="108"/>
      <c r="AZ422" s="108"/>
      <c r="BA422" s="108"/>
      <c r="BB422" s="108"/>
      <c r="BC422" s="108"/>
      <c r="BD422" s="108"/>
      <c r="BE422" s="108"/>
      <c r="BF422" s="108"/>
      <c r="BG422" s="108"/>
      <c r="BH422" s="108"/>
      <c r="BI422" s="108"/>
      <c r="BJ422" s="108"/>
      <c r="BK422" s="108"/>
      <c r="BL422" s="108"/>
      <c r="BM422" s="108"/>
      <c r="BN422" s="108"/>
      <c r="BO422" s="108"/>
      <c r="BP422" s="108"/>
      <c r="BQ422" s="108"/>
      <c r="BR422" s="108"/>
      <c r="BS422" s="108"/>
      <c r="BT422" s="108"/>
      <c r="BU422" s="108"/>
      <c r="BV422" s="108"/>
      <c r="BW422" s="108"/>
      <c r="BX422" s="108"/>
      <c r="BY422" s="108"/>
      <c r="BZ422" s="108"/>
      <c r="CA422" s="108"/>
      <c r="CB422" s="108"/>
      <c r="CC422" s="108"/>
      <c r="CD422" s="108"/>
      <c r="CE422" s="108"/>
      <c r="CF422" s="108"/>
      <c r="CG422" s="108"/>
      <c r="CH422" s="108"/>
      <c r="CI422" s="108"/>
      <c r="CJ422" s="108"/>
      <c r="CK422" s="108"/>
      <c r="CL422" s="108"/>
      <c r="CM422" s="108"/>
      <c r="CN422" s="108"/>
      <c r="CO422" s="108"/>
      <c r="CP422" s="108"/>
      <c r="CQ422" s="108"/>
      <c r="CR422" s="108"/>
      <c r="CS422" s="108"/>
      <c r="CT422" s="108"/>
      <c r="CU422" s="108"/>
      <c r="CV422" s="108"/>
      <c r="CW422" s="108"/>
      <c r="CX422" s="108"/>
      <c r="CY422" s="108"/>
      <c r="CZ422" s="108"/>
      <c r="DA422" s="108"/>
      <c r="DB422" s="108"/>
      <c r="DC422" s="108"/>
      <c r="DD422" s="108"/>
      <c r="DE422" s="108"/>
      <c r="DF422" s="108"/>
      <c r="DG422" s="108"/>
      <c r="DH422" s="108"/>
      <c r="DI422" s="108"/>
      <c r="DJ422" s="108"/>
      <c r="DK422" s="108"/>
      <c r="DL422" s="108"/>
      <c r="DM422" s="108"/>
      <c r="DN422" s="108"/>
      <c r="DO422" s="108"/>
      <c r="DP422" s="108"/>
      <c r="DQ422" s="108"/>
      <c r="DR422" s="108"/>
      <c r="DS422" s="108"/>
      <c r="DT422" s="108"/>
      <c r="DU422" s="108"/>
      <c r="DV422" s="108"/>
      <c r="DW422" s="108"/>
      <c r="DX422" s="108"/>
      <c r="DY422" s="108"/>
      <c r="DZ422" s="108"/>
      <c r="EA422" s="108"/>
      <c r="EB422" s="108"/>
      <c r="EC422" s="108"/>
      <c r="ED422" s="108"/>
      <c r="EE422" s="108"/>
      <c r="EF422" s="108"/>
      <c r="EG422" s="108"/>
      <c r="EH422" s="108"/>
      <c r="EI422" s="108"/>
      <c r="EJ422" s="108"/>
      <c r="EK422" s="108"/>
      <c r="EL422" s="108"/>
      <c r="EM422" s="108"/>
      <c r="EN422" s="108"/>
      <c r="EO422" s="108"/>
      <c r="EP422" s="108"/>
      <c r="EQ422" s="108"/>
    </row>
    <row r="423" spans="1:147" s="107" customFormat="1" ht="23.25" x14ac:dyDescent="0.2">
      <c r="A423" s="112"/>
      <c r="B423" s="110"/>
      <c r="C423" s="109"/>
      <c r="D423" s="111"/>
      <c r="E423" s="111"/>
      <c r="F423" s="111"/>
      <c r="G423" s="111"/>
      <c r="H423" s="111"/>
      <c r="I423" s="111"/>
      <c r="AD423" s="108"/>
      <c r="AE423" s="108"/>
      <c r="AF423" s="108"/>
      <c r="AG423" s="108"/>
      <c r="AH423" s="108"/>
      <c r="AI423" s="108"/>
      <c r="AJ423" s="108"/>
      <c r="AK423" s="108"/>
      <c r="AL423" s="108"/>
      <c r="AM423" s="108"/>
      <c r="AN423" s="108"/>
      <c r="AO423" s="108"/>
      <c r="AP423" s="108"/>
      <c r="AQ423" s="108"/>
      <c r="AR423" s="108"/>
      <c r="AS423" s="108"/>
      <c r="AT423" s="108"/>
      <c r="AU423" s="108"/>
      <c r="AV423" s="108"/>
      <c r="AW423" s="108"/>
      <c r="AX423" s="108"/>
      <c r="AY423" s="108"/>
      <c r="AZ423" s="108"/>
      <c r="BA423" s="108"/>
      <c r="BB423" s="108"/>
      <c r="BC423" s="108"/>
      <c r="BD423" s="108"/>
      <c r="BE423" s="108"/>
      <c r="BF423" s="108"/>
      <c r="BG423" s="108"/>
      <c r="BH423" s="108"/>
      <c r="BI423" s="108"/>
      <c r="BJ423" s="108"/>
      <c r="BK423" s="108"/>
      <c r="BL423" s="108"/>
      <c r="BM423" s="108"/>
      <c r="BN423" s="108"/>
      <c r="BO423" s="108"/>
      <c r="BP423" s="108"/>
      <c r="BQ423" s="108"/>
      <c r="BR423" s="108"/>
      <c r="BS423" s="108"/>
      <c r="BT423" s="108"/>
      <c r="BU423" s="108"/>
      <c r="BV423" s="108"/>
      <c r="BW423" s="108"/>
      <c r="BX423" s="108"/>
      <c r="BY423" s="108"/>
      <c r="BZ423" s="108"/>
      <c r="CA423" s="108"/>
      <c r="CB423" s="108"/>
      <c r="CC423" s="108"/>
      <c r="CD423" s="108"/>
      <c r="CE423" s="108"/>
      <c r="CF423" s="108"/>
      <c r="CG423" s="108"/>
      <c r="CH423" s="108"/>
      <c r="CI423" s="108"/>
      <c r="CJ423" s="108"/>
      <c r="CK423" s="108"/>
      <c r="CL423" s="108"/>
      <c r="CM423" s="108"/>
      <c r="CN423" s="108"/>
      <c r="CO423" s="108"/>
      <c r="CP423" s="108"/>
      <c r="CQ423" s="108"/>
      <c r="CR423" s="108"/>
      <c r="CS423" s="108"/>
      <c r="CT423" s="108"/>
      <c r="CU423" s="108"/>
      <c r="CV423" s="108"/>
      <c r="CW423" s="108"/>
      <c r="CX423" s="108"/>
      <c r="CY423" s="108"/>
      <c r="CZ423" s="108"/>
      <c r="DA423" s="108"/>
      <c r="DB423" s="108"/>
      <c r="DC423" s="108"/>
      <c r="DD423" s="108"/>
      <c r="DE423" s="108"/>
      <c r="DF423" s="108"/>
      <c r="DG423" s="108"/>
      <c r="DH423" s="108"/>
      <c r="DI423" s="108"/>
      <c r="DJ423" s="108"/>
      <c r="DK423" s="108"/>
      <c r="DL423" s="108"/>
      <c r="DM423" s="108"/>
      <c r="DN423" s="108"/>
      <c r="DO423" s="108"/>
      <c r="DP423" s="108"/>
      <c r="DQ423" s="108"/>
      <c r="DR423" s="108"/>
      <c r="DS423" s="108"/>
      <c r="DT423" s="108"/>
      <c r="DU423" s="108"/>
      <c r="DV423" s="108"/>
      <c r="DW423" s="108"/>
      <c r="DX423" s="108"/>
      <c r="DY423" s="108"/>
      <c r="DZ423" s="108"/>
      <c r="EA423" s="108"/>
      <c r="EB423" s="108"/>
      <c r="EC423" s="108"/>
      <c r="ED423" s="108"/>
      <c r="EE423" s="108"/>
      <c r="EF423" s="108"/>
      <c r="EG423" s="108"/>
      <c r="EH423" s="108"/>
      <c r="EI423" s="108"/>
      <c r="EJ423" s="108"/>
      <c r="EK423" s="108"/>
      <c r="EL423" s="108"/>
      <c r="EM423" s="108"/>
      <c r="EN423" s="108"/>
      <c r="EO423" s="108"/>
      <c r="EP423" s="108"/>
      <c r="EQ423" s="108"/>
    </row>
    <row r="424" spans="1:147" s="107" customFormat="1" ht="23.25" x14ac:dyDescent="0.2">
      <c r="A424" s="112"/>
      <c r="B424" s="110"/>
      <c r="C424" s="109"/>
      <c r="D424" s="111"/>
      <c r="E424" s="111"/>
      <c r="F424" s="111"/>
      <c r="G424" s="111"/>
      <c r="H424" s="111"/>
      <c r="I424" s="111"/>
      <c r="AD424" s="108"/>
      <c r="AE424" s="108"/>
      <c r="AF424" s="108"/>
      <c r="AG424" s="108"/>
      <c r="AH424" s="108"/>
      <c r="AI424" s="108"/>
      <c r="AJ424" s="108"/>
      <c r="AK424" s="108"/>
      <c r="AL424" s="108"/>
      <c r="AM424" s="108"/>
      <c r="AN424" s="108"/>
      <c r="AO424" s="108"/>
      <c r="AP424" s="108"/>
      <c r="AQ424" s="108"/>
      <c r="AR424" s="108"/>
      <c r="AS424" s="108"/>
      <c r="AT424" s="108"/>
      <c r="AU424" s="108"/>
      <c r="AV424" s="108"/>
      <c r="AW424" s="108"/>
      <c r="AX424" s="108"/>
      <c r="AY424" s="108"/>
      <c r="AZ424" s="108"/>
      <c r="BA424" s="108"/>
      <c r="BB424" s="108"/>
      <c r="BC424" s="108"/>
      <c r="BD424" s="108"/>
      <c r="BE424" s="108"/>
      <c r="BF424" s="108"/>
      <c r="BG424" s="108"/>
      <c r="BH424" s="108"/>
      <c r="BI424" s="108"/>
      <c r="BJ424" s="108"/>
      <c r="BK424" s="108"/>
      <c r="BL424" s="108"/>
      <c r="BM424" s="108"/>
      <c r="BN424" s="108"/>
      <c r="BO424" s="108"/>
      <c r="BP424" s="108"/>
      <c r="BQ424" s="108"/>
      <c r="BR424" s="108"/>
      <c r="BS424" s="108"/>
      <c r="BT424" s="108"/>
      <c r="BU424" s="108"/>
      <c r="BV424" s="108"/>
      <c r="BW424" s="108"/>
      <c r="BX424" s="108"/>
      <c r="BY424" s="108"/>
      <c r="BZ424" s="108"/>
      <c r="CA424" s="108"/>
      <c r="CB424" s="108"/>
      <c r="CC424" s="108"/>
      <c r="CD424" s="108"/>
      <c r="CE424" s="108"/>
      <c r="CF424" s="108"/>
      <c r="CG424" s="108"/>
      <c r="CH424" s="108"/>
      <c r="CI424" s="108"/>
      <c r="CJ424" s="108"/>
      <c r="CK424" s="108"/>
      <c r="CL424" s="108"/>
      <c r="CM424" s="108"/>
      <c r="CN424" s="108"/>
      <c r="CO424" s="108"/>
      <c r="CP424" s="108"/>
      <c r="CQ424" s="108"/>
      <c r="CR424" s="108"/>
      <c r="CS424" s="108"/>
      <c r="CT424" s="108"/>
      <c r="CU424" s="108"/>
      <c r="CV424" s="108"/>
      <c r="CW424" s="108"/>
      <c r="CX424" s="108"/>
      <c r="CY424" s="108"/>
      <c r="CZ424" s="108"/>
      <c r="DA424" s="108"/>
      <c r="DB424" s="108"/>
      <c r="DC424" s="108"/>
      <c r="DD424" s="108"/>
      <c r="DE424" s="108"/>
      <c r="DF424" s="108"/>
      <c r="DG424" s="108"/>
      <c r="DH424" s="108"/>
      <c r="DI424" s="108"/>
      <c r="DJ424" s="108"/>
      <c r="DK424" s="108"/>
      <c r="DL424" s="108"/>
      <c r="DM424" s="108"/>
      <c r="DN424" s="108"/>
      <c r="DO424" s="108"/>
      <c r="DP424" s="108"/>
      <c r="DQ424" s="108"/>
      <c r="DR424" s="108"/>
      <c r="DS424" s="108"/>
      <c r="DT424" s="108"/>
      <c r="DU424" s="108"/>
      <c r="DV424" s="108"/>
      <c r="DW424" s="108"/>
      <c r="DX424" s="108"/>
      <c r="DY424" s="108"/>
      <c r="DZ424" s="108"/>
      <c r="EA424" s="108"/>
      <c r="EB424" s="108"/>
      <c r="EC424" s="108"/>
      <c r="ED424" s="108"/>
      <c r="EE424" s="108"/>
      <c r="EF424" s="108"/>
      <c r="EG424" s="108"/>
      <c r="EH424" s="108"/>
      <c r="EI424" s="108"/>
      <c r="EJ424" s="108"/>
      <c r="EK424" s="108"/>
      <c r="EL424" s="108"/>
      <c r="EM424" s="108"/>
      <c r="EN424" s="108"/>
      <c r="EO424" s="108"/>
      <c r="EP424" s="108"/>
      <c r="EQ424" s="108"/>
    </row>
    <row r="425" spans="1:147" s="107" customFormat="1" ht="23.25" x14ac:dyDescent="0.2">
      <c r="A425" s="112"/>
      <c r="B425" s="110"/>
      <c r="C425" s="109"/>
      <c r="D425" s="111"/>
      <c r="E425" s="111"/>
      <c r="F425" s="111"/>
      <c r="G425" s="111"/>
      <c r="H425" s="111"/>
      <c r="I425" s="111"/>
      <c r="AD425" s="108"/>
      <c r="AE425" s="108"/>
      <c r="AF425" s="108"/>
      <c r="AG425" s="108"/>
      <c r="AH425" s="108"/>
      <c r="AI425" s="108"/>
      <c r="AJ425" s="108"/>
      <c r="AK425" s="108"/>
      <c r="AL425" s="108"/>
      <c r="AM425" s="108"/>
      <c r="AN425" s="108"/>
      <c r="AO425" s="108"/>
      <c r="AP425" s="108"/>
      <c r="AQ425" s="108"/>
      <c r="AR425" s="108"/>
      <c r="AS425" s="108"/>
      <c r="AT425" s="108"/>
      <c r="AU425" s="108"/>
      <c r="AV425" s="108"/>
      <c r="AW425" s="108"/>
      <c r="AX425" s="108"/>
      <c r="AY425" s="108"/>
      <c r="AZ425" s="108"/>
      <c r="BA425" s="108"/>
      <c r="BB425" s="108"/>
      <c r="BC425" s="108"/>
      <c r="BD425" s="108"/>
      <c r="BE425" s="108"/>
      <c r="BF425" s="108"/>
      <c r="BG425" s="108"/>
      <c r="BH425" s="108"/>
      <c r="BI425" s="108"/>
      <c r="BJ425" s="108"/>
      <c r="BK425" s="108"/>
      <c r="BL425" s="108"/>
      <c r="BM425" s="108"/>
      <c r="BN425" s="108"/>
      <c r="BO425" s="108"/>
      <c r="BP425" s="108"/>
      <c r="BQ425" s="108"/>
      <c r="BR425" s="108"/>
      <c r="BS425" s="108"/>
      <c r="BT425" s="108"/>
      <c r="BU425" s="108"/>
      <c r="BV425" s="108"/>
      <c r="BW425" s="108"/>
      <c r="BX425" s="108"/>
      <c r="BY425" s="108"/>
      <c r="BZ425" s="108"/>
      <c r="CA425" s="108"/>
      <c r="CB425" s="108"/>
      <c r="CC425" s="108"/>
      <c r="CD425" s="108"/>
      <c r="CE425" s="108"/>
      <c r="CF425" s="108"/>
      <c r="CG425" s="108"/>
      <c r="CH425" s="108"/>
      <c r="CI425" s="108"/>
      <c r="CJ425" s="108"/>
      <c r="CK425" s="108"/>
      <c r="CL425" s="108"/>
      <c r="CM425" s="108"/>
      <c r="CN425" s="108"/>
      <c r="CO425" s="108"/>
      <c r="CP425" s="108"/>
      <c r="CQ425" s="108"/>
      <c r="CR425" s="108"/>
      <c r="CS425" s="108"/>
      <c r="CT425" s="108"/>
      <c r="CU425" s="108"/>
      <c r="CV425" s="108"/>
      <c r="CW425" s="108"/>
      <c r="CX425" s="108"/>
      <c r="CY425" s="108"/>
      <c r="CZ425" s="108"/>
      <c r="DA425" s="108"/>
      <c r="DB425" s="108"/>
      <c r="DC425" s="108"/>
      <c r="DD425" s="108"/>
      <c r="DE425" s="108"/>
      <c r="DF425" s="108"/>
      <c r="DG425" s="108"/>
      <c r="DH425" s="108"/>
      <c r="DI425" s="108"/>
      <c r="DJ425" s="108"/>
      <c r="DK425" s="108"/>
      <c r="DL425" s="108"/>
      <c r="DM425" s="108"/>
      <c r="DN425" s="108"/>
      <c r="DO425" s="108"/>
      <c r="DP425" s="108"/>
      <c r="DQ425" s="108"/>
      <c r="DR425" s="108"/>
      <c r="DS425" s="108"/>
      <c r="DT425" s="108"/>
      <c r="DU425" s="108"/>
      <c r="DV425" s="108"/>
      <c r="DW425" s="108"/>
      <c r="DX425" s="108"/>
      <c r="DY425" s="108"/>
      <c r="DZ425" s="108"/>
      <c r="EA425" s="108"/>
      <c r="EB425" s="108"/>
      <c r="EC425" s="108"/>
      <c r="ED425" s="108"/>
      <c r="EE425" s="108"/>
      <c r="EF425" s="108"/>
      <c r="EG425" s="108"/>
      <c r="EH425" s="108"/>
      <c r="EI425" s="108"/>
      <c r="EJ425" s="108"/>
      <c r="EK425" s="108"/>
      <c r="EL425" s="108"/>
      <c r="EM425" s="108"/>
      <c r="EN425" s="108"/>
      <c r="EO425" s="108"/>
      <c r="EP425" s="108"/>
      <c r="EQ425" s="108"/>
    </row>
    <row r="426" spans="1:147" s="107" customFormat="1" ht="23.25" x14ac:dyDescent="0.2">
      <c r="A426" s="112"/>
      <c r="B426" s="110"/>
      <c r="C426" s="109"/>
      <c r="D426" s="111"/>
      <c r="E426" s="111"/>
      <c r="F426" s="111"/>
      <c r="G426" s="111"/>
      <c r="H426" s="111"/>
      <c r="I426" s="111"/>
      <c r="AD426" s="108"/>
      <c r="AE426" s="108"/>
      <c r="AF426" s="108"/>
      <c r="AG426" s="108"/>
      <c r="AH426" s="108"/>
      <c r="AI426" s="108"/>
      <c r="AJ426" s="108"/>
      <c r="AK426" s="108"/>
      <c r="AL426" s="108"/>
      <c r="AM426" s="108"/>
      <c r="AN426" s="108"/>
      <c r="AO426" s="108"/>
      <c r="AP426" s="108"/>
      <c r="AQ426" s="108"/>
      <c r="AR426" s="108"/>
      <c r="AS426" s="108"/>
      <c r="AT426" s="108"/>
      <c r="AU426" s="108"/>
      <c r="AV426" s="108"/>
      <c r="AW426" s="108"/>
      <c r="AX426" s="108"/>
      <c r="AY426" s="108"/>
      <c r="AZ426" s="108"/>
      <c r="BA426" s="108"/>
      <c r="BB426" s="108"/>
      <c r="BC426" s="108"/>
      <c r="BD426" s="108"/>
      <c r="BE426" s="108"/>
      <c r="BF426" s="108"/>
      <c r="BG426" s="108"/>
      <c r="BH426" s="108"/>
      <c r="BI426" s="108"/>
      <c r="BJ426" s="108"/>
      <c r="BK426" s="108"/>
      <c r="BL426" s="108"/>
      <c r="BM426" s="108"/>
      <c r="BN426" s="108"/>
      <c r="BO426" s="108"/>
      <c r="BP426" s="108"/>
      <c r="BQ426" s="108"/>
      <c r="BR426" s="108"/>
      <c r="BS426" s="108"/>
      <c r="BT426" s="108"/>
      <c r="BU426" s="108"/>
      <c r="BV426" s="108"/>
      <c r="BW426" s="108"/>
      <c r="BX426" s="108"/>
      <c r="BY426" s="108"/>
      <c r="BZ426" s="108"/>
      <c r="CA426" s="108"/>
      <c r="CB426" s="108"/>
      <c r="CC426" s="108"/>
      <c r="CD426" s="108"/>
      <c r="CE426" s="108"/>
      <c r="CF426" s="108"/>
      <c r="CG426" s="108"/>
      <c r="CH426" s="108"/>
      <c r="CI426" s="108"/>
      <c r="CJ426" s="108"/>
      <c r="CK426" s="108"/>
      <c r="CL426" s="108"/>
      <c r="CM426" s="108"/>
      <c r="CN426" s="108"/>
      <c r="CO426" s="108"/>
      <c r="CP426" s="108"/>
      <c r="CQ426" s="108"/>
      <c r="CR426" s="108"/>
      <c r="CS426" s="108"/>
      <c r="CT426" s="108"/>
      <c r="CU426" s="108"/>
      <c r="CV426" s="108"/>
      <c r="CW426" s="108"/>
      <c r="CX426" s="108"/>
      <c r="CY426" s="108"/>
      <c r="CZ426" s="108"/>
      <c r="DA426" s="108"/>
      <c r="DB426" s="108"/>
      <c r="DC426" s="108"/>
      <c r="DD426" s="108"/>
      <c r="DE426" s="108"/>
      <c r="DF426" s="108"/>
      <c r="DG426" s="108"/>
      <c r="DH426" s="108"/>
      <c r="DI426" s="108"/>
      <c r="DJ426" s="108"/>
      <c r="DK426" s="108"/>
      <c r="DL426" s="108"/>
      <c r="DM426" s="108"/>
      <c r="DN426" s="108"/>
      <c r="DO426" s="108"/>
      <c r="DP426" s="108"/>
      <c r="DQ426" s="108"/>
      <c r="DR426" s="108"/>
      <c r="DS426" s="108"/>
      <c r="DT426" s="108"/>
      <c r="DU426" s="108"/>
      <c r="DV426" s="108"/>
      <c r="DW426" s="108"/>
      <c r="DX426" s="108"/>
      <c r="DY426" s="108"/>
      <c r="DZ426" s="108"/>
      <c r="EA426" s="108"/>
      <c r="EB426" s="108"/>
      <c r="EC426" s="108"/>
      <c r="ED426" s="108"/>
      <c r="EE426" s="108"/>
      <c r="EF426" s="108"/>
      <c r="EG426" s="108"/>
      <c r="EH426" s="108"/>
      <c r="EI426" s="108"/>
      <c r="EJ426" s="108"/>
      <c r="EK426" s="108"/>
      <c r="EL426" s="108"/>
      <c r="EM426" s="108"/>
      <c r="EN426" s="108"/>
      <c r="EO426" s="108"/>
      <c r="EP426" s="108"/>
      <c r="EQ426" s="108"/>
    </row>
    <row r="427" spans="1:147" s="107" customFormat="1" ht="23.25" x14ac:dyDescent="0.2">
      <c r="A427" s="112"/>
      <c r="B427" s="110"/>
      <c r="C427" s="109"/>
      <c r="D427" s="111"/>
      <c r="E427" s="111"/>
      <c r="F427" s="111"/>
      <c r="G427" s="111"/>
      <c r="H427" s="111"/>
      <c r="I427" s="111"/>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8"/>
      <c r="AY427" s="108"/>
      <c r="AZ427" s="108"/>
      <c r="BA427" s="108"/>
      <c r="BB427" s="108"/>
      <c r="BC427" s="108"/>
      <c r="BD427" s="108"/>
      <c r="BE427" s="108"/>
      <c r="BF427" s="108"/>
      <c r="BG427" s="108"/>
      <c r="BH427" s="108"/>
      <c r="BI427" s="108"/>
      <c r="BJ427" s="108"/>
      <c r="BK427" s="108"/>
      <c r="BL427" s="108"/>
      <c r="BM427" s="108"/>
      <c r="BN427" s="108"/>
      <c r="BO427" s="108"/>
      <c r="BP427" s="108"/>
      <c r="BQ427" s="108"/>
      <c r="BR427" s="108"/>
      <c r="BS427" s="108"/>
      <c r="BT427" s="108"/>
      <c r="BU427" s="108"/>
      <c r="BV427" s="108"/>
      <c r="BW427" s="108"/>
      <c r="BX427" s="108"/>
      <c r="BY427" s="108"/>
      <c r="BZ427" s="108"/>
      <c r="CA427" s="108"/>
      <c r="CB427" s="108"/>
      <c r="CC427" s="108"/>
      <c r="CD427" s="108"/>
      <c r="CE427" s="108"/>
      <c r="CF427" s="108"/>
      <c r="CG427" s="108"/>
      <c r="CH427" s="108"/>
      <c r="CI427" s="108"/>
      <c r="CJ427" s="108"/>
      <c r="CK427" s="108"/>
      <c r="CL427" s="108"/>
      <c r="CM427" s="108"/>
      <c r="CN427" s="108"/>
      <c r="CO427" s="108"/>
      <c r="CP427" s="108"/>
      <c r="CQ427" s="108"/>
      <c r="CR427" s="108"/>
      <c r="CS427" s="108"/>
      <c r="CT427" s="108"/>
      <c r="CU427" s="108"/>
      <c r="CV427" s="108"/>
      <c r="CW427" s="108"/>
      <c r="CX427" s="108"/>
      <c r="CY427" s="108"/>
      <c r="CZ427" s="108"/>
      <c r="DA427" s="108"/>
      <c r="DB427" s="108"/>
      <c r="DC427" s="108"/>
      <c r="DD427" s="108"/>
      <c r="DE427" s="108"/>
      <c r="DF427" s="108"/>
      <c r="DG427" s="108"/>
      <c r="DH427" s="108"/>
      <c r="DI427" s="108"/>
      <c r="DJ427" s="108"/>
      <c r="DK427" s="108"/>
      <c r="DL427" s="108"/>
      <c r="DM427" s="108"/>
      <c r="DN427" s="108"/>
      <c r="DO427" s="108"/>
      <c r="DP427" s="108"/>
      <c r="DQ427" s="108"/>
      <c r="DR427" s="108"/>
      <c r="DS427" s="108"/>
      <c r="DT427" s="108"/>
      <c r="DU427" s="108"/>
      <c r="DV427" s="108"/>
      <c r="DW427" s="108"/>
      <c r="DX427" s="108"/>
      <c r="DY427" s="108"/>
      <c r="DZ427" s="108"/>
      <c r="EA427" s="108"/>
      <c r="EB427" s="108"/>
      <c r="EC427" s="108"/>
      <c r="ED427" s="108"/>
      <c r="EE427" s="108"/>
      <c r="EF427" s="108"/>
      <c r="EG427" s="108"/>
      <c r="EH427" s="108"/>
      <c r="EI427" s="108"/>
      <c r="EJ427" s="108"/>
      <c r="EK427" s="108"/>
      <c r="EL427" s="108"/>
      <c r="EM427" s="108"/>
      <c r="EN427" s="108"/>
      <c r="EO427" s="108"/>
      <c r="EP427" s="108"/>
      <c r="EQ427" s="108"/>
    </row>
    <row r="428" spans="1:147" s="107" customFormat="1" ht="23.25" x14ac:dyDescent="0.2">
      <c r="A428" s="112"/>
      <c r="B428" s="110"/>
      <c r="C428" s="109"/>
      <c r="D428" s="111"/>
      <c r="E428" s="111"/>
      <c r="F428" s="111"/>
      <c r="G428" s="111"/>
      <c r="H428" s="111"/>
      <c r="I428" s="111"/>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08"/>
      <c r="AY428" s="108"/>
      <c r="AZ428" s="108"/>
      <c r="BA428" s="108"/>
      <c r="BB428" s="108"/>
      <c r="BC428" s="108"/>
      <c r="BD428" s="108"/>
      <c r="BE428" s="108"/>
      <c r="BF428" s="108"/>
      <c r="BG428" s="108"/>
      <c r="BH428" s="108"/>
      <c r="BI428" s="108"/>
      <c r="BJ428" s="108"/>
      <c r="BK428" s="108"/>
      <c r="BL428" s="108"/>
      <c r="BM428" s="108"/>
      <c r="BN428" s="108"/>
      <c r="BO428" s="108"/>
      <c r="BP428" s="108"/>
      <c r="BQ428" s="108"/>
      <c r="BR428" s="108"/>
      <c r="BS428" s="108"/>
      <c r="BT428" s="108"/>
      <c r="BU428" s="108"/>
      <c r="BV428" s="108"/>
      <c r="BW428" s="108"/>
      <c r="BX428" s="108"/>
      <c r="BY428" s="108"/>
      <c r="BZ428" s="108"/>
      <c r="CA428" s="108"/>
      <c r="CB428" s="108"/>
      <c r="CC428" s="108"/>
      <c r="CD428" s="108"/>
      <c r="CE428" s="108"/>
      <c r="CF428" s="108"/>
      <c r="CG428" s="108"/>
      <c r="CH428" s="108"/>
      <c r="CI428" s="108"/>
      <c r="CJ428" s="108"/>
      <c r="CK428" s="108"/>
      <c r="CL428" s="108"/>
      <c r="CM428" s="108"/>
      <c r="CN428" s="108"/>
      <c r="CO428" s="108"/>
      <c r="CP428" s="108"/>
      <c r="CQ428" s="108"/>
      <c r="CR428" s="108"/>
      <c r="CS428" s="108"/>
      <c r="CT428" s="108"/>
      <c r="CU428" s="108"/>
      <c r="CV428" s="108"/>
      <c r="CW428" s="108"/>
      <c r="CX428" s="108"/>
      <c r="CY428" s="108"/>
      <c r="CZ428" s="108"/>
      <c r="DA428" s="108"/>
      <c r="DB428" s="108"/>
      <c r="DC428" s="108"/>
      <c r="DD428" s="108"/>
      <c r="DE428" s="108"/>
      <c r="DF428" s="108"/>
      <c r="DG428" s="108"/>
      <c r="DH428" s="108"/>
      <c r="DI428" s="108"/>
      <c r="DJ428" s="108"/>
      <c r="DK428" s="108"/>
      <c r="DL428" s="108"/>
      <c r="DM428" s="108"/>
      <c r="DN428" s="108"/>
      <c r="DO428" s="108"/>
      <c r="DP428" s="108"/>
      <c r="DQ428" s="108"/>
      <c r="DR428" s="108"/>
      <c r="DS428" s="108"/>
      <c r="DT428" s="108"/>
      <c r="DU428" s="108"/>
      <c r="DV428" s="108"/>
      <c r="DW428" s="108"/>
      <c r="DX428" s="108"/>
      <c r="DY428" s="108"/>
      <c r="DZ428" s="108"/>
      <c r="EA428" s="108"/>
      <c r="EB428" s="108"/>
      <c r="EC428" s="108"/>
      <c r="ED428" s="108"/>
      <c r="EE428" s="108"/>
      <c r="EF428" s="108"/>
      <c r="EG428" s="108"/>
      <c r="EH428" s="108"/>
      <c r="EI428" s="108"/>
      <c r="EJ428" s="108"/>
      <c r="EK428" s="108"/>
      <c r="EL428" s="108"/>
      <c r="EM428" s="108"/>
      <c r="EN428" s="108"/>
      <c r="EO428" s="108"/>
      <c r="EP428" s="108"/>
      <c r="EQ428" s="108"/>
    </row>
    <row r="429" spans="1:147" s="107" customFormat="1" ht="23.25" x14ac:dyDescent="0.2">
      <c r="A429" s="112"/>
      <c r="B429" s="110"/>
      <c r="C429" s="109"/>
      <c r="D429" s="111"/>
      <c r="E429" s="111"/>
      <c r="F429" s="111"/>
      <c r="G429" s="111"/>
      <c r="H429" s="111"/>
      <c r="I429" s="111"/>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08"/>
      <c r="AY429" s="108"/>
      <c r="AZ429" s="108"/>
      <c r="BA429" s="108"/>
      <c r="BB429" s="108"/>
      <c r="BC429" s="108"/>
      <c r="BD429" s="108"/>
      <c r="BE429" s="108"/>
      <c r="BF429" s="108"/>
      <c r="BG429" s="108"/>
      <c r="BH429" s="108"/>
      <c r="BI429" s="108"/>
      <c r="BJ429" s="108"/>
      <c r="BK429" s="108"/>
      <c r="BL429" s="108"/>
      <c r="BM429" s="108"/>
      <c r="BN429" s="108"/>
      <c r="BO429" s="108"/>
      <c r="BP429" s="108"/>
      <c r="BQ429" s="108"/>
      <c r="BR429" s="108"/>
      <c r="BS429" s="108"/>
      <c r="BT429" s="108"/>
      <c r="BU429" s="108"/>
      <c r="BV429" s="108"/>
      <c r="BW429" s="108"/>
      <c r="BX429" s="108"/>
      <c r="BY429" s="108"/>
      <c r="BZ429" s="108"/>
      <c r="CA429" s="108"/>
      <c r="CB429" s="108"/>
      <c r="CC429" s="108"/>
      <c r="CD429" s="108"/>
      <c r="CE429" s="108"/>
      <c r="CF429" s="108"/>
      <c r="CG429" s="108"/>
      <c r="CH429" s="108"/>
      <c r="CI429" s="108"/>
      <c r="CJ429" s="108"/>
      <c r="CK429" s="108"/>
      <c r="CL429" s="108"/>
      <c r="CM429" s="108"/>
      <c r="CN429" s="108"/>
      <c r="CO429" s="108"/>
      <c r="CP429" s="108"/>
      <c r="CQ429" s="108"/>
      <c r="CR429" s="108"/>
      <c r="CS429" s="108"/>
      <c r="CT429" s="108"/>
      <c r="CU429" s="108"/>
      <c r="CV429" s="108"/>
      <c r="CW429" s="108"/>
      <c r="CX429" s="108"/>
      <c r="CY429" s="108"/>
      <c r="CZ429" s="108"/>
      <c r="DA429" s="108"/>
      <c r="DB429" s="108"/>
      <c r="DC429" s="108"/>
      <c r="DD429" s="108"/>
      <c r="DE429" s="108"/>
      <c r="DF429" s="108"/>
      <c r="DG429" s="108"/>
      <c r="DH429" s="108"/>
      <c r="DI429" s="108"/>
      <c r="DJ429" s="108"/>
      <c r="DK429" s="108"/>
      <c r="DL429" s="108"/>
      <c r="DM429" s="108"/>
      <c r="DN429" s="108"/>
      <c r="DO429" s="108"/>
      <c r="DP429" s="108"/>
      <c r="DQ429" s="108"/>
      <c r="DR429" s="108"/>
      <c r="DS429" s="108"/>
      <c r="DT429" s="108"/>
      <c r="DU429" s="108"/>
      <c r="DV429" s="108"/>
      <c r="DW429" s="108"/>
      <c r="DX429" s="108"/>
      <c r="DY429" s="108"/>
      <c r="DZ429" s="108"/>
      <c r="EA429" s="108"/>
      <c r="EB429" s="108"/>
      <c r="EC429" s="108"/>
      <c r="ED429" s="108"/>
      <c r="EE429" s="108"/>
      <c r="EF429" s="108"/>
      <c r="EG429" s="108"/>
      <c r="EH429" s="108"/>
      <c r="EI429" s="108"/>
      <c r="EJ429" s="108"/>
      <c r="EK429" s="108"/>
      <c r="EL429" s="108"/>
      <c r="EM429" s="108"/>
      <c r="EN429" s="108"/>
      <c r="EO429" s="108"/>
      <c r="EP429" s="108"/>
      <c r="EQ429" s="108"/>
    </row>
    <row r="430" spans="1:147" s="107" customFormat="1" ht="23.25" x14ac:dyDescent="0.2">
      <c r="A430" s="112"/>
      <c r="B430" s="110"/>
      <c r="C430" s="109"/>
      <c r="D430" s="111"/>
      <c r="E430" s="111"/>
      <c r="F430" s="111"/>
      <c r="G430" s="111"/>
      <c r="H430" s="111"/>
      <c r="I430" s="111"/>
      <c r="AD430" s="108"/>
      <c r="AE430" s="108"/>
      <c r="AF430" s="108"/>
      <c r="AG430" s="108"/>
      <c r="AH430" s="108"/>
      <c r="AI430" s="108"/>
      <c r="AJ430" s="108"/>
      <c r="AK430" s="108"/>
      <c r="AL430" s="108"/>
      <c r="AM430" s="108"/>
      <c r="AN430" s="108"/>
      <c r="AO430" s="108"/>
      <c r="AP430" s="108"/>
      <c r="AQ430" s="108"/>
      <c r="AR430" s="108"/>
      <c r="AS430" s="108"/>
      <c r="AT430" s="108"/>
      <c r="AU430" s="108"/>
      <c r="AV430" s="108"/>
      <c r="AW430" s="108"/>
      <c r="AX430" s="108"/>
      <c r="AY430" s="108"/>
      <c r="AZ430" s="108"/>
      <c r="BA430" s="108"/>
      <c r="BB430" s="108"/>
      <c r="BC430" s="108"/>
      <c r="BD430" s="108"/>
      <c r="BE430" s="108"/>
      <c r="BF430" s="108"/>
      <c r="BG430" s="108"/>
      <c r="BH430" s="108"/>
      <c r="BI430" s="108"/>
      <c r="BJ430" s="108"/>
      <c r="BK430" s="108"/>
      <c r="BL430" s="108"/>
      <c r="BM430" s="108"/>
      <c r="BN430" s="108"/>
      <c r="BO430" s="108"/>
      <c r="BP430" s="108"/>
      <c r="BQ430" s="108"/>
      <c r="BR430" s="108"/>
      <c r="BS430" s="108"/>
      <c r="BT430" s="108"/>
      <c r="BU430" s="108"/>
      <c r="BV430" s="108"/>
      <c r="BW430" s="108"/>
      <c r="BX430" s="108"/>
      <c r="BY430" s="108"/>
      <c r="BZ430" s="108"/>
      <c r="CA430" s="108"/>
      <c r="CB430" s="108"/>
      <c r="CC430" s="108"/>
      <c r="CD430" s="108"/>
      <c r="CE430" s="108"/>
      <c r="CF430" s="108"/>
      <c r="CG430" s="108"/>
      <c r="CH430" s="108"/>
      <c r="CI430" s="108"/>
      <c r="CJ430" s="108"/>
      <c r="CK430" s="108"/>
      <c r="CL430" s="108"/>
      <c r="CM430" s="108"/>
      <c r="CN430" s="108"/>
      <c r="CO430" s="108"/>
      <c r="CP430" s="108"/>
      <c r="CQ430" s="108"/>
      <c r="CR430" s="108"/>
      <c r="CS430" s="108"/>
      <c r="CT430" s="108"/>
      <c r="CU430" s="108"/>
      <c r="CV430" s="108"/>
      <c r="CW430" s="108"/>
      <c r="CX430" s="108"/>
      <c r="CY430" s="108"/>
      <c r="CZ430" s="108"/>
      <c r="DA430" s="108"/>
      <c r="DB430" s="108"/>
      <c r="DC430" s="108"/>
      <c r="DD430" s="108"/>
      <c r="DE430" s="108"/>
      <c r="DF430" s="108"/>
      <c r="DG430" s="108"/>
      <c r="DH430" s="108"/>
      <c r="DI430" s="108"/>
      <c r="DJ430" s="108"/>
      <c r="DK430" s="108"/>
      <c r="DL430" s="108"/>
      <c r="DM430" s="108"/>
      <c r="DN430" s="108"/>
      <c r="DO430" s="108"/>
      <c r="DP430" s="108"/>
      <c r="DQ430" s="108"/>
      <c r="DR430" s="108"/>
      <c r="DS430" s="108"/>
      <c r="DT430" s="108"/>
      <c r="DU430" s="108"/>
      <c r="DV430" s="108"/>
      <c r="DW430" s="108"/>
      <c r="DX430" s="108"/>
      <c r="DY430" s="108"/>
      <c r="DZ430" s="108"/>
      <c r="EA430" s="108"/>
      <c r="EB430" s="108"/>
      <c r="EC430" s="108"/>
      <c r="ED430" s="108"/>
      <c r="EE430" s="108"/>
      <c r="EF430" s="108"/>
      <c r="EG430" s="108"/>
      <c r="EH430" s="108"/>
      <c r="EI430" s="108"/>
      <c r="EJ430" s="108"/>
      <c r="EK430" s="108"/>
      <c r="EL430" s="108"/>
      <c r="EM430" s="108"/>
      <c r="EN430" s="108"/>
      <c r="EO430" s="108"/>
      <c r="EP430" s="108"/>
      <c r="EQ430" s="108"/>
    </row>
    <row r="431" spans="1:147" s="107" customFormat="1" ht="23.25" x14ac:dyDescent="0.2">
      <c r="A431" s="112"/>
      <c r="B431" s="110"/>
      <c r="C431" s="109"/>
      <c r="D431" s="111"/>
      <c r="E431" s="111"/>
      <c r="F431" s="111"/>
      <c r="G431" s="111"/>
      <c r="H431" s="111"/>
      <c r="I431" s="111"/>
      <c r="AD431" s="108"/>
      <c r="AE431" s="108"/>
      <c r="AF431" s="108"/>
      <c r="AG431" s="108"/>
      <c r="AH431" s="108"/>
      <c r="AI431" s="108"/>
      <c r="AJ431" s="108"/>
      <c r="AK431" s="108"/>
      <c r="AL431" s="108"/>
      <c r="AM431" s="108"/>
      <c r="AN431" s="108"/>
      <c r="AO431" s="108"/>
      <c r="AP431" s="108"/>
      <c r="AQ431" s="108"/>
      <c r="AR431" s="108"/>
      <c r="AS431" s="108"/>
      <c r="AT431" s="108"/>
      <c r="AU431" s="108"/>
      <c r="AV431" s="108"/>
      <c r="AW431" s="108"/>
      <c r="AX431" s="108"/>
      <c r="AY431" s="108"/>
      <c r="AZ431" s="108"/>
      <c r="BA431" s="108"/>
      <c r="BB431" s="108"/>
      <c r="BC431" s="108"/>
      <c r="BD431" s="108"/>
      <c r="BE431" s="108"/>
      <c r="BF431" s="108"/>
      <c r="BG431" s="108"/>
      <c r="BH431" s="108"/>
      <c r="BI431" s="108"/>
      <c r="BJ431" s="108"/>
      <c r="BK431" s="108"/>
      <c r="BL431" s="108"/>
      <c r="BM431" s="108"/>
      <c r="BN431" s="108"/>
      <c r="BO431" s="108"/>
      <c r="BP431" s="108"/>
      <c r="BQ431" s="108"/>
      <c r="BR431" s="108"/>
      <c r="BS431" s="108"/>
      <c r="BT431" s="108"/>
      <c r="BU431" s="108"/>
      <c r="BV431" s="108"/>
      <c r="BW431" s="108"/>
      <c r="BX431" s="108"/>
      <c r="BY431" s="108"/>
      <c r="BZ431" s="108"/>
      <c r="CA431" s="108"/>
      <c r="CB431" s="108"/>
      <c r="CC431" s="108"/>
      <c r="CD431" s="108"/>
      <c r="CE431" s="108"/>
      <c r="CF431" s="108"/>
      <c r="CG431" s="108"/>
      <c r="CH431" s="108"/>
      <c r="CI431" s="108"/>
      <c r="CJ431" s="108"/>
      <c r="CK431" s="108"/>
      <c r="CL431" s="108"/>
      <c r="CM431" s="108"/>
      <c r="CN431" s="108"/>
      <c r="CO431" s="108"/>
      <c r="CP431" s="108"/>
      <c r="CQ431" s="108"/>
      <c r="CR431" s="108"/>
      <c r="CS431" s="108"/>
      <c r="CT431" s="108"/>
      <c r="CU431" s="108"/>
      <c r="CV431" s="108"/>
      <c r="CW431" s="108"/>
      <c r="CX431" s="108"/>
      <c r="CY431" s="108"/>
      <c r="CZ431" s="108"/>
      <c r="DA431" s="108"/>
      <c r="DB431" s="108"/>
      <c r="DC431" s="108"/>
      <c r="DD431" s="108"/>
      <c r="DE431" s="108"/>
      <c r="DF431" s="108"/>
      <c r="DG431" s="108"/>
      <c r="DH431" s="108"/>
      <c r="DI431" s="108"/>
      <c r="DJ431" s="108"/>
      <c r="DK431" s="108"/>
      <c r="DL431" s="108"/>
      <c r="DM431" s="108"/>
      <c r="DN431" s="108"/>
      <c r="DO431" s="108"/>
      <c r="DP431" s="108"/>
      <c r="DQ431" s="108"/>
      <c r="DR431" s="108"/>
      <c r="DS431" s="108"/>
      <c r="DT431" s="108"/>
      <c r="DU431" s="108"/>
      <c r="DV431" s="108"/>
      <c r="DW431" s="108"/>
      <c r="DX431" s="108"/>
      <c r="DY431" s="108"/>
      <c r="DZ431" s="108"/>
      <c r="EA431" s="108"/>
      <c r="EB431" s="108"/>
      <c r="EC431" s="108"/>
      <c r="ED431" s="108"/>
      <c r="EE431" s="108"/>
      <c r="EF431" s="108"/>
      <c r="EG431" s="108"/>
      <c r="EH431" s="108"/>
      <c r="EI431" s="108"/>
      <c r="EJ431" s="108"/>
      <c r="EK431" s="108"/>
      <c r="EL431" s="108"/>
      <c r="EM431" s="108"/>
      <c r="EN431" s="108"/>
      <c r="EO431" s="108"/>
      <c r="EP431" s="108"/>
      <c r="EQ431" s="108"/>
    </row>
    <row r="432" spans="1:147" s="107" customFormat="1" ht="23.25" x14ac:dyDescent="0.2">
      <c r="A432" s="112"/>
      <c r="B432" s="110"/>
      <c r="C432" s="109"/>
      <c r="D432" s="111"/>
      <c r="E432" s="111"/>
      <c r="F432" s="111"/>
      <c r="G432" s="111"/>
      <c r="H432" s="111"/>
      <c r="I432" s="111"/>
      <c r="AD432" s="108"/>
      <c r="AE432" s="108"/>
      <c r="AF432" s="108"/>
      <c r="AG432" s="108"/>
      <c r="AH432" s="108"/>
      <c r="AI432" s="108"/>
      <c r="AJ432" s="108"/>
      <c r="AK432" s="108"/>
      <c r="AL432" s="108"/>
      <c r="AM432" s="108"/>
      <c r="AN432" s="108"/>
      <c r="AO432" s="108"/>
      <c r="AP432" s="108"/>
      <c r="AQ432" s="108"/>
      <c r="AR432" s="108"/>
      <c r="AS432" s="108"/>
      <c r="AT432" s="108"/>
      <c r="AU432" s="108"/>
      <c r="AV432" s="108"/>
      <c r="AW432" s="108"/>
      <c r="AX432" s="108"/>
      <c r="AY432" s="108"/>
      <c r="AZ432" s="108"/>
      <c r="BA432" s="108"/>
      <c r="BB432" s="108"/>
      <c r="BC432" s="108"/>
      <c r="BD432" s="108"/>
      <c r="BE432" s="108"/>
      <c r="BF432" s="108"/>
      <c r="BG432" s="108"/>
      <c r="BH432" s="108"/>
      <c r="BI432" s="108"/>
      <c r="BJ432" s="108"/>
      <c r="BK432" s="108"/>
      <c r="BL432" s="108"/>
      <c r="BM432" s="108"/>
      <c r="BN432" s="108"/>
      <c r="BO432" s="108"/>
      <c r="BP432" s="108"/>
      <c r="BQ432" s="108"/>
      <c r="BR432" s="108"/>
      <c r="BS432" s="108"/>
      <c r="BT432" s="108"/>
      <c r="BU432" s="108"/>
      <c r="BV432" s="108"/>
      <c r="BW432" s="108"/>
      <c r="BX432" s="108"/>
      <c r="BY432" s="108"/>
      <c r="BZ432" s="108"/>
      <c r="CA432" s="108"/>
      <c r="CB432" s="108"/>
      <c r="CC432" s="108"/>
      <c r="CD432" s="108"/>
      <c r="CE432" s="108"/>
      <c r="CF432" s="108"/>
      <c r="CG432" s="108"/>
      <c r="CH432" s="108"/>
      <c r="CI432" s="108"/>
      <c r="CJ432" s="108"/>
      <c r="CK432" s="108"/>
      <c r="CL432" s="108"/>
      <c r="CM432" s="108"/>
      <c r="CN432" s="108"/>
      <c r="CO432" s="108"/>
      <c r="CP432" s="108"/>
      <c r="CQ432" s="108"/>
      <c r="CR432" s="108"/>
      <c r="CS432" s="108"/>
      <c r="CT432" s="108"/>
      <c r="CU432" s="108"/>
      <c r="CV432" s="108"/>
      <c r="CW432" s="108"/>
      <c r="CX432" s="108"/>
      <c r="CY432" s="108"/>
      <c r="CZ432" s="108"/>
      <c r="DA432" s="108"/>
      <c r="DB432" s="108"/>
      <c r="DC432" s="108"/>
      <c r="DD432" s="108"/>
      <c r="DE432" s="108"/>
      <c r="DF432" s="108"/>
      <c r="DG432" s="108"/>
      <c r="DH432" s="108"/>
      <c r="DI432" s="108"/>
      <c r="DJ432" s="108"/>
      <c r="DK432" s="108"/>
      <c r="DL432" s="108"/>
      <c r="DM432" s="108"/>
      <c r="DN432" s="108"/>
      <c r="DO432" s="108"/>
      <c r="DP432" s="108"/>
      <c r="DQ432" s="108"/>
      <c r="DR432" s="108"/>
      <c r="DS432" s="108"/>
      <c r="DT432" s="108"/>
      <c r="DU432" s="108"/>
      <c r="DV432" s="108"/>
      <c r="DW432" s="108"/>
      <c r="DX432" s="108"/>
      <c r="DY432" s="108"/>
      <c r="DZ432" s="108"/>
      <c r="EA432" s="108"/>
      <c r="EB432" s="108"/>
      <c r="EC432" s="108"/>
      <c r="ED432" s="108"/>
      <c r="EE432" s="108"/>
      <c r="EF432" s="108"/>
      <c r="EG432" s="108"/>
      <c r="EH432" s="108"/>
      <c r="EI432" s="108"/>
      <c r="EJ432" s="108"/>
      <c r="EK432" s="108"/>
      <c r="EL432" s="108"/>
      <c r="EM432" s="108"/>
      <c r="EN432" s="108"/>
      <c r="EO432" s="108"/>
      <c r="EP432" s="108"/>
      <c r="EQ432" s="108"/>
    </row>
    <row r="433" spans="1:147" s="107" customFormat="1" ht="23.25" x14ac:dyDescent="0.2">
      <c r="A433" s="112"/>
      <c r="B433" s="110"/>
      <c r="C433" s="109"/>
      <c r="D433" s="111"/>
      <c r="E433" s="111"/>
      <c r="F433" s="111"/>
      <c r="G433" s="111"/>
      <c r="H433" s="111"/>
      <c r="I433" s="111"/>
      <c r="AD433" s="108"/>
      <c r="AE433" s="108"/>
      <c r="AF433" s="108"/>
      <c r="AG433" s="108"/>
      <c r="AH433" s="108"/>
      <c r="AI433" s="108"/>
      <c r="AJ433" s="108"/>
      <c r="AK433" s="108"/>
      <c r="AL433" s="108"/>
      <c r="AM433" s="108"/>
      <c r="AN433" s="108"/>
      <c r="AO433" s="108"/>
      <c r="AP433" s="108"/>
      <c r="AQ433" s="108"/>
      <c r="AR433" s="108"/>
      <c r="AS433" s="108"/>
      <c r="AT433" s="108"/>
      <c r="AU433" s="108"/>
      <c r="AV433" s="108"/>
      <c r="AW433" s="108"/>
      <c r="AX433" s="108"/>
      <c r="AY433" s="108"/>
      <c r="AZ433" s="108"/>
      <c r="BA433" s="108"/>
      <c r="BB433" s="108"/>
      <c r="BC433" s="108"/>
      <c r="BD433" s="108"/>
      <c r="BE433" s="108"/>
      <c r="BF433" s="108"/>
      <c r="BG433" s="108"/>
      <c r="BH433" s="108"/>
      <c r="BI433" s="108"/>
      <c r="BJ433" s="108"/>
      <c r="BK433" s="108"/>
      <c r="BL433" s="108"/>
      <c r="BM433" s="108"/>
      <c r="BN433" s="108"/>
      <c r="BO433" s="108"/>
      <c r="BP433" s="108"/>
      <c r="BQ433" s="108"/>
      <c r="BR433" s="108"/>
      <c r="BS433" s="108"/>
      <c r="BT433" s="108"/>
      <c r="BU433" s="108"/>
      <c r="BV433" s="108"/>
      <c r="BW433" s="108"/>
      <c r="BX433" s="108"/>
      <c r="BY433" s="108"/>
      <c r="BZ433" s="108"/>
      <c r="CA433" s="108"/>
      <c r="CB433" s="108"/>
      <c r="CC433" s="108"/>
      <c r="CD433" s="108"/>
      <c r="CE433" s="108"/>
      <c r="CF433" s="108"/>
      <c r="CG433" s="108"/>
      <c r="CH433" s="108"/>
      <c r="CI433" s="108"/>
      <c r="CJ433" s="108"/>
      <c r="CK433" s="108"/>
      <c r="CL433" s="108"/>
      <c r="CM433" s="108"/>
      <c r="CN433" s="108"/>
      <c r="CO433" s="108"/>
      <c r="CP433" s="108"/>
      <c r="CQ433" s="108"/>
      <c r="CR433" s="108"/>
      <c r="CS433" s="108"/>
      <c r="CT433" s="108"/>
      <c r="CU433" s="108"/>
      <c r="CV433" s="108"/>
      <c r="CW433" s="108"/>
      <c r="CX433" s="108"/>
      <c r="CY433" s="108"/>
      <c r="CZ433" s="108"/>
      <c r="DA433" s="108"/>
      <c r="DB433" s="108"/>
      <c r="DC433" s="108"/>
      <c r="DD433" s="108"/>
      <c r="DE433" s="108"/>
      <c r="DF433" s="108"/>
      <c r="DG433" s="108"/>
      <c r="DH433" s="108"/>
      <c r="DI433" s="108"/>
      <c r="DJ433" s="108"/>
      <c r="DK433" s="108"/>
      <c r="DL433" s="108"/>
      <c r="DM433" s="108"/>
      <c r="DN433" s="108"/>
      <c r="DO433" s="108"/>
      <c r="DP433" s="108"/>
      <c r="DQ433" s="108"/>
      <c r="DR433" s="108"/>
      <c r="DS433" s="108"/>
      <c r="DT433" s="108"/>
      <c r="DU433" s="108"/>
      <c r="DV433" s="108"/>
      <c r="DW433" s="108"/>
      <c r="DX433" s="108"/>
      <c r="DY433" s="108"/>
      <c r="DZ433" s="108"/>
      <c r="EA433" s="108"/>
      <c r="EB433" s="108"/>
      <c r="EC433" s="108"/>
      <c r="ED433" s="108"/>
      <c r="EE433" s="108"/>
      <c r="EF433" s="108"/>
      <c r="EG433" s="108"/>
      <c r="EH433" s="108"/>
      <c r="EI433" s="108"/>
      <c r="EJ433" s="108"/>
      <c r="EK433" s="108"/>
      <c r="EL433" s="108"/>
      <c r="EM433" s="108"/>
      <c r="EN433" s="108"/>
      <c r="EO433" s="108"/>
      <c r="EP433" s="108"/>
      <c r="EQ433" s="108"/>
    </row>
    <row r="434" spans="1:147" s="107" customFormat="1" ht="23.25" x14ac:dyDescent="0.2">
      <c r="A434" s="112"/>
      <c r="B434" s="110"/>
      <c r="C434" s="109"/>
      <c r="D434" s="111"/>
      <c r="E434" s="111"/>
      <c r="F434" s="111"/>
      <c r="G434" s="111"/>
      <c r="H434" s="111"/>
      <c r="I434" s="111"/>
      <c r="AD434" s="108"/>
      <c r="AE434" s="108"/>
      <c r="AF434" s="108"/>
      <c r="AG434" s="108"/>
      <c r="AH434" s="108"/>
      <c r="AI434" s="108"/>
      <c r="AJ434" s="108"/>
      <c r="AK434" s="108"/>
      <c r="AL434" s="108"/>
      <c r="AM434" s="108"/>
      <c r="AN434" s="108"/>
      <c r="AO434" s="108"/>
      <c r="AP434" s="108"/>
      <c r="AQ434" s="108"/>
      <c r="AR434" s="108"/>
      <c r="AS434" s="108"/>
      <c r="AT434" s="108"/>
      <c r="AU434" s="108"/>
      <c r="AV434" s="108"/>
      <c r="AW434" s="108"/>
      <c r="AX434" s="108"/>
      <c r="AY434" s="108"/>
      <c r="AZ434" s="108"/>
      <c r="BA434" s="108"/>
      <c r="BB434" s="108"/>
      <c r="BC434" s="108"/>
      <c r="BD434" s="108"/>
      <c r="BE434" s="108"/>
      <c r="BF434" s="108"/>
      <c r="BG434" s="108"/>
      <c r="BH434" s="108"/>
      <c r="BI434" s="108"/>
      <c r="BJ434" s="108"/>
      <c r="BK434" s="108"/>
      <c r="BL434" s="108"/>
      <c r="BM434" s="108"/>
      <c r="BN434" s="108"/>
      <c r="BO434" s="108"/>
      <c r="BP434" s="108"/>
      <c r="BQ434" s="108"/>
      <c r="BR434" s="108"/>
      <c r="BS434" s="108"/>
      <c r="BT434" s="108"/>
      <c r="BU434" s="108"/>
      <c r="BV434" s="108"/>
      <c r="BW434" s="108"/>
      <c r="BX434" s="108"/>
      <c r="BY434" s="108"/>
      <c r="BZ434" s="108"/>
      <c r="CA434" s="108"/>
      <c r="CB434" s="108"/>
      <c r="CC434" s="108"/>
      <c r="CD434" s="108"/>
      <c r="CE434" s="108"/>
      <c r="CF434" s="108"/>
      <c r="CG434" s="108"/>
      <c r="CH434" s="108"/>
      <c r="CI434" s="108"/>
      <c r="CJ434" s="108"/>
      <c r="CK434" s="108"/>
      <c r="CL434" s="108"/>
      <c r="CM434" s="108"/>
      <c r="CN434" s="108"/>
      <c r="CO434" s="108"/>
      <c r="CP434" s="108"/>
      <c r="CQ434" s="108"/>
      <c r="CR434" s="108"/>
      <c r="CS434" s="108"/>
      <c r="CT434" s="108"/>
      <c r="CU434" s="108"/>
      <c r="CV434" s="108"/>
      <c r="CW434" s="108"/>
      <c r="CX434" s="108"/>
      <c r="CY434" s="108"/>
      <c r="CZ434" s="108"/>
      <c r="DA434" s="108"/>
      <c r="DB434" s="108"/>
      <c r="DC434" s="108"/>
      <c r="DD434" s="108"/>
      <c r="DE434" s="108"/>
      <c r="DF434" s="108"/>
      <c r="DG434" s="108"/>
      <c r="DH434" s="108"/>
      <c r="DI434" s="108"/>
      <c r="DJ434" s="108"/>
      <c r="DK434" s="108"/>
      <c r="DL434" s="108"/>
      <c r="DM434" s="108"/>
      <c r="DN434" s="108"/>
      <c r="DO434" s="108"/>
      <c r="DP434" s="108"/>
      <c r="DQ434" s="108"/>
      <c r="DR434" s="108"/>
      <c r="DS434" s="108"/>
      <c r="DT434" s="108"/>
      <c r="DU434" s="108"/>
      <c r="DV434" s="108"/>
      <c r="DW434" s="108"/>
      <c r="DX434" s="108"/>
      <c r="DY434" s="108"/>
      <c r="DZ434" s="108"/>
      <c r="EA434" s="108"/>
      <c r="EB434" s="108"/>
      <c r="EC434" s="108"/>
      <c r="ED434" s="108"/>
      <c r="EE434" s="108"/>
      <c r="EF434" s="108"/>
      <c r="EG434" s="108"/>
      <c r="EH434" s="108"/>
      <c r="EI434" s="108"/>
      <c r="EJ434" s="108"/>
      <c r="EK434" s="108"/>
      <c r="EL434" s="108"/>
      <c r="EM434" s="108"/>
      <c r="EN434" s="108"/>
      <c r="EO434" s="108"/>
      <c r="EP434" s="108"/>
      <c r="EQ434" s="108"/>
    </row>
    <row r="435" spans="1:147" s="107" customFormat="1" ht="23.25" x14ac:dyDescent="0.2">
      <c r="A435" s="112"/>
      <c r="B435" s="110"/>
      <c r="C435" s="109"/>
      <c r="D435" s="111"/>
      <c r="E435" s="111"/>
      <c r="F435" s="111"/>
      <c r="G435" s="111"/>
      <c r="H435" s="111"/>
      <c r="I435" s="111"/>
      <c r="AD435" s="108"/>
      <c r="AE435" s="108"/>
      <c r="AF435" s="108"/>
      <c r="AG435" s="108"/>
      <c r="AH435" s="108"/>
      <c r="AI435" s="108"/>
      <c r="AJ435" s="108"/>
      <c r="AK435" s="108"/>
      <c r="AL435" s="108"/>
      <c r="AM435" s="108"/>
      <c r="AN435" s="108"/>
      <c r="AO435" s="108"/>
      <c r="AP435" s="108"/>
      <c r="AQ435" s="108"/>
      <c r="AR435" s="108"/>
      <c r="AS435" s="108"/>
      <c r="AT435" s="108"/>
      <c r="AU435" s="108"/>
      <c r="AV435" s="108"/>
      <c r="AW435" s="108"/>
      <c r="AX435" s="108"/>
      <c r="AY435" s="108"/>
      <c r="AZ435" s="108"/>
      <c r="BA435" s="108"/>
      <c r="BB435" s="108"/>
      <c r="BC435" s="108"/>
      <c r="BD435" s="108"/>
      <c r="BE435" s="108"/>
      <c r="BF435" s="108"/>
      <c r="BG435" s="108"/>
      <c r="BH435" s="108"/>
      <c r="BI435" s="108"/>
      <c r="BJ435" s="108"/>
      <c r="BK435" s="108"/>
      <c r="BL435" s="108"/>
      <c r="BM435" s="108"/>
      <c r="BN435" s="108"/>
      <c r="BO435" s="108"/>
      <c r="BP435" s="108"/>
      <c r="BQ435" s="108"/>
      <c r="BR435" s="108"/>
      <c r="BS435" s="108"/>
      <c r="BT435" s="108"/>
      <c r="BU435" s="108"/>
      <c r="BV435" s="108"/>
      <c r="BW435" s="108"/>
      <c r="BX435" s="108"/>
      <c r="BY435" s="108"/>
      <c r="BZ435" s="108"/>
      <c r="CA435" s="108"/>
      <c r="CB435" s="108"/>
      <c r="CC435" s="108"/>
      <c r="CD435" s="108"/>
      <c r="CE435" s="108"/>
      <c r="CF435" s="108"/>
      <c r="CG435" s="108"/>
      <c r="CH435" s="108"/>
      <c r="CI435" s="108"/>
      <c r="CJ435" s="108"/>
      <c r="CK435" s="108"/>
      <c r="CL435" s="108"/>
      <c r="CM435" s="108"/>
      <c r="CN435" s="108"/>
      <c r="CO435" s="108"/>
      <c r="CP435" s="108"/>
      <c r="CQ435" s="108"/>
      <c r="CR435" s="108"/>
      <c r="CS435" s="108"/>
      <c r="CT435" s="108"/>
      <c r="CU435" s="108"/>
      <c r="CV435" s="108"/>
      <c r="CW435" s="108"/>
      <c r="CX435" s="108"/>
      <c r="CY435" s="108"/>
      <c r="CZ435" s="108"/>
      <c r="DA435" s="108"/>
      <c r="DB435" s="108"/>
      <c r="DC435" s="108"/>
      <c r="DD435" s="108"/>
      <c r="DE435" s="108"/>
      <c r="DF435" s="108"/>
      <c r="DG435" s="108"/>
      <c r="DH435" s="108"/>
      <c r="DI435" s="108"/>
      <c r="DJ435" s="108"/>
      <c r="DK435" s="108"/>
      <c r="DL435" s="108"/>
      <c r="DM435" s="108"/>
      <c r="DN435" s="108"/>
      <c r="DO435" s="108"/>
      <c r="DP435" s="108"/>
      <c r="DQ435" s="108"/>
      <c r="DR435" s="108"/>
      <c r="DS435" s="108"/>
      <c r="DT435" s="108"/>
      <c r="DU435" s="108"/>
      <c r="DV435" s="108"/>
      <c r="DW435" s="108"/>
      <c r="DX435" s="108"/>
      <c r="DY435" s="108"/>
      <c r="DZ435" s="108"/>
      <c r="EA435" s="108"/>
      <c r="EB435" s="108"/>
      <c r="EC435" s="108"/>
      <c r="ED435" s="108"/>
      <c r="EE435" s="108"/>
      <c r="EF435" s="108"/>
      <c r="EG435" s="108"/>
      <c r="EH435" s="108"/>
      <c r="EI435" s="108"/>
      <c r="EJ435" s="108"/>
      <c r="EK435" s="108"/>
      <c r="EL435" s="108"/>
      <c r="EM435" s="108"/>
      <c r="EN435" s="108"/>
      <c r="EO435" s="108"/>
      <c r="EP435" s="108"/>
      <c r="EQ435" s="108"/>
    </row>
    <row r="436" spans="1:147" s="107" customFormat="1" ht="23.25" x14ac:dyDescent="0.2">
      <c r="A436" s="112"/>
      <c r="B436" s="110"/>
      <c r="C436" s="109"/>
      <c r="D436" s="111"/>
      <c r="E436" s="111"/>
      <c r="F436" s="111"/>
      <c r="G436" s="111"/>
      <c r="H436" s="111"/>
      <c r="I436" s="111"/>
      <c r="AD436" s="108"/>
      <c r="AE436" s="108"/>
      <c r="AF436" s="108"/>
      <c r="AG436" s="108"/>
      <c r="AH436" s="108"/>
      <c r="AI436" s="108"/>
      <c r="AJ436" s="108"/>
      <c r="AK436" s="108"/>
      <c r="AL436" s="108"/>
      <c r="AM436" s="108"/>
      <c r="AN436" s="108"/>
      <c r="AO436" s="108"/>
      <c r="AP436" s="108"/>
      <c r="AQ436" s="108"/>
      <c r="AR436" s="108"/>
      <c r="AS436" s="108"/>
      <c r="AT436" s="108"/>
      <c r="AU436" s="108"/>
      <c r="AV436" s="108"/>
      <c r="AW436" s="108"/>
      <c r="AX436" s="108"/>
      <c r="AY436" s="108"/>
      <c r="AZ436" s="108"/>
      <c r="BA436" s="108"/>
      <c r="BB436" s="108"/>
      <c r="BC436" s="108"/>
      <c r="BD436" s="108"/>
      <c r="BE436" s="108"/>
      <c r="BF436" s="108"/>
      <c r="BG436" s="108"/>
      <c r="BH436" s="108"/>
      <c r="BI436" s="108"/>
      <c r="BJ436" s="108"/>
      <c r="BK436" s="108"/>
      <c r="BL436" s="108"/>
      <c r="BM436" s="108"/>
      <c r="BN436" s="108"/>
      <c r="BO436" s="108"/>
      <c r="BP436" s="108"/>
      <c r="BQ436" s="108"/>
      <c r="BR436" s="108"/>
      <c r="BS436" s="108"/>
      <c r="BT436" s="108"/>
      <c r="BU436" s="108"/>
      <c r="BV436" s="108"/>
      <c r="BW436" s="108"/>
      <c r="BX436" s="108"/>
      <c r="BY436" s="108"/>
      <c r="BZ436" s="108"/>
      <c r="CA436" s="108"/>
      <c r="CB436" s="108"/>
      <c r="CC436" s="108"/>
      <c r="CD436" s="108"/>
      <c r="CE436" s="108"/>
      <c r="CF436" s="108"/>
      <c r="CG436" s="108"/>
      <c r="CH436" s="108"/>
      <c r="CI436" s="108"/>
      <c r="CJ436" s="108"/>
      <c r="CK436" s="108"/>
      <c r="CL436" s="108"/>
      <c r="CM436" s="108"/>
      <c r="CN436" s="108"/>
      <c r="CO436" s="108"/>
      <c r="CP436" s="108"/>
      <c r="CQ436" s="108"/>
      <c r="CR436" s="108"/>
      <c r="CS436" s="108"/>
      <c r="CT436" s="108"/>
      <c r="CU436" s="108"/>
      <c r="CV436" s="108"/>
      <c r="CW436" s="108"/>
      <c r="CX436" s="108"/>
      <c r="CY436" s="108"/>
      <c r="CZ436" s="108"/>
      <c r="DA436" s="108"/>
      <c r="DB436" s="108"/>
      <c r="DC436" s="108"/>
      <c r="DD436" s="108"/>
      <c r="DE436" s="108"/>
      <c r="DF436" s="108"/>
      <c r="DG436" s="108"/>
      <c r="DH436" s="108"/>
      <c r="DI436" s="108"/>
      <c r="DJ436" s="108"/>
      <c r="DK436" s="108"/>
      <c r="DL436" s="108"/>
      <c r="DM436" s="108"/>
      <c r="DN436" s="108"/>
      <c r="DO436" s="108"/>
      <c r="DP436" s="108"/>
      <c r="DQ436" s="108"/>
      <c r="DR436" s="108"/>
      <c r="DS436" s="108"/>
      <c r="DT436" s="108"/>
      <c r="DU436" s="108"/>
      <c r="DV436" s="108"/>
      <c r="DW436" s="108"/>
      <c r="DX436" s="108"/>
      <c r="DY436" s="108"/>
      <c r="DZ436" s="108"/>
      <c r="EA436" s="108"/>
      <c r="EB436" s="108"/>
      <c r="EC436" s="108"/>
      <c r="ED436" s="108"/>
      <c r="EE436" s="108"/>
      <c r="EF436" s="108"/>
      <c r="EG436" s="108"/>
      <c r="EH436" s="108"/>
      <c r="EI436" s="108"/>
      <c r="EJ436" s="108"/>
      <c r="EK436" s="108"/>
      <c r="EL436" s="108"/>
      <c r="EM436" s="108"/>
      <c r="EN436" s="108"/>
      <c r="EO436" s="108"/>
      <c r="EP436" s="108"/>
      <c r="EQ436" s="108"/>
    </row>
    <row r="437" spans="1:147" s="107" customFormat="1" ht="23.25" x14ac:dyDescent="0.2">
      <c r="A437" s="112"/>
      <c r="B437" s="110"/>
      <c r="C437" s="109"/>
      <c r="D437" s="111"/>
      <c r="E437" s="111"/>
      <c r="F437" s="111"/>
      <c r="G437" s="111"/>
      <c r="H437" s="111"/>
      <c r="I437" s="111"/>
      <c r="AD437" s="108"/>
      <c r="AE437" s="108"/>
      <c r="AF437" s="108"/>
      <c r="AG437" s="108"/>
      <c r="AH437" s="108"/>
      <c r="AI437" s="108"/>
      <c r="AJ437" s="108"/>
      <c r="AK437" s="108"/>
      <c r="AL437" s="108"/>
      <c r="AM437" s="108"/>
      <c r="AN437" s="108"/>
      <c r="AO437" s="108"/>
      <c r="AP437" s="108"/>
      <c r="AQ437" s="108"/>
      <c r="AR437" s="108"/>
      <c r="AS437" s="108"/>
      <c r="AT437" s="108"/>
      <c r="AU437" s="108"/>
      <c r="AV437" s="108"/>
      <c r="AW437" s="108"/>
      <c r="AX437" s="108"/>
      <c r="AY437" s="108"/>
      <c r="AZ437" s="108"/>
      <c r="BA437" s="108"/>
      <c r="BB437" s="108"/>
      <c r="BC437" s="108"/>
      <c r="BD437" s="108"/>
      <c r="BE437" s="108"/>
      <c r="BF437" s="108"/>
      <c r="BG437" s="108"/>
      <c r="BH437" s="108"/>
      <c r="BI437" s="108"/>
      <c r="BJ437" s="108"/>
      <c r="BK437" s="108"/>
      <c r="BL437" s="108"/>
      <c r="BM437" s="108"/>
      <c r="BN437" s="108"/>
      <c r="BO437" s="108"/>
      <c r="BP437" s="108"/>
      <c r="BQ437" s="108"/>
      <c r="BR437" s="108"/>
      <c r="BS437" s="108"/>
      <c r="BT437" s="108"/>
      <c r="BU437" s="108"/>
      <c r="BV437" s="108"/>
      <c r="BW437" s="108"/>
      <c r="BX437" s="108"/>
      <c r="BY437" s="108"/>
      <c r="BZ437" s="108"/>
      <c r="CA437" s="108"/>
      <c r="CB437" s="108"/>
      <c r="CC437" s="108"/>
      <c r="CD437" s="108"/>
      <c r="CE437" s="108"/>
      <c r="CF437" s="108"/>
      <c r="CG437" s="108"/>
      <c r="CH437" s="108"/>
      <c r="CI437" s="108"/>
      <c r="CJ437" s="108"/>
      <c r="CK437" s="108"/>
      <c r="CL437" s="108"/>
      <c r="CM437" s="108"/>
      <c r="CN437" s="108"/>
      <c r="CO437" s="108"/>
      <c r="CP437" s="108"/>
      <c r="CQ437" s="108"/>
      <c r="CR437" s="108"/>
      <c r="CS437" s="108"/>
      <c r="CT437" s="108"/>
      <c r="CU437" s="108"/>
      <c r="CV437" s="108"/>
      <c r="CW437" s="108"/>
      <c r="CX437" s="108"/>
      <c r="CY437" s="108"/>
      <c r="CZ437" s="108"/>
      <c r="DA437" s="108"/>
      <c r="DB437" s="108"/>
      <c r="DC437" s="108"/>
      <c r="DD437" s="108"/>
      <c r="DE437" s="108"/>
      <c r="DF437" s="108"/>
      <c r="DG437" s="108"/>
      <c r="DH437" s="108"/>
      <c r="DI437" s="108"/>
      <c r="DJ437" s="108"/>
      <c r="DK437" s="108"/>
      <c r="DL437" s="108"/>
      <c r="DM437" s="108"/>
      <c r="DN437" s="108"/>
      <c r="DO437" s="108"/>
      <c r="DP437" s="108"/>
      <c r="DQ437" s="108"/>
      <c r="DR437" s="108"/>
      <c r="DS437" s="108"/>
      <c r="DT437" s="108"/>
      <c r="DU437" s="108"/>
      <c r="DV437" s="108"/>
      <c r="DW437" s="108"/>
      <c r="DX437" s="108"/>
      <c r="DY437" s="108"/>
      <c r="DZ437" s="108"/>
      <c r="EA437" s="108"/>
      <c r="EB437" s="108"/>
      <c r="EC437" s="108"/>
      <c r="ED437" s="108"/>
      <c r="EE437" s="108"/>
      <c r="EF437" s="108"/>
      <c r="EG437" s="108"/>
      <c r="EH437" s="108"/>
      <c r="EI437" s="108"/>
      <c r="EJ437" s="108"/>
      <c r="EK437" s="108"/>
      <c r="EL437" s="108"/>
      <c r="EM437" s="108"/>
      <c r="EN437" s="108"/>
      <c r="EO437" s="108"/>
      <c r="EP437" s="108"/>
      <c r="EQ437" s="108"/>
    </row>
    <row r="438" spans="1:147" s="107" customFormat="1" ht="23.25" x14ac:dyDescent="0.2">
      <c r="A438" s="112"/>
      <c r="B438" s="110"/>
      <c r="C438" s="109"/>
      <c r="D438" s="111"/>
      <c r="E438" s="111"/>
      <c r="F438" s="111"/>
      <c r="G438" s="111"/>
      <c r="H438" s="111"/>
      <c r="I438" s="111"/>
      <c r="AD438" s="108"/>
      <c r="AE438" s="108"/>
      <c r="AF438" s="108"/>
      <c r="AG438" s="108"/>
      <c r="AH438" s="108"/>
      <c r="AI438" s="108"/>
      <c r="AJ438" s="108"/>
      <c r="AK438" s="108"/>
      <c r="AL438" s="108"/>
      <c r="AM438" s="108"/>
      <c r="AN438" s="108"/>
      <c r="AO438" s="108"/>
      <c r="AP438" s="108"/>
      <c r="AQ438" s="108"/>
      <c r="AR438" s="108"/>
      <c r="AS438" s="108"/>
      <c r="AT438" s="108"/>
      <c r="AU438" s="108"/>
      <c r="AV438" s="108"/>
      <c r="AW438" s="108"/>
      <c r="AX438" s="108"/>
      <c r="AY438" s="108"/>
      <c r="AZ438" s="108"/>
      <c r="BA438" s="108"/>
      <c r="BB438" s="108"/>
      <c r="BC438" s="108"/>
      <c r="BD438" s="108"/>
      <c r="BE438" s="108"/>
      <c r="BF438" s="108"/>
      <c r="BG438" s="108"/>
      <c r="BH438" s="108"/>
      <c r="BI438" s="108"/>
      <c r="BJ438" s="108"/>
      <c r="BK438" s="108"/>
      <c r="BL438" s="108"/>
      <c r="BM438" s="108"/>
      <c r="BN438" s="108"/>
      <c r="BO438" s="108"/>
      <c r="BP438" s="108"/>
      <c r="BQ438" s="108"/>
      <c r="BR438" s="108"/>
      <c r="BS438" s="108"/>
      <c r="BT438" s="108"/>
      <c r="BU438" s="108"/>
      <c r="BV438" s="108"/>
      <c r="BW438" s="108"/>
      <c r="BX438" s="108"/>
      <c r="BY438" s="108"/>
      <c r="BZ438" s="108"/>
      <c r="CA438" s="108"/>
      <c r="CB438" s="108"/>
      <c r="CC438" s="108"/>
      <c r="CD438" s="108"/>
      <c r="CE438" s="108"/>
      <c r="CF438" s="108"/>
      <c r="CG438" s="108"/>
      <c r="CH438" s="108"/>
      <c r="CI438" s="108"/>
      <c r="CJ438" s="108"/>
      <c r="CK438" s="108"/>
      <c r="CL438" s="108"/>
      <c r="CM438" s="108"/>
      <c r="CN438" s="108"/>
      <c r="CO438" s="108"/>
      <c r="CP438" s="108"/>
      <c r="CQ438" s="108"/>
      <c r="CR438" s="108"/>
      <c r="CS438" s="108"/>
      <c r="CT438" s="108"/>
      <c r="CU438" s="108"/>
      <c r="CV438" s="108"/>
      <c r="CW438" s="108"/>
      <c r="CX438" s="108"/>
      <c r="CY438" s="108"/>
      <c r="CZ438" s="108"/>
      <c r="DA438" s="108"/>
      <c r="DB438" s="108"/>
      <c r="DC438" s="108"/>
      <c r="DD438" s="108"/>
      <c r="DE438" s="108"/>
      <c r="DF438" s="108"/>
      <c r="DG438" s="108"/>
      <c r="DH438" s="108"/>
      <c r="DI438" s="108"/>
      <c r="DJ438" s="108"/>
      <c r="DK438" s="108"/>
      <c r="DL438" s="108"/>
      <c r="DM438" s="108"/>
      <c r="DN438" s="108"/>
      <c r="DO438" s="108"/>
      <c r="DP438" s="108"/>
      <c r="DQ438" s="108"/>
      <c r="DR438" s="108"/>
      <c r="DS438" s="108"/>
      <c r="DT438" s="108"/>
      <c r="DU438" s="108"/>
      <c r="DV438" s="108"/>
      <c r="DW438" s="108"/>
      <c r="DX438" s="108"/>
      <c r="DY438" s="108"/>
      <c r="DZ438" s="108"/>
      <c r="EA438" s="108"/>
      <c r="EB438" s="108"/>
      <c r="EC438" s="108"/>
      <c r="ED438" s="108"/>
      <c r="EE438" s="108"/>
      <c r="EF438" s="108"/>
      <c r="EG438" s="108"/>
      <c r="EH438" s="108"/>
      <c r="EI438" s="108"/>
      <c r="EJ438" s="108"/>
      <c r="EK438" s="108"/>
      <c r="EL438" s="108"/>
      <c r="EM438" s="108"/>
      <c r="EN438" s="108"/>
      <c r="EO438" s="108"/>
      <c r="EP438" s="108"/>
      <c r="EQ438" s="108"/>
    </row>
    <row r="439" spans="1:147" s="107" customFormat="1" ht="23.25" x14ac:dyDescent="0.2">
      <c r="A439" s="112"/>
      <c r="B439" s="110"/>
      <c r="C439" s="109"/>
      <c r="D439" s="111"/>
      <c r="E439" s="111"/>
      <c r="F439" s="111"/>
      <c r="G439" s="111"/>
      <c r="H439" s="111"/>
      <c r="I439" s="111"/>
      <c r="AD439" s="108"/>
      <c r="AE439" s="108"/>
      <c r="AF439" s="108"/>
      <c r="AG439" s="108"/>
      <c r="AH439" s="108"/>
      <c r="AI439" s="108"/>
      <c r="AJ439" s="108"/>
      <c r="AK439" s="108"/>
      <c r="AL439" s="108"/>
      <c r="AM439" s="108"/>
      <c r="AN439" s="108"/>
      <c r="AO439" s="108"/>
      <c r="AP439" s="108"/>
      <c r="AQ439" s="108"/>
      <c r="AR439" s="108"/>
      <c r="AS439" s="108"/>
      <c r="AT439" s="108"/>
      <c r="AU439" s="108"/>
      <c r="AV439" s="108"/>
      <c r="AW439" s="108"/>
      <c r="AX439" s="108"/>
      <c r="AY439" s="108"/>
      <c r="AZ439" s="108"/>
      <c r="BA439" s="108"/>
      <c r="BB439" s="108"/>
      <c r="BC439" s="108"/>
      <c r="BD439" s="108"/>
      <c r="BE439" s="108"/>
      <c r="BF439" s="108"/>
      <c r="BG439" s="108"/>
      <c r="BH439" s="108"/>
      <c r="BI439" s="108"/>
      <c r="BJ439" s="108"/>
      <c r="BK439" s="108"/>
      <c r="BL439" s="108"/>
      <c r="BM439" s="108"/>
      <c r="BN439" s="108"/>
      <c r="BO439" s="108"/>
      <c r="BP439" s="108"/>
      <c r="BQ439" s="108"/>
      <c r="BR439" s="108"/>
      <c r="BS439" s="108"/>
      <c r="BT439" s="108"/>
      <c r="BU439" s="108"/>
      <c r="BV439" s="108"/>
      <c r="BW439" s="108"/>
      <c r="BX439" s="108"/>
      <c r="BY439" s="108"/>
      <c r="BZ439" s="108"/>
      <c r="CA439" s="108"/>
      <c r="CB439" s="108"/>
      <c r="CC439" s="108"/>
      <c r="CD439" s="108"/>
      <c r="CE439" s="108"/>
      <c r="CF439" s="108"/>
      <c r="CG439" s="108"/>
      <c r="CH439" s="108"/>
      <c r="CI439" s="108"/>
      <c r="CJ439" s="108"/>
      <c r="CK439" s="108"/>
      <c r="CL439" s="108"/>
      <c r="CM439" s="108"/>
      <c r="CN439" s="108"/>
      <c r="CO439" s="108"/>
      <c r="CP439" s="108"/>
      <c r="CQ439" s="108"/>
      <c r="CR439" s="108"/>
      <c r="CS439" s="108"/>
      <c r="CT439" s="108"/>
      <c r="CU439" s="108"/>
      <c r="CV439" s="108"/>
      <c r="CW439" s="108"/>
      <c r="CX439" s="108"/>
      <c r="CY439" s="108"/>
      <c r="CZ439" s="108"/>
      <c r="DA439" s="108"/>
      <c r="DB439" s="108"/>
      <c r="DC439" s="108"/>
      <c r="DD439" s="108"/>
      <c r="DE439" s="108"/>
      <c r="DF439" s="108"/>
      <c r="DG439" s="108"/>
      <c r="DH439" s="108"/>
      <c r="DI439" s="108"/>
      <c r="DJ439" s="108"/>
      <c r="DK439" s="108"/>
      <c r="DL439" s="108"/>
      <c r="DM439" s="108"/>
      <c r="DN439" s="108"/>
      <c r="DO439" s="108"/>
      <c r="DP439" s="108"/>
      <c r="DQ439" s="108"/>
      <c r="DR439" s="108"/>
      <c r="DS439" s="108"/>
      <c r="DT439" s="108"/>
      <c r="DU439" s="108"/>
      <c r="DV439" s="108"/>
      <c r="DW439" s="108"/>
      <c r="DX439" s="108"/>
      <c r="DY439" s="108"/>
      <c r="DZ439" s="108"/>
      <c r="EA439" s="108"/>
      <c r="EB439" s="108"/>
      <c r="EC439" s="108"/>
      <c r="ED439" s="108"/>
      <c r="EE439" s="108"/>
      <c r="EF439" s="108"/>
      <c r="EG439" s="108"/>
      <c r="EH439" s="108"/>
      <c r="EI439" s="108"/>
      <c r="EJ439" s="108"/>
      <c r="EK439" s="108"/>
      <c r="EL439" s="108"/>
      <c r="EM439" s="108"/>
      <c r="EN439" s="108"/>
      <c r="EO439" s="108"/>
      <c r="EP439" s="108"/>
      <c r="EQ439" s="108"/>
    </row>
    <row r="440" spans="1:147" s="107" customFormat="1" ht="23.25" x14ac:dyDescent="0.2">
      <c r="A440" s="112"/>
      <c r="B440" s="110"/>
      <c r="C440" s="109"/>
      <c r="D440" s="111"/>
      <c r="E440" s="111"/>
      <c r="F440" s="111"/>
      <c r="G440" s="111"/>
      <c r="H440" s="111"/>
      <c r="I440" s="111"/>
      <c r="AD440" s="108"/>
      <c r="AE440" s="108"/>
      <c r="AF440" s="108"/>
      <c r="AG440" s="108"/>
      <c r="AH440" s="108"/>
      <c r="AI440" s="108"/>
      <c r="AJ440" s="108"/>
      <c r="AK440" s="108"/>
      <c r="AL440" s="108"/>
      <c r="AM440" s="108"/>
      <c r="AN440" s="108"/>
      <c r="AO440" s="108"/>
      <c r="AP440" s="108"/>
      <c r="AQ440" s="108"/>
      <c r="AR440" s="108"/>
      <c r="AS440" s="108"/>
      <c r="AT440" s="108"/>
      <c r="AU440" s="108"/>
      <c r="AV440" s="108"/>
      <c r="AW440" s="108"/>
      <c r="AX440" s="108"/>
      <c r="AY440" s="108"/>
      <c r="AZ440" s="108"/>
      <c r="BA440" s="108"/>
      <c r="BB440" s="108"/>
      <c r="BC440" s="108"/>
      <c r="BD440" s="108"/>
      <c r="BE440" s="108"/>
      <c r="BF440" s="108"/>
      <c r="BG440" s="108"/>
      <c r="BH440" s="108"/>
      <c r="BI440" s="108"/>
      <c r="BJ440" s="108"/>
      <c r="BK440" s="108"/>
      <c r="BL440" s="108"/>
      <c r="BM440" s="108"/>
      <c r="BN440" s="108"/>
      <c r="BO440" s="108"/>
      <c r="BP440" s="108"/>
      <c r="BQ440" s="108"/>
      <c r="BR440" s="108"/>
      <c r="BS440" s="108"/>
      <c r="BT440" s="108"/>
      <c r="BU440" s="108"/>
      <c r="BV440" s="108"/>
      <c r="BW440" s="108"/>
      <c r="BX440" s="108"/>
      <c r="BY440" s="108"/>
      <c r="BZ440" s="108"/>
      <c r="CA440" s="108"/>
      <c r="CB440" s="108"/>
      <c r="CC440" s="108"/>
      <c r="CD440" s="108"/>
      <c r="CE440" s="108"/>
      <c r="CF440" s="108"/>
      <c r="CG440" s="108"/>
      <c r="CH440" s="108"/>
      <c r="CI440" s="108"/>
      <c r="CJ440" s="108"/>
      <c r="CK440" s="108"/>
      <c r="CL440" s="108"/>
      <c r="CM440" s="108"/>
      <c r="CN440" s="108"/>
      <c r="CO440" s="108"/>
      <c r="CP440" s="108"/>
      <c r="CQ440" s="108"/>
      <c r="CR440" s="108"/>
      <c r="CS440" s="108"/>
      <c r="CT440" s="108"/>
      <c r="CU440" s="108"/>
      <c r="CV440" s="108"/>
      <c r="CW440" s="108"/>
      <c r="CX440" s="108"/>
      <c r="CY440" s="108"/>
      <c r="CZ440" s="108"/>
      <c r="DA440" s="108"/>
      <c r="DB440" s="108"/>
      <c r="DC440" s="108"/>
      <c r="DD440" s="108"/>
      <c r="DE440" s="108"/>
      <c r="DF440" s="108"/>
      <c r="DG440" s="108"/>
      <c r="DH440" s="108"/>
      <c r="DI440" s="108"/>
      <c r="DJ440" s="108"/>
      <c r="DK440" s="108"/>
      <c r="DL440" s="108"/>
      <c r="DM440" s="108"/>
      <c r="DN440" s="108"/>
      <c r="DO440" s="108"/>
      <c r="DP440" s="108"/>
      <c r="DQ440" s="108"/>
      <c r="DR440" s="108"/>
      <c r="DS440" s="108"/>
      <c r="DT440" s="108"/>
      <c r="DU440" s="108"/>
      <c r="DV440" s="108"/>
      <c r="DW440" s="108"/>
      <c r="DX440" s="108"/>
      <c r="DY440" s="108"/>
      <c r="DZ440" s="108"/>
      <c r="EA440" s="108"/>
      <c r="EB440" s="108"/>
      <c r="EC440" s="108"/>
      <c r="ED440" s="108"/>
      <c r="EE440" s="108"/>
      <c r="EF440" s="108"/>
      <c r="EG440" s="108"/>
      <c r="EH440" s="108"/>
      <c r="EI440" s="108"/>
      <c r="EJ440" s="108"/>
      <c r="EK440" s="108"/>
      <c r="EL440" s="108"/>
      <c r="EM440" s="108"/>
      <c r="EN440" s="108"/>
      <c r="EO440" s="108"/>
      <c r="EP440" s="108"/>
      <c r="EQ440" s="108"/>
    </row>
    <row r="441" spans="1:147" s="107" customFormat="1" ht="23.25" x14ac:dyDescent="0.2">
      <c r="A441" s="112"/>
      <c r="B441" s="110"/>
      <c r="C441" s="109"/>
      <c r="D441" s="111"/>
      <c r="E441" s="111"/>
      <c r="F441" s="111"/>
      <c r="G441" s="111"/>
      <c r="H441" s="111"/>
      <c r="I441" s="111"/>
      <c r="AD441" s="108"/>
      <c r="AE441" s="108"/>
      <c r="AF441" s="108"/>
      <c r="AG441" s="108"/>
      <c r="AH441" s="108"/>
      <c r="AI441" s="108"/>
      <c r="AJ441" s="108"/>
      <c r="AK441" s="108"/>
      <c r="AL441" s="108"/>
      <c r="AM441" s="108"/>
      <c r="AN441" s="108"/>
      <c r="AO441" s="108"/>
      <c r="AP441" s="108"/>
      <c r="AQ441" s="108"/>
      <c r="AR441" s="108"/>
      <c r="AS441" s="108"/>
      <c r="AT441" s="108"/>
      <c r="AU441" s="108"/>
      <c r="AV441" s="108"/>
      <c r="AW441" s="108"/>
      <c r="AX441" s="108"/>
      <c r="AY441" s="108"/>
      <c r="AZ441" s="108"/>
      <c r="BA441" s="108"/>
      <c r="BB441" s="108"/>
      <c r="BC441" s="108"/>
      <c r="BD441" s="108"/>
      <c r="BE441" s="108"/>
      <c r="BF441" s="108"/>
      <c r="BG441" s="108"/>
      <c r="BH441" s="108"/>
      <c r="BI441" s="108"/>
      <c r="BJ441" s="108"/>
      <c r="BK441" s="108"/>
      <c r="BL441" s="108"/>
      <c r="BM441" s="108"/>
      <c r="BN441" s="108"/>
      <c r="BO441" s="108"/>
      <c r="BP441" s="108"/>
      <c r="BQ441" s="108"/>
      <c r="BR441" s="108"/>
      <c r="BS441" s="108"/>
      <c r="BT441" s="108"/>
      <c r="BU441" s="108"/>
      <c r="BV441" s="108"/>
      <c r="BW441" s="108"/>
      <c r="BX441" s="108"/>
      <c r="BY441" s="108"/>
      <c r="BZ441" s="108"/>
      <c r="CA441" s="108"/>
      <c r="CB441" s="108"/>
      <c r="CC441" s="108"/>
      <c r="CD441" s="108"/>
      <c r="CE441" s="108"/>
      <c r="CF441" s="108"/>
      <c r="CG441" s="108"/>
      <c r="CH441" s="108"/>
      <c r="CI441" s="108"/>
      <c r="CJ441" s="108"/>
      <c r="CK441" s="108"/>
      <c r="CL441" s="108"/>
      <c r="CM441" s="108"/>
      <c r="CN441" s="108"/>
      <c r="CO441" s="108"/>
      <c r="CP441" s="108"/>
      <c r="CQ441" s="108"/>
      <c r="CR441" s="108"/>
      <c r="CS441" s="108"/>
      <c r="CT441" s="108"/>
      <c r="CU441" s="108"/>
      <c r="CV441" s="108"/>
      <c r="CW441" s="108"/>
      <c r="CX441" s="108"/>
      <c r="CY441" s="108"/>
      <c r="CZ441" s="108"/>
      <c r="DA441" s="108"/>
      <c r="DB441" s="108"/>
      <c r="DC441" s="108"/>
      <c r="DD441" s="108"/>
      <c r="DE441" s="108"/>
      <c r="DF441" s="108"/>
      <c r="DG441" s="108"/>
      <c r="DH441" s="108"/>
      <c r="DI441" s="108"/>
      <c r="DJ441" s="108"/>
      <c r="DK441" s="108"/>
      <c r="DL441" s="108"/>
      <c r="DM441" s="108"/>
      <c r="DN441" s="108"/>
      <c r="DO441" s="108"/>
      <c r="DP441" s="108"/>
      <c r="DQ441" s="108"/>
      <c r="DR441" s="108"/>
      <c r="DS441" s="108"/>
      <c r="DT441" s="108"/>
      <c r="DU441" s="108"/>
      <c r="DV441" s="108"/>
      <c r="DW441" s="108"/>
      <c r="DX441" s="108"/>
      <c r="DY441" s="108"/>
      <c r="DZ441" s="108"/>
      <c r="EA441" s="108"/>
      <c r="EB441" s="108"/>
      <c r="EC441" s="108"/>
      <c r="ED441" s="108"/>
      <c r="EE441" s="108"/>
      <c r="EF441" s="108"/>
      <c r="EG441" s="108"/>
      <c r="EH441" s="108"/>
      <c r="EI441" s="108"/>
      <c r="EJ441" s="108"/>
      <c r="EK441" s="108"/>
      <c r="EL441" s="108"/>
      <c r="EM441" s="108"/>
      <c r="EN441" s="108"/>
      <c r="EO441" s="108"/>
      <c r="EP441" s="108"/>
      <c r="EQ441" s="108"/>
    </row>
    <row r="442" spans="1:147" s="107" customFormat="1" ht="23.25" x14ac:dyDescent="0.2">
      <c r="A442" s="112"/>
      <c r="B442" s="110"/>
      <c r="C442" s="109"/>
      <c r="D442" s="111"/>
      <c r="E442" s="111"/>
      <c r="F442" s="111"/>
      <c r="G442" s="111"/>
      <c r="H442" s="111"/>
      <c r="I442" s="111"/>
      <c r="AD442" s="108"/>
      <c r="AE442" s="108"/>
      <c r="AF442" s="108"/>
      <c r="AG442" s="108"/>
      <c r="AH442" s="108"/>
      <c r="AI442" s="108"/>
      <c r="AJ442" s="108"/>
      <c r="AK442" s="108"/>
      <c r="AL442" s="108"/>
      <c r="AM442" s="108"/>
      <c r="AN442" s="108"/>
      <c r="AO442" s="108"/>
      <c r="AP442" s="108"/>
      <c r="AQ442" s="108"/>
      <c r="AR442" s="108"/>
      <c r="AS442" s="108"/>
      <c r="AT442" s="108"/>
      <c r="AU442" s="108"/>
      <c r="AV442" s="108"/>
      <c r="AW442" s="108"/>
      <c r="AX442" s="108"/>
      <c r="AY442" s="108"/>
      <c r="AZ442" s="108"/>
      <c r="BA442" s="108"/>
      <c r="BB442" s="108"/>
      <c r="BC442" s="108"/>
      <c r="BD442" s="108"/>
      <c r="BE442" s="108"/>
      <c r="BF442" s="108"/>
      <c r="BG442" s="108"/>
      <c r="BH442" s="108"/>
      <c r="BI442" s="108"/>
      <c r="BJ442" s="108"/>
      <c r="BK442" s="108"/>
      <c r="BL442" s="108"/>
      <c r="BM442" s="108"/>
      <c r="BN442" s="108"/>
      <c r="BO442" s="108"/>
      <c r="BP442" s="108"/>
      <c r="BQ442" s="108"/>
      <c r="BR442" s="108"/>
      <c r="BS442" s="108"/>
      <c r="BT442" s="108"/>
      <c r="BU442" s="108"/>
      <c r="BV442" s="108"/>
      <c r="BW442" s="108"/>
      <c r="BX442" s="108"/>
      <c r="BY442" s="108"/>
      <c r="BZ442" s="108"/>
      <c r="CA442" s="108"/>
      <c r="CB442" s="108"/>
      <c r="CC442" s="108"/>
      <c r="CD442" s="108"/>
      <c r="CE442" s="108"/>
      <c r="CF442" s="108"/>
      <c r="CG442" s="108"/>
      <c r="CH442" s="108"/>
      <c r="CI442" s="108"/>
      <c r="CJ442" s="108"/>
      <c r="CK442" s="108"/>
      <c r="CL442" s="108"/>
      <c r="CM442" s="108"/>
      <c r="CN442" s="108"/>
      <c r="CO442" s="108"/>
      <c r="CP442" s="108"/>
      <c r="CQ442" s="108"/>
      <c r="CR442" s="108"/>
      <c r="CS442" s="108"/>
      <c r="CT442" s="108"/>
      <c r="CU442" s="108"/>
      <c r="CV442" s="108"/>
      <c r="CW442" s="108"/>
      <c r="CX442" s="108"/>
      <c r="CY442" s="108"/>
      <c r="CZ442" s="108"/>
      <c r="DA442" s="108"/>
      <c r="DB442" s="108"/>
      <c r="DC442" s="108"/>
      <c r="DD442" s="108"/>
      <c r="DE442" s="108"/>
      <c r="DF442" s="108"/>
      <c r="DG442" s="108"/>
      <c r="DH442" s="108"/>
      <c r="DI442" s="108"/>
      <c r="DJ442" s="108"/>
      <c r="DK442" s="108"/>
      <c r="DL442" s="108"/>
      <c r="DM442" s="108"/>
      <c r="DN442" s="108"/>
      <c r="DO442" s="108"/>
      <c r="DP442" s="108"/>
      <c r="DQ442" s="108"/>
      <c r="DR442" s="108"/>
      <c r="DS442" s="108"/>
      <c r="DT442" s="108"/>
      <c r="DU442" s="108"/>
      <c r="DV442" s="108"/>
      <c r="DW442" s="108"/>
      <c r="DX442" s="108"/>
      <c r="DY442" s="108"/>
      <c r="DZ442" s="108"/>
      <c r="EA442" s="108"/>
      <c r="EB442" s="108"/>
      <c r="EC442" s="108"/>
      <c r="ED442" s="108"/>
      <c r="EE442" s="108"/>
      <c r="EF442" s="108"/>
      <c r="EG442" s="108"/>
      <c r="EH442" s="108"/>
      <c r="EI442" s="108"/>
      <c r="EJ442" s="108"/>
      <c r="EK442" s="108"/>
      <c r="EL442" s="108"/>
      <c r="EM442" s="108"/>
      <c r="EN442" s="108"/>
      <c r="EO442" s="108"/>
      <c r="EP442" s="108"/>
      <c r="EQ442" s="108"/>
    </row>
    <row r="443" spans="1:147" s="107" customFormat="1" ht="23.25" x14ac:dyDescent="0.2">
      <c r="A443" s="112"/>
      <c r="B443" s="110"/>
      <c r="C443" s="109"/>
      <c r="D443" s="111"/>
      <c r="E443" s="111"/>
      <c r="F443" s="111"/>
      <c r="G443" s="111"/>
      <c r="H443" s="111"/>
      <c r="I443" s="111"/>
      <c r="AD443" s="108"/>
      <c r="AE443" s="108"/>
      <c r="AF443" s="108"/>
      <c r="AG443" s="108"/>
      <c r="AH443" s="108"/>
      <c r="AI443" s="108"/>
      <c r="AJ443" s="108"/>
      <c r="AK443" s="108"/>
      <c r="AL443" s="108"/>
      <c r="AM443" s="108"/>
      <c r="AN443" s="108"/>
      <c r="AO443" s="108"/>
      <c r="AP443" s="108"/>
      <c r="AQ443" s="108"/>
      <c r="AR443" s="108"/>
      <c r="AS443" s="108"/>
      <c r="AT443" s="108"/>
      <c r="AU443" s="108"/>
      <c r="AV443" s="108"/>
      <c r="AW443" s="108"/>
      <c r="AX443" s="108"/>
      <c r="AY443" s="108"/>
      <c r="AZ443" s="108"/>
      <c r="BA443" s="108"/>
      <c r="BB443" s="108"/>
      <c r="BC443" s="108"/>
      <c r="BD443" s="108"/>
      <c r="BE443" s="108"/>
      <c r="BF443" s="108"/>
      <c r="BG443" s="108"/>
      <c r="BH443" s="108"/>
      <c r="BI443" s="108"/>
      <c r="BJ443" s="108"/>
      <c r="BK443" s="108"/>
      <c r="BL443" s="108"/>
      <c r="BM443" s="108"/>
      <c r="BN443" s="108"/>
      <c r="BO443" s="108"/>
      <c r="BP443" s="108"/>
      <c r="BQ443" s="108"/>
      <c r="BR443" s="108"/>
      <c r="BS443" s="108"/>
      <c r="BT443" s="108"/>
      <c r="BU443" s="108"/>
      <c r="BV443" s="108"/>
      <c r="BW443" s="108"/>
      <c r="BX443" s="108"/>
      <c r="BY443" s="108"/>
      <c r="BZ443" s="108"/>
      <c r="CA443" s="108"/>
      <c r="CB443" s="108"/>
      <c r="CC443" s="108"/>
      <c r="CD443" s="108"/>
      <c r="CE443" s="108"/>
      <c r="CF443" s="108"/>
      <c r="CG443" s="108"/>
      <c r="CH443" s="108"/>
      <c r="CI443" s="108"/>
      <c r="CJ443" s="108"/>
      <c r="CK443" s="108"/>
      <c r="CL443" s="108"/>
      <c r="CM443" s="108"/>
      <c r="CN443" s="108"/>
      <c r="CO443" s="108"/>
      <c r="CP443" s="108"/>
      <c r="CQ443" s="108"/>
      <c r="CR443" s="108"/>
      <c r="CS443" s="108"/>
      <c r="CT443" s="108"/>
      <c r="CU443" s="108"/>
      <c r="CV443" s="108"/>
      <c r="CW443" s="108"/>
      <c r="CX443" s="108"/>
      <c r="CY443" s="108"/>
      <c r="CZ443" s="108"/>
      <c r="DA443" s="108"/>
      <c r="DB443" s="108"/>
      <c r="DC443" s="108"/>
      <c r="DD443" s="108"/>
      <c r="DE443" s="108"/>
      <c r="DF443" s="108"/>
      <c r="DG443" s="108"/>
      <c r="DH443" s="108"/>
      <c r="DI443" s="108"/>
      <c r="DJ443" s="108"/>
      <c r="DK443" s="108"/>
      <c r="DL443" s="108"/>
      <c r="DM443" s="108"/>
      <c r="DN443" s="108"/>
      <c r="DO443" s="108"/>
      <c r="DP443" s="108"/>
      <c r="DQ443" s="108"/>
      <c r="DR443" s="108"/>
      <c r="DS443" s="108"/>
      <c r="DT443" s="108"/>
      <c r="DU443" s="108"/>
      <c r="DV443" s="108"/>
      <c r="DW443" s="108"/>
      <c r="DX443" s="108"/>
      <c r="DY443" s="108"/>
      <c r="DZ443" s="108"/>
      <c r="EA443" s="108"/>
      <c r="EB443" s="108"/>
      <c r="EC443" s="108"/>
      <c r="ED443" s="108"/>
      <c r="EE443" s="108"/>
      <c r="EF443" s="108"/>
      <c r="EG443" s="108"/>
      <c r="EH443" s="108"/>
      <c r="EI443" s="108"/>
      <c r="EJ443" s="108"/>
      <c r="EK443" s="108"/>
      <c r="EL443" s="108"/>
      <c r="EM443" s="108"/>
      <c r="EN443" s="108"/>
      <c r="EO443" s="108"/>
      <c r="EP443" s="108"/>
      <c r="EQ443" s="108"/>
    </row>
    <row r="444" spans="1:147" s="107" customFormat="1" ht="23.25" x14ac:dyDescent="0.2">
      <c r="A444" s="112"/>
      <c r="B444" s="110"/>
      <c r="C444" s="109"/>
      <c r="D444" s="111"/>
      <c r="E444" s="111"/>
      <c r="F444" s="111"/>
      <c r="G444" s="111"/>
      <c r="H444" s="111"/>
      <c r="I444" s="111"/>
      <c r="AD444" s="108"/>
      <c r="AE444" s="108"/>
      <c r="AF444" s="108"/>
      <c r="AG444" s="108"/>
      <c r="AH444" s="108"/>
      <c r="AI444" s="108"/>
      <c r="AJ444" s="108"/>
      <c r="AK444" s="108"/>
      <c r="AL444" s="108"/>
      <c r="AM444" s="108"/>
      <c r="AN444" s="108"/>
      <c r="AO444" s="108"/>
      <c r="AP444" s="108"/>
      <c r="AQ444" s="108"/>
      <c r="AR444" s="108"/>
      <c r="AS444" s="108"/>
      <c r="AT444" s="108"/>
      <c r="AU444" s="108"/>
      <c r="AV444" s="108"/>
      <c r="AW444" s="108"/>
      <c r="AX444" s="108"/>
      <c r="AY444" s="108"/>
      <c r="AZ444" s="108"/>
      <c r="BA444" s="108"/>
      <c r="BB444" s="108"/>
      <c r="BC444" s="108"/>
      <c r="BD444" s="108"/>
      <c r="BE444" s="108"/>
      <c r="BF444" s="108"/>
      <c r="BG444" s="108"/>
      <c r="BH444" s="108"/>
      <c r="BI444" s="108"/>
      <c r="BJ444" s="108"/>
      <c r="BK444" s="108"/>
      <c r="BL444" s="108"/>
      <c r="BM444" s="108"/>
      <c r="BN444" s="108"/>
      <c r="BO444" s="108"/>
      <c r="BP444" s="108"/>
      <c r="BQ444" s="108"/>
      <c r="BR444" s="108"/>
      <c r="BS444" s="108"/>
      <c r="BT444" s="108"/>
      <c r="BU444" s="108"/>
      <c r="BV444" s="108"/>
      <c r="BW444" s="108"/>
      <c r="BX444" s="108"/>
      <c r="BY444" s="108"/>
      <c r="BZ444" s="108"/>
      <c r="CA444" s="108"/>
      <c r="CB444" s="108"/>
      <c r="CC444" s="108"/>
      <c r="CD444" s="108"/>
      <c r="CE444" s="108"/>
      <c r="CF444" s="108"/>
      <c r="CG444" s="108"/>
      <c r="CH444" s="108"/>
      <c r="CI444" s="108"/>
      <c r="CJ444" s="108"/>
      <c r="CK444" s="108"/>
      <c r="CL444" s="108"/>
      <c r="CM444" s="108"/>
      <c r="CN444" s="108"/>
      <c r="CO444" s="108"/>
      <c r="CP444" s="108"/>
      <c r="CQ444" s="108"/>
      <c r="CR444" s="108"/>
      <c r="CS444" s="108"/>
      <c r="CT444" s="108"/>
      <c r="CU444" s="108"/>
      <c r="CV444" s="108"/>
      <c r="CW444" s="108"/>
      <c r="CX444" s="108"/>
      <c r="CY444" s="108"/>
      <c r="CZ444" s="108"/>
      <c r="DA444" s="108"/>
      <c r="DB444" s="108"/>
      <c r="DC444" s="108"/>
      <c r="DD444" s="108"/>
      <c r="DE444" s="108"/>
      <c r="DF444" s="108"/>
      <c r="DG444" s="108"/>
      <c r="DH444" s="108"/>
      <c r="DI444" s="108"/>
      <c r="DJ444" s="108"/>
      <c r="DK444" s="108"/>
      <c r="DL444" s="108"/>
      <c r="DM444" s="108"/>
      <c r="DN444" s="108"/>
      <c r="DO444" s="108"/>
      <c r="DP444" s="108"/>
      <c r="DQ444" s="108"/>
      <c r="DR444" s="108"/>
      <c r="DS444" s="108"/>
      <c r="DT444" s="108"/>
      <c r="DU444" s="108"/>
      <c r="DV444" s="108"/>
      <c r="DW444" s="108"/>
      <c r="DX444" s="108"/>
      <c r="DY444" s="108"/>
      <c r="DZ444" s="108"/>
      <c r="EA444" s="108"/>
      <c r="EB444" s="108"/>
      <c r="EC444" s="108"/>
      <c r="ED444" s="108"/>
      <c r="EE444" s="108"/>
      <c r="EF444" s="108"/>
      <c r="EG444" s="108"/>
      <c r="EH444" s="108"/>
      <c r="EI444" s="108"/>
      <c r="EJ444" s="108"/>
      <c r="EK444" s="108"/>
      <c r="EL444" s="108"/>
      <c r="EM444" s="108"/>
      <c r="EN444" s="108"/>
      <c r="EO444" s="108"/>
      <c r="EP444" s="108"/>
      <c r="EQ444" s="108"/>
    </row>
    <row r="445" spans="1:147" s="107" customFormat="1" ht="23.25" x14ac:dyDescent="0.2">
      <c r="A445" s="112"/>
      <c r="B445" s="110"/>
      <c r="C445" s="109"/>
      <c r="D445" s="111"/>
      <c r="E445" s="111"/>
      <c r="F445" s="111"/>
      <c r="G445" s="111"/>
      <c r="H445" s="111"/>
      <c r="I445" s="111"/>
      <c r="AD445" s="108"/>
      <c r="AE445" s="108"/>
      <c r="AF445" s="108"/>
      <c r="AG445" s="108"/>
      <c r="AH445" s="108"/>
      <c r="AI445" s="108"/>
      <c r="AJ445" s="108"/>
      <c r="AK445" s="108"/>
      <c r="AL445" s="108"/>
      <c r="AM445" s="108"/>
      <c r="AN445" s="108"/>
      <c r="AO445" s="108"/>
      <c r="AP445" s="108"/>
      <c r="AQ445" s="108"/>
      <c r="AR445" s="108"/>
      <c r="AS445" s="108"/>
      <c r="AT445" s="108"/>
      <c r="AU445" s="108"/>
      <c r="AV445" s="108"/>
      <c r="AW445" s="108"/>
      <c r="AX445" s="108"/>
      <c r="AY445" s="108"/>
      <c r="AZ445" s="108"/>
      <c r="BA445" s="108"/>
      <c r="BB445" s="108"/>
      <c r="BC445" s="108"/>
      <c r="BD445" s="108"/>
      <c r="BE445" s="108"/>
      <c r="BF445" s="108"/>
      <c r="BG445" s="108"/>
      <c r="BH445" s="108"/>
      <c r="BI445" s="108"/>
      <c r="BJ445" s="108"/>
      <c r="BK445" s="108"/>
      <c r="BL445" s="108"/>
      <c r="BM445" s="108"/>
      <c r="BN445" s="108"/>
      <c r="BO445" s="108"/>
      <c r="BP445" s="108"/>
      <c r="BQ445" s="108"/>
      <c r="BR445" s="108"/>
      <c r="BS445" s="108"/>
      <c r="BT445" s="108"/>
      <c r="BU445" s="108"/>
      <c r="BV445" s="108"/>
      <c r="BW445" s="108"/>
      <c r="BX445" s="108"/>
      <c r="BY445" s="108"/>
      <c r="BZ445" s="108"/>
      <c r="CA445" s="108"/>
      <c r="CB445" s="108"/>
      <c r="CC445" s="108"/>
      <c r="CD445" s="108"/>
      <c r="CE445" s="108"/>
      <c r="CF445" s="108"/>
      <c r="CG445" s="108"/>
      <c r="CH445" s="108"/>
      <c r="CI445" s="108"/>
      <c r="CJ445" s="108"/>
      <c r="CK445" s="108"/>
      <c r="CL445" s="108"/>
      <c r="CM445" s="108"/>
      <c r="CN445" s="108"/>
      <c r="CO445" s="108"/>
      <c r="CP445" s="108"/>
      <c r="CQ445" s="108"/>
      <c r="CR445" s="108"/>
      <c r="CS445" s="108"/>
      <c r="CT445" s="108"/>
      <c r="CU445" s="108"/>
      <c r="CV445" s="108"/>
      <c r="CW445" s="108"/>
      <c r="CX445" s="108"/>
      <c r="CY445" s="108"/>
      <c r="CZ445" s="108"/>
      <c r="DA445" s="108"/>
      <c r="DB445" s="108"/>
      <c r="DC445" s="108"/>
      <c r="DD445" s="108"/>
      <c r="DE445" s="108"/>
      <c r="DF445" s="108"/>
      <c r="DG445" s="108"/>
      <c r="DH445" s="108"/>
      <c r="DI445" s="108"/>
      <c r="DJ445" s="108"/>
      <c r="DK445" s="108"/>
      <c r="DL445" s="108"/>
      <c r="DM445" s="108"/>
      <c r="DN445" s="108"/>
      <c r="DO445" s="108"/>
      <c r="DP445" s="108"/>
      <c r="DQ445" s="108"/>
      <c r="DR445" s="108"/>
      <c r="DS445" s="108"/>
      <c r="DT445" s="108"/>
      <c r="DU445" s="108"/>
      <c r="DV445" s="108"/>
      <c r="DW445" s="108"/>
      <c r="DX445" s="108"/>
      <c r="DY445" s="108"/>
      <c r="DZ445" s="108"/>
      <c r="EA445" s="108"/>
      <c r="EB445" s="108"/>
      <c r="EC445" s="108"/>
      <c r="ED445" s="108"/>
      <c r="EE445" s="108"/>
      <c r="EF445" s="108"/>
      <c r="EG445" s="108"/>
      <c r="EH445" s="108"/>
      <c r="EI445" s="108"/>
      <c r="EJ445" s="108"/>
      <c r="EK445" s="108"/>
      <c r="EL445" s="108"/>
      <c r="EM445" s="108"/>
      <c r="EN445" s="108"/>
      <c r="EO445" s="108"/>
      <c r="EP445" s="108"/>
      <c r="EQ445" s="108"/>
    </row>
    <row r="446" spans="1:147" s="107" customFormat="1" ht="23.25" x14ac:dyDescent="0.2">
      <c r="A446" s="112"/>
      <c r="B446" s="110"/>
      <c r="C446" s="109"/>
      <c r="D446" s="111"/>
      <c r="E446" s="111"/>
      <c r="F446" s="111"/>
      <c r="G446" s="111"/>
      <c r="H446" s="111"/>
      <c r="I446" s="111"/>
      <c r="AD446" s="108"/>
      <c r="AE446" s="108"/>
      <c r="AF446" s="108"/>
      <c r="AG446" s="108"/>
      <c r="AH446" s="108"/>
      <c r="AI446" s="108"/>
      <c r="AJ446" s="108"/>
      <c r="AK446" s="108"/>
      <c r="AL446" s="108"/>
      <c r="AM446" s="108"/>
      <c r="AN446" s="108"/>
      <c r="AO446" s="108"/>
      <c r="AP446" s="108"/>
      <c r="AQ446" s="108"/>
      <c r="AR446" s="108"/>
      <c r="AS446" s="108"/>
      <c r="AT446" s="108"/>
      <c r="AU446" s="108"/>
      <c r="AV446" s="108"/>
      <c r="AW446" s="108"/>
      <c r="AX446" s="108"/>
      <c r="AY446" s="108"/>
      <c r="AZ446" s="108"/>
      <c r="BA446" s="108"/>
      <c r="BB446" s="108"/>
      <c r="BC446" s="108"/>
      <c r="BD446" s="108"/>
      <c r="BE446" s="108"/>
      <c r="BF446" s="108"/>
      <c r="BG446" s="108"/>
      <c r="BH446" s="108"/>
      <c r="BI446" s="108"/>
      <c r="BJ446" s="108"/>
      <c r="BK446" s="108"/>
      <c r="BL446" s="108"/>
      <c r="BM446" s="108"/>
      <c r="BN446" s="108"/>
      <c r="BO446" s="108"/>
      <c r="BP446" s="108"/>
      <c r="BQ446" s="108"/>
      <c r="BR446" s="108"/>
      <c r="BS446" s="108"/>
      <c r="BT446" s="108"/>
      <c r="BU446" s="108"/>
      <c r="BV446" s="108"/>
      <c r="BW446" s="108"/>
      <c r="BX446" s="108"/>
      <c r="BY446" s="108"/>
      <c r="BZ446" s="108"/>
      <c r="CA446" s="108"/>
      <c r="CB446" s="108"/>
      <c r="CC446" s="108"/>
      <c r="CD446" s="108"/>
      <c r="CE446" s="108"/>
      <c r="CF446" s="108"/>
      <c r="CG446" s="108"/>
      <c r="CH446" s="108"/>
      <c r="CI446" s="108"/>
      <c r="CJ446" s="108"/>
      <c r="CK446" s="108"/>
      <c r="CL446" s="108"/>
      <c r="CM446" s="108"/>
      <c r="CN446" s="108"/>
      <c r="CO446" s="108"/>
      <c r="CP446" s="108"/>
      <c r="CQ446" s="108"/>
      <c r="CR446" s="108"/>
      <c r="CS446" s="108"/>
      <c r="CT446" s="108"/>
      <c r="CU446" s="108"/>
      <c r="CV446" s="108"/>
      <c r="CW446" s="108"/>
      <c r="CX446" s="108"/>
      <c r="CY446" s="108"/>
      <c r="CZ446" s="108"/>
      <c r="DA446" s="108"/>
      <c r="DB446" s="108"/>
      <c r="DC446" s="108"/>
      <c r="DD446" s="108"/>
      <c r="DE446" s="108"/>
      <c r="DF446" s="108"/>
      <c r="DG446" s="108"/>
      <c r="DH446" s="108"/>
      <c r="DI446" s="108"/>
      <c r="DJ446" s="108"/>
      <c r="DK446" s="108"/>
      <c r="DL446" s="108"/>
      <c r="DM446" s="108"/>
      <c r="DN446" s="108"/>
      <c r="DO446" s="108"/>
      <c r="DP446" s="108"/>
      <c r="DQ446" s="108"/>
      <c r="DR446" s="108"/>
      <c r="DS446" s="108"/>
      <c r="DT446" s="108"/>
      <c r="DU446" s="108"/>
      <c r="DV446" s="108"/>
      <c r="DW446" s="108"/>
      <c r="DX446" s="108"/>
      <c r="DY446" s="108"/>
      <c r="DZ446" s="108"/>
      <c r="EA446" s="108"/>
      <c r="EB446" s="108"/>
      <c r="EC446" s="108"/>
      <c r="ED446" s="108"/>
      <c r="EE446" s="108"/>
      <c r="EF446" s="108"/>
      <c r="EG446" s="108"/>
      <c r="EH446" s="108"/>
      <c r="EI446" s="108"/>
      <c r="EJ446" s="108"/>
      <c r="EK446" s="108"/>
      <c r="EL446" s="108"/>
      <c r="EM446" s="108"/>
      <c r="EN446" s="108"/>
      <c r="EO446" s="108"/>
      <c r="EP446" s="108"/>
      <c r="EQ446" s="108"/>
    </row>
    <row r="447" spans="1:147" s="107" customFormat="1" ht="23.25" x14ac:dyDescent="0.2">
      <c r="A447" s="112"/>
      <c r="B447" s="110"/>
      <c r="C447" s="109"/>
      <c r="D447" s="111"/>
      <c r="E447" s="111"/>
      <c r="F447" s="111"/>
      <c r="G447" s="111"/>
      <c r="H447" s="111"/>
      <c r="I447" s="111"/>
      <c r="AD447" s="108"/>
      <c r="AE447" s="108"/>
      <c r="AF447" s="108"/>
      <c r="AG447" s="108"/>
      <c r="AH447" s="108"/>
      <c r="AI447" s="108"/>
      <c r="AJ447" s="108"/>
      <c r="AK447" s="108"/>
      <c r="AL447" s="108"/>
      <c r="AM447" s="108"/>
      <c r="AN447" s="108"/>
      <c r="AO447" s="108"/>
      <c r="AP447" s="108"/>
      <c r="AQ447" s="108"/>
      <c r="AR447" s="108"/>
      <c r="AS447" s="108"/>
      <c r="AT447" s="108"/>
      <c r="AU447" s="108"/>
      <c r="AV447" s="108"/>
      <c r="AW447" s="108"/>
      <c r="AX447" s="108"/>
      <c r="AY447" s="108"/>
      <c r="AZ447" s="108"/>
      <c r="BA447" s="108"/>
      <c r="BB447" s="108"/>
      <c r="BC447" s="108"/>
      <c r="BD447" s="108"/>
      <c r="BE447" s="108"/>
      <c r="BF447" s="108"/>
      <c r="BG447" s="108"/>
      <c r="BH447" s="108"/>
      <c r="BI447" s="108"/>
      <c r="BJ447" s="108"/>
      <c r="BK447" s="108"/>
      <c r="BL447" s="108"/>
      <c r="BM447" s="108"/>
      <c r="BN447" s="108"/>
      <c r="BO447" s="108"/>
      <c r="BP447" s="108"/>
      <c r="BQ447" s="108"/>
      <c r="BR447" s="108"/>
      <c r="BS447" s="108"/>
      <c r="BT447" s="108"/>
      <c r="BU447" s="108"/>
      <c r="BV447" s="108"/>
      <c r="BW447" s="108"/>
      <c r="BX447" s="108"/>
      <c r="BY447" s="108"/>
      <c r="BZ447" s="108"/>
      <c r="CA447" s="108"/>
      <c r="CB447" s="108"/>
      <c r="CC447" s="108"/>
      <c r="CD447" s="108"/>
      <c r="CE447" s="108"/>
      <c r="CF447" s="108"/>
      <c r="CG447" s="108"/>
      <c r="CH447" s="108"/>
      <c r="CI447" s="108"/>
      <c r="CJ447" s="108"/>
      <c r="CK447" s="108"/>
      <c r="CL447" s="108"/>
      <c r="CM447" s="108"/>
      <c r="CN447" s="108"/>
      <c r="CO447" s="108"/>
      <c r="CP447" s="108"/>
      <c r="CQ447" s="108"/>
      <c r="CR447" s="108"/>
      <c r="CS447" s="108"/>
      <c r="CT447" s="108"/>
      <c r="CU447" s="108"/>
      <c r="CV447" s="108"/>
      <c r="CW447" s="108"/>
      <c r="CX447" s="108"/>
      <c r="CY447" s="108"/>
      <c r="CZ447" s="108"/>
      <c r="DA447" s="108"/>
      <c r="DB447" s="108"/>
      <c r="DC447" s="108"/>
      <c r="DD447" s="108"/>
      <c r="DE447" s="108"/>
      <c r="DF447" s="108"/>
      <c r="DG447" s="108"/>
      <c r="DH447" s="108"/>
      <c r="DI447" s="108"/>
      <c r="DJ447" s="108"/>
      <c r="DK447" s="108"/>
      <c r="DL447" s="108"/>
      <c r="DM447" s="108"/>
      <c r="DN447" s="108"/>
      <c r="DO447" s="108"/>
      <c r="DP447" s="108"/>
      <c r="DQ447" s="108"/>
      <c r="DR447" s="108"/>
      <c r="DS447" s="108"/>
      <c r="DT447" s="108"/>
      <c r="DU447" s="108"/>
      <c r="DV447" s="108"/>
      <c r="DW447" s="108"/>
      <c r="DX447" s="108"/>
      <c r="DY447" s="108"/>
      <c r="DZ447" s="108"/>
      <c r="EA447" s="108"/>
      <c r="EB447" s="108"/>
      <c r="EC447" s="108"/>
      <c r="ED447" s="108"/>
      <c r="EE447" s="108"/>
      <c r="EF447" s="108"/>
      <c r="EG447" s="108"/>
      <c r="EH447" s="108"/>
      <c r="EI447" s="108"/>
      <c r="EJ447" s="108"/>
      <c r="EK447" s="108"/>
      <c r="EL447" s="108"/>
      <c r="EM447" s="108"/>
      <c r="EN447" s="108"/>
      <c r="EO447" s="108"/>
      <c r="EP447" s="108"/>
      <c r="EQ447" s="108"/>
    </row>
    <row r="448" spans="1:147" s="107" customFormat="1" ht="23.25" x14ac:dyDescent="0.2">
      <c r="A448" s="112"/>
      <c r="B448" s="110"/>
      <c r="C448" s="109"/>
      <c r="D448" s="111"/>
      <c r="E448" s="111"/>
      <c r="F448" s="111"/>
      <c r="G448" s="111"/>
      <c r="H448" s="111"/>
      <c r="I448" s="111"/>
      <c r="AD448" s="108"/>
      <c r="AE448" s="108"/>
      <c r="AF448" s="108"/>
      <c r="AG448" s="108"/>
      <c r="AH448" s="108"/>
      <c r="AI448" s="108"/>
      <c r="AJ448" s="108"/>
      <c r="AK448" s="108"/>
      <c r="AL448" s="108"/>
      <c r="AM448" s="108"/>
      <c r="AN448" s="108"/>
      <c r="AO448" s="108"/>
      <c r="AP448" s="108"/>
      <c r="AQ448" s="108"/>
      <c r="AR448" s="108"/>
      <c r="AS448" s="108"/>
      <c r="AT448" s="108"/>
      <c r="AU448" s="108"/>
      <c r="AV448" s="108"/>
      <c r="AW448" s="108"/>
      <c r="AX448" s="108"/>
      <c r="AY448" s="108"/>
      <c r="AZ448" s="108"/>
      <c r="BA448" s="108"/>
      <c r="BB448" s="108"/>
      <c r="BC448" s="108"/>
      <c r="BD448" s="108"/>
      <c r="BE448" s="108"/>
      <c r="BF448" s="108"/>
      <c r="BG448" s="108"/>
      <c r="BH448" s="108"/>
      <c r="BI448" s="108"/>
      <c r="BJ448" s="108"/>
      <c r="BK448" s="108"/>
      <c r="BL448" s="108"/>
      <c r="BM448" s="108"/>
      <c r="BN448" s="108"/>
      <c r="BO448" s="108"/>
      <c r="BP448" s="108"/>
      <c r="BQ448" s="108"/>
      <c r="BR448" s="108"/>
      <c r="BS448" s="108"/>
      <c r="BT448" s="108"/>
      <c r="BU448" s="108"/>
      <c r="BV448" s="108"/>
      <c r="BW448" s="108"/>
      <c r="BX448" s="108"/>
      <c r="BY448" s="108"/>
      <c r="BZ448" s="108"/>
      <c r="CA448" s="108"/>
      <c r="CB448" s="108"/>
      <c r="CC448" s="108"/>
      <c r="CD448" s="108"/>
      <c r="CE448" s="108"/>
      <c r="CF448" s="108"/>
      <c r="CG448" s="108"/>
      <c r="CH448" s="108"/>
      <c r="CI448" s="108"/>
      <c r="CJ448" s="108"/>
      <c r="CK448" s="108"/>
      <c r="CL448" s="108"/>
      <c r="CM448" s="108"/>
      <c r="CN448" s="108"/>
      <c r="CO448" s="108"/>
      <c r="CP448" s="108"/>
      <c r="CQ448" s="108"/>
      <c r="CR448" s="108"/>
      <c r="CS448" s="108"/>
      <c r="CT448" s="108"/>
      <c r="CU448" s="108"/>
      <c r="CV448" s="108"/>
      <c r="CW448" s="108"/>
      <c r="CX448" s="108"/>
      <c r="CY448" s="108"/>
      <c r="CZ448" s="108"/>
      <c r="DA448" s="108"/>
      <c r="DB448" s="108"/>
      <c r="DC448" s="108"/>
      <c r="DD448" s="108"/>
      <c r="DE448" s="108"/>
      <c r="DF448" s="108"/>
      <c r="DG448" s="108"/>
      <c r="DH448" s="108"/>
      <c r="DI448" s="108"/>
      <c r="DJ448" s="108"/>
      <c r="DK448" s="108"/>
      <c r="DL448" s="108"/>
      <c r="DM448" s="108"/>
      <c r="DN448" s="108"/>
      <c r="DO448" s="108"/>
      <c r="DP448" s="108"/>
      <c r="DQ448" s="108"/>
      <c r="DR448" s="108"/>
      <c r="DS448" s="108"/>
      <c r="DT448" s="108"/>
      <c r="DU448" s="108"/>
      <c r="DV448" s="108"/>
      <c r="DW448" s="108"/>
      <c r="DX448" s="108"/>
      <c r="DY448" s="108"/>
      <c r="DZ448" s="108"/>
      <c r="EA448" s="108"/>
      <c r="EB448" s="108"/>
      <c r="EC448" s="108"/>
      <c r="ED448" s="108"/>
      <c r="EE448" s="108"/>
      <c r="EF448" s="108"/>
      <c r="EG448" s="108"/>
      <c r="EH448" s="108"/>
      <c r="EI448" s="108"/>
      <c r="EJ448" s="108"/>
      <c r="EK448" s="108"/>
      <c r="EL448" s="108"/>
      <c r="EM448" s="108"/>
      <c r="EN448" s="108"/>
      <c r="EO448" s="108"/>
      <c r="EP448" s="108"/>
      <c r="EQ448" s="108"/>
    </row>
    <row r="449" spans="1:147" s="107" customFormat="1" ht="23.25" x14ac:dyDescent="0.2">
      <c r="A449" s="112"/>
      <c r="B449" s="110"/>
      <c r="C449" s="109"/>
      <c r="D449" s="111"/>
      <c r="E449" s="111"/>
      <c r="F449" s="111"/>
      <c r="G449" s="111"/>
      <c r="H449" s="111"/>
      <c r="I449" s="111"/>
      <c r="AD449" s="108"/>
      <c r="AE449" s="108"/>
      <c r="AF449" s="108"/>
      <c r="AG449" s="108"/>
      <c r="AH449" s="108"/>
      <c r="AI449" s="108"/>
      <c r="AJ449" s="108"/>
      <c r="AK449" s="108"/>
      <c r="AL449" s="108"/>
      <c r="AM449" s="108"/>
      <c r="AN449" s="108"/>
      <c r="AO449" s="108"/>
      <c r="AP449" s="108"/>
      <c r="AQ449" s="108"/>
      <c r="AR449" s="108"/>
      <c r="AS449" s="108"/>
      <c r="AT449" s="108"/>
      <c r="AU449" s="108"/>
      <c r="AV449" s="108"/>
      <c r="AW449" s="108"/>
      <c r="AX449" s="108"/>
      <c r="AY449" s="108"/>
      <c r="AZ449" s="108"/>
      <c r="BA449" s="108"/>
      <c r="BB449" s="108"/>
      <c r="BC449" s="108"/>
      <c r="BD449" s="108"/>
      <c r="BE449" s="108"/>
      <c r="BF449" s="108"/>
      <c r="BG449" s="108"/>
      <c r="BH449" s="108"/>
      <c r="BI449" s="108"/>
      <c r="BJ449" s="108"/>
      <c r="BK449" s="108"/>
      <c r="BL449" s="108"/>
      <c r="BM449" s="108"/>
      <c r="BN449" s="108"/>
      <c r="BO449" s="108"/>
      <c r="BP449" s="108"/>
      <c r="BQ449" s="108"/>
      <c r="BR449" s="108"/>
      <c r="BS449" s="108"/>
      <c r="BT449" s="108"/>
      <c r="BU449" s="108"/>
      <c r="BV449" s="108"/>
      <c r="BW449" s="108"/>
      <c r="BX449" s="108"/>
      <c r="BY449" s="108"/>
      <c r="BZ449" s="108"/>
      <c r="CA449" s="108"/>
      <c r="CB449" s="108"/>
      <c r="CC449" s="108"/>
      <c r="CD449" s="108"/>
      <c r="CE449" s="108"/>
      <c r="CF449" s="108"/>
      <c r="CG449" s="108"/>
      <c r="CH449" s="108"/>
      <c r="CI449" s="108"/>
      <c r="CJ449" s="108"/>
      <c r="CK449" s="108"/>
      <c r="CL449" s="108"/>
      <c r="CM449" s="108"/>
      <c r="CN449" s="108"/>
      <c r="CO449" s="108"/>
      <c r="CP449" s="108"/>
      <c r="CQ449" s="108"/>
      <c r="CR449" s="108"/>
      <c r="CS449" s="108"/>
      <c r="CT449" s="108"/>
      <c r="CU449" s="108"/>
      <c r="CV449" s="108"/>
      <c r="CW449" s="108"/>
      <c r="CX449" s="108"/>
      <c r="CY449" s="108"/>
      <c r="CZ449" s="108"/>
      <c r="DA449" s="108"/>
      <c r="DB449" s="108"/>
      <c r="DC449" s="108"/>
      <c r="DD449" s="108"/>
      <c r="DE449" s="108"/>
      <c r="DF449" s="108"/>
      <c r="DG449" s="108"/>
      <c r="DH449" s="108"/>
      <c r="DI449" s="108"/>
      <c r="DJ449" s="108"/>
      <c r="DK449" s="108"/>
      <c r="DL449" s="108"/>
      <c r="DM449" s="108"/>
      <c r="DN449" s="108"/>
      <c r="DO449" s="108"/>
      <c r="DP449" s="108"/>
      <c r="DQ449" s="108"/>
      <c r="DR449" s="108"/>
      <c r="DS449" s="108"/>
      <c r="DT449" s="108"/>
      <c r="DU449" s="108"/>
      <c r="DV449" s="108"/>
      <c r="DW449" s="108"/>
      <c r="DX449" s="108"/>
      <c r="DY449" s="108"/>
      <c r="DZ449" s="108"/>
      <c r="EA449" s="108"/>
      <c r="EB449" s="108"/>
      <c r="EC449" s="108"/>
      <c r="ED449" s="108"/>
      <c r="EE449" s="108"/>
      <c r="EF449" s="108"/>
      <c r="EG449" s="108"/>
      <c r="EH449" s="108"/>
      <c r="EI449" s="108"/>
      <c r="EJ449" s="108"/>
      <c r="EK449" s="108"/>
      <c r="EL449" s="108"/>
      <c r="EM449" s="108"/>
      <c r="EN449" s="108"/>
      <c r="EO449" s="108"/>
      <c r="EP449" s="108"/>
      <c r="EQ449" s="108"/>
    </row>
    <row r="450" spans="1:147" s="107" customFormat="1" ht="23.25" x14ac:dyDescent="0.2">
      <c r="A450" s="112"/>
      <c r="B450" s="110"/>
      <c r="C450" s="109"/>
      <c r="D450" s="111"/>
      <c r="E450" s="111"/>
      <c r="F450" s="111"/>
      <c r="G450" s="111"/>
      <c r="H450" s="111"/>
      <c r="I450" s="111"/>
      <c r="AD450" s="108"/>
      <c r="AE450" s="108"/>
      <c r="AF450" s="108"/>
      <c r="AG450" s="108"/>
      <c r="AH450" s="108"/>
      <c r="AI450" s="108"/>
      <c r="AJ450" s="108"/>
      <c r="AK450" s="108"/>
      <c r="AL450" s="108"/>
      <c r="AM450" s="108"/>
      <c r="AN450" s="108"/>
      <c r="AO450" s="108"/>
      <c r="AP450" s="108"/>
      <c r="AQ450" s="108"/>
      <c r="AR450" s="108"/>
      <c r="AS450" s="108"/>
      <c r="AT450" s="108"/>
      <c r="AU450" s="108"/>
      <c r="AV450" s="108"/>
      <c r="AW450" s="108"/>
      <c r="AX450" s="108"/>
      <c r="AY450" s="108"/>
      <c r="AZ450" s="108"/>
      <c r="BA450" s="108"/>
      <c r="BB450" s="108"/>
      <c r="BC450" s="108"/>
      <c r="BD450" s="108"/>
      <c r="BE450" s="108"/>
      <c r="BF450" s="108"/>
      <c r="BG450" s="108"/>
      <c r="BH450" s="108"/>
      <c r="BI450" s="108"/>
      <c r="BJ450" s="108"/>
      <c r="BK450" s="108"/>
      <c r="BL450" s="108"/>
      <c r="BM450" s="108"/>
      <c r="BN450" s="108"/>
      <c r="BO450" s="108"/>
      <c r="BP450" s="108"/>
      <c r="BQ450" s="108"/>
      <c r="BR450" s="108"/>
      <c r="BS450" s="108"/>
      <c r="BT450" s="108"/>
      <c r="BU450" s="108"/>
      <c r="BV450" s="108"/>
      <c r="BW450" s="108"/>
      <c r="BX450" s="108"/>
      <c r="BY450" s="108"/>
      <c r="BZ450" s="108"/>
      <c r="CA450" s="108"/>
      <c r="CB450" s="108"/>
      <c r="CC450" s="108"/>
      <c r="CD450" s="108"/>
      <c r="CE450" s="108"/>
      <c r="CF450" s="108"/>
      <c r="CG450" s="108"/>
      <c r="CH450" s="108"/>
      <c r="CI450" s="108"/>
      <c r="CJ450" s="108"/>
      <c r="CK450" s="108"/>
      <c r="CL450" s="108"/>
      <c r="CM450" s="108"/>
      <c r="CN450" s="108"/>
      <c r="CO450" s="108"/>
      <c r="CP450" s="108"/>
      <c r="CQ450" s="108"/>
      <c r="CR450" s="108"/>
      <c r="CS450" s="108"/>
      <c r="CT450" s="108"/>
      <c r="CU450" s="108"/>
      <c r="CV450" s="108"/>
      <c r="CW450" s="108"/>
      <c r="CX450" s="108"/>
      <c r="CY450" s="108"/>
      <c r="CZ450" s="108"/>
      <c r="DA450" s="108"/>
      <c r="DB450" s="108"/>
      <c r="DC450" s="108"/>
      <c r="DD450" s="108"/>
      <c r="DE450" s="108"/>
      <c r="DF450" s="108"/>
      <c r="DG450" s="108"/>
      <c r="DH450" s="108"/>
      <c r="DI450" s="108"/>
      <c r="DJ450" s="108"/>
      <c r="DK450" s="108"/>
      <c r="DL450" s="108"/>
      <c r="DM450" s="108"/>
      <c r="DN450" s="108"/>
      <c r="DO450" s="108"/>
      <c r="DP450" s="108"/>
      <c r="DQ450" s="108"/>
      <c r="DR450" s="108"/>
      <c r="DS450" s="108"/>
      <c r="DT450" s="108"/>
      <c r="DU450" s="108"/>
      <c r="DV450" s="108"/>
      <c r="DW450" s="108"/>
      <c r="DX450" s="108"/>
      <c r="DY450" s="108"/>
      <c r="DZ450" s="108"/>
      <c r="EA450" s="108"/>
      <c r="EB450" s="108"/>
      <c r="EC450" s="108"/>
      <c r="ED450" s="108"/>
      <c r="EE450" s="108"/>
      <c r="EF450" s="108"/>
      <c r="EG450" s="108"/>
      <c r="EH450" s="108"/>
      <c r="EI450" s="108"/>
      <c r="EJ450" s="108"/>
      <c r="EK450" s="108"/>
      <c r="EL450" s="108"/>
      <c r="EM450" s="108"/>
      <c r="EN450" s="108"/>
      <c r="EO450" s="108"/>
      <c r="EP450" s="108"/>
      <c r="EQ450" s="108"/>
    </row>
    <row r="451" spans="1:147" s="107" customFormat="1" ht="23.25" x14ac:dyDescent="0.2">
      <c r="A451" s="112"/>
      <c r="B451" s="110"/>
      <c r="C451" s="109"/>
      <c r="D451" s="111"/>
      <c r="E451" s="111"/>
      <c r="F451" s="111"/>
      <c r="G451" s="111"/>
      <c r="H451" s="111"/>
      <c r="I451" s="111"/>
      <c r="AD451" s="108"/>
      <c r="AE451" s="108"/>
      <c r="AF451" s="108"/>
      <c r="AG451" s="108"/>
      <c r="AH451" s="108"/>
      <c r="AI451" s="108"/>
      <c r="AJ451" s="108"/>
      <c r="AK451" s="108"/>
      <c r="AL451" s="108"/>
      <c r="AM451" s="108"/>
      <c r="AN451" s="108"/>
      <c r="AO451" s="108"/>
      <c r="AP451" s="108"/>
      <c r="AQ451" s="108"/>
      <c r="AR451" s="108"/>
      <c r="AS451" s="108"/>
      <c r="AT451" s="108"/>
      <c r="AU451" s="108"/>
      <c r="AV451" s="108"/>
      <c r="AW451" s="108"/>
      <c r="AX451" s="108"/>
      <c r="AY451" s="108"/>
      <c r="AZ451" s="108"/>
      <c r="BA451" s="108"/>
      <c r="BB451" s="108"/>
      <c r="BC451" s="108"/>
      <c r="BD451" s="108"/>
      <c r="BE451" s="108"/>
      <c r="BF451" s="108"/>
      <c r="BG451" s="108"/>
      <c r="BH451" s="108"/>
      <c r="BI451" s="108"/>
      <c r="BJ451" s="108"/>
      <c r="BK451" s="108"/>
      <c r="BL451" s="108"/>
      <c r="BM451" s="108"/>
      <c r="BN451" s="108"/>
      <c r="BO451" s="108"/>
      <c r="BP451" s="108"/>
      <c r="BQ451" s="108"/>
      <c r="BR451" s="108"/>
      <c r="BS451" s="108"/>
      <c r="BT451" s="108"/>
      <c r="BU451" s="108"/>
      <c r="BV451" s="108"/>
      <c r="BW451" s="108"/>
      <c r="BX451" s="108"/>
      <c r="BY451" s="108"/>
      <c r="BZ451" s="108"/>
      <c r="CA451" s="108"/>
      <c r="CB451" s="108"/>
      <c r="CC451" s="108"/>
      <c r="CD451" s="108"/>
      <c r="CE451" s="108"/>
      <c r="CF451" s="108"/>
      <c r="CG451" s="108"/>
      <c r="CH451" s="108"/>
      <c r="CI451" s="108"/>
      <c r="CJ451" s="108"/>
      <c r="CK451" s="108"/>
      <c r="CL451" s="108"/>
      <c r="CM451" s="108"/>
      <c r="CN451" s="108"/>
      <c r="CO451" s="108"/>
      <c r="CP451" s="108"/>
      <c r="CQ451" s="108"/>
      <c r="CR451" s="108"/>
      <c r="CS451" s="108"/>
      <c r="CT451" s="108"/>
      <c r="CU451" s="108"/>
      <c r="CV451" s="108"/>
      <c r="CW451" s="108"/>
      <c r="CX451" s="108"/>
      <c r="CY451" s="108"/>
      <c r="CZ451" s="108"/>
      <c r="DA451" s="108"/>
      <c r="DB451" s="108"/>
      <c r="DC451" s="108"/>
      <c r="DD451" s="108"/>
      <c r="DE451" s="108"/>
      <c r="DF451" s="108"/>
      <c r="DG451" s="108"/>
      <c r="DH451" s="108"/>
      <c r="DI451" s="108"/>
      <c r="DJ451" s="108"/>
      <c r="DK451" s="108"/>
      <c r="DL451" s="108"/>
      <c r="DM451" s="108"/>
      <c r="DN451" s="108"/>
      <c r="DO451" s="108"/>
      <c r="DP451" s="108"/>
      <c r="DQ451" s="108"/>
      <c r="DR451" s="108"/>
      <c r="DS451" s="108"/>
      <c r="DT451" s="108"/>
      <c r="DU451" s="108"/>
      <c r="DV451" s="108"/>
      <c r="DW451" s="108"/>
      <c r="DX451" s="108"/>
      <c r="DY451" s="108"/>
      <c r="DZ451" s="108"/>
      <c r="EA451" s="108"/>
      <c r="EB451" s="108"/>
      <c r="EC451" s="108"/>
      <c r="ED451" s="108"/>
      <c r="EE451" s="108"/>
      <c r="EF451" s="108"/>
      <c r="EG451" s="108"/>
      <c r="EH451" s="108"/>
      <c r="EI451" s="108"/>
      <c r="EJ451" s="108"/>
      <c r="EK451" s="108"/>
      <c r="EL451" s="108"/>
      <c r="EM451" s="108"/>
      <c r="EN451" s="108"/>
      <c r="EO451" s="108"/>
      <c r="EP451" s="108"/>
      <c r="EQ451" s="108"/>
    </row>
    <row r="452" spans="1:147" s="107" customFormat="1" ht="23.25" x14ac:dyDescent="0.2">
      <c r="A452" s="112"/>
      <c r="B452" s="110"/>
      <c r="C452" s="109"/>
      <c r="D452" s="111"/>
      <c r="E452" s="111"/>
      <c r="F452" s="111"/>
      <c r="G452" s="111"/>
      <c r="H452" s="111"/>
      <c r="I452" s="111"/>
      <c r="AD452" s="108"/>
      <c r="AE452" s="108"/>
      <c r="AF452" s="108"/>
      <c r="AG452" s="108"/>
      <c r="AH452" s="108"/>
      <c r="AI452" s="108"/>
      <c r="AJ452" s="108"/>
      <c r="AK452" s="108"/>
      <c r="AL452" s="108"/>
      <c r="AM452" s="108"/>
      <c r="AN452" s="108"/>
      <c r="AO452" s="108"/>
      <c r="AP452" s="108"/>
      <c r="AQ452" s="108"/>
      <c r="AR452" s="108"/>
      <c r="AS452" s="108"/>
      <c r="AT452" s="108"/>
      <c r="AU452" s="108"/>
      <c r="AV452" s="108"/>
      <c r="AW452" s="108"/>
      <c r="AX452" s="108"/>
      <c r="AY452" s="108"/>
      <c r="AZ452" s="108"/>
      <c r="BA452" s="108"/>
      <c r="BB452" s="108"/>
      <c r="BC452" s="108"/>
      <c r="BD452" s="108"/>
      <c r="BE452" s="108"/>
      <c r="BF452" s="108"/>
      <c r="BG452" s="108"/>
      <c r="BH452" s="108"/>
      <c r="BI452" s="108"/>
      <c r="BJ452" s="108"/>
      <c r="BK452" s="108"/>
      <c r="BL452" s="108"/>
      <c r="BM452" s="108"/>
      <c r="BN452" s="108"/>
      <c r="BO452" s="108"/>
      <c r="BP452" s="108"/>
      <c r="BQ452" s="108"/>
      <c r="BR452" s="108"/>
      <c r="BS452" s="108"/>
      <c r="BT452" s="108"/>
      <c r="BU452" s="108"/>
      <c r="BV452" s="108"/>
      <c r="BW452" s="108"/>
      <c r="BX452" s="108"/>
      <c r="BY452" s="108"/>
      <c r="BZ452" s="108"/>
      <c r="CA452" s="108"/>
      <c r="CB452" s="108"/>
      <c r="CC452" s="108"/>
      <c r="CD452" s="108"/>
      <c r="CE452" s="108"/>
      <c r="CF452" s="108"/>
      <c r="CG452" s="108"/>
      <c r="CH452" s="108"/>
      <c r="CI452" s="108"/>
      <c r="CJ452" s="108"/>
      <c r="CK452" s="108"/>
      <c r="CL452" s="108"/>
      <c r="CM452" s="108"/>
      <c r="CN452" s="108"/>
      <c r="CO452" s="108"/>
      <c r="CP452" s="108"/>
      <c r="CQ452" s="108"/>
      <c r="CR452" s="108"/>
      <c r="CS452" s="108"/>
      <c r="CT452" s="108"/>
      <c r="CU452" s="108"/>
      <c r="CV452" s="108"/>
      <c r="CW452" s="108"/>
      <c r="CX452" s="108"/>
      <c r="CY452" s="108"/>
      <c r="CZ452" s="108"/>
      <c r="DA452" s="108"/>
      <c r="DB452" s="108"/>
      <c r="DC452" s="108"/>
      <c r="DD452" s="108"/>
      <c r="DE452" s="108"/>
      <c r="DF452" s="108"/>
      <c r="DG452" s="108"/>
      <c r="DH452" s="108"/>
      <c r="DI452" s="108"/>
      <c r="DJ452" s="108"/>
      <c r="DK452" s="108"/>
      <c r="DL452" s="108"/>
      <c r="DM452" s="108"/>
      <c r="DN452" s="108"/>
      <c r="DO452" s="108"/>
      <c r="DP452" s="108"/>
      <c r="DQ452" s="108"/>
      <c r="DR452" s="108"/>
      <c r="DS452" s="108"/>
      <c r="DT452" s="108"/>
      <c r="DU452" s="108"/>
      <c r="DV452" s="108"/>
      <c r="DW452" s="108"/>
      <c r="DX452" s="108"/>
      <c r="DY452" s="108"/>
      <c r="DZ452" s="108"/>
      <c r="EA452" s="108"/>
      <c r="EB452" s="108"/>
      <c r="EC452" s="108"/>
      <c r="ED452" s="108"/>
      <c r="EE452" s="108"/>
      <c r="EF452" s="108"/>
      <c r="EG452" s="108"/>
      <c r="EH452" s="108"/>
      <c r="EI452" s="108"/>
      <c r="EJ452" s="108"/>
      <c r="EK452" s="108"/>
      <c r="EL452" s="108"/>
      <c r="EM452" s="108"/>
      <c r="EN452" s="108"/>
      <c r="EO452" s="108"/>
      <c r="EP452" s="108"/>
      <c r="EQ452" s="108"/>
    </row>
    <row r="453" spans="1:147" s="107" customFormat="1" ht="23.25" x14ac:dyDescent="0.2">
      <c r="A453" s="112"/>
      <c r="B453" s="110"/>
      <c r="C453" s="109"/>
      <c r="D453" s="111"/>
      <c r="E453" s="111"/>
      <c r="F453" s="111"/>
      <c r="G453" s="111"/>
      <c r="H453" s="111"/>
      <c r="I453" s="111"/>
      <c r="AD453" s="108"/>
      <c r="AE453" s="108"/>
      <c r="AF453" s="108"/>
      <c r="AG453" s="108"/>
      <c r="AH453" s="108"/>
      <c r="AI453" s="108"/>
      <c r="AJ453" s="108"/>
      <c r="AK453" s="108"/>
      <c r="AL453" s="108"/>
      <c r="AM453" s="108"/>
      <c r="AN453" s="108"/>
      <c r="AO453" s="108"/>
      <c r="AP453" s="108"/>
      <c r="AQ453" s="108"/>
      <c r="AR453" s="108"/>
      <c r="AS453" s="108"/>
      <c r="AT453" s="108"/>
      <c r="AU453" s="108"/>
      <c r="AV453" s="108"/>
      <c r="AW453" s="108"/>
      <c r="AX453" s="108"/>
      <c r="AY453" s="108"/>
      <c r="AZ453" s="108"/>
      <c r="BA453" s="108"/>
      <c r="BB453" s="108"/>
      <c r="BC453" s="108"/>
      <c r="BD453" s="108"/>
      <c r="BE453" s="108"/>
      <c r="BF453" s="108"/>
      <c r="BG453" s="108"/>
      <c r="BH453" s="108"/>
      <c r="BI453" s="108"/>
      <c r="BJ453" s="108"/>
      <c r="BK453" s="108"/>
      <c r="BL453" s="108"/>
      <c r="BM453" s="108"/>
      <c r="BN453" s="108"/>
      <c r="BO453" s="108"/>
      <c r="BP453" s="108"/>
      <c r="BQ453" s="108"/>
      <c r="BR453" s="108"/>
      <c r="BS453" s="108"/>
      <c r="BT453" s="108"/>
      <c r="BU453" s="108"/>
      <c r="BV453" s="108"/>
      <c r="BW453" s="108"/>
      <c r="BX453" s="108"/>
      <c r="BY453" s="108"/>
      <c r="BZ453" s="108"/>
      <c r="CA453" s="108"/>
      <c r="CB453" s="108"/>
      <c r="CC453" s="108"/>
      <c r="CD453" s="108"/>
      <c r="CE453" s="108"/>
      <c r="CF453" s="108"/>
      <c r="CG453" s="108"/>
      <c r="CH453" s="108"/>
      <c r="CI453" s="108"/>
      <c r="CJ453" s="108"/>
      <c r="CK453" s="108"/>
      <c r="CL453" s="108"/>
      <c r="CM453" s="108"/>
      <c r="CN453" s="108"/>
      <c r="CO453" s="108"/>
      <c r="CP453" s="108"/>
      <c r="CQ453" s="108"/>
      <c r="CR453" s="108"/>
      <c r="CS453" s="108"/>
      <c r="CT453" s="108"/>
      <c r="CU453" s="108"/>
      <c r="CV453" s="108"/>
      <c r="CW453" s="108"/>
      <c r="CX453" s="108"/>
      <c r="CY453" s="108"/>
      <c r="CZ453" s="108"/>
      <c r="DA453" s="108"/>
      <c r="DB453" s="108"/>
      <c r="DC453" s="108"/>
      <c r="DD453" s="108"/>
      <c r="DE453" s="108"/>
      <c r="DF453" s="108"/>
      <c r="DG453" s="108"/>
      <c r="DH453" s="108"/>
      <c r="DI453" s="108"/>
      <c r="DJ453" s="108"/>
      <c r="DK453" s="108"/>
      <c r="DL453" s="108"/>
      <c r="DM453" s="108"/>
      <c r="DN453" s="108"/>
      <c r="DO453" s="108"/>
      <c r="DP453" s="108"/>
      <c r="DQ453" s="108"/>
      <c r="DR453" s="108"/>
      <c r="DS453" s="108"/>
      <c r="DT453" s="108"/>
      <c r="DU453" s="108"/>
      <c r="DV453" s="108"/>
      <c r="DW453" s="108"/>
      <c r="DX453" s="108"/>
      <c r="DY453" s="108"/>
      <c r="DZ453" s="108"/>
      <c r="EA453" s="108"/>
      <c r="EB453" s="108"/>
      <c r="EC453" s="108"/>
      <c r="ED453" s="108"/>
      <c r="EE453" s="108"/>
      <c r="EF453" s="108"/>
      <c r="EG453" s="108"/>
      <c r="EH453" s="108"/>
      <c r="EI453" s="108"/>
      <c r="EJ453" s="108"/>
      <c r="EK453" s="108"/>
      <c r="EL453" s="108"/>
      <c r="EM453" s="108"/>
      <c r="EN453" s="108"/>
      <c r="EO453" s="108"/>
      <c r="EP453" s="108"/>
      <c r="EQ453" s="108"/>
    </row>
    <row r="454" spans="1:147" s="107" customFormat="1" ht="23.25" x14ac:dyDescent="0.2">
      <c r="A454" s="112"/>
      <c r="B454" s="110"/>
      <c r="C454" s="109"/>
      <c r="D454" s="111"/>
      <c r="E454" s="111"/>
      <c r="F454" s="111"/>
      <c r="G454" s="111"/>
      <c r="H454" s="111"/>
      <c r="I454" s="111"/>
      <c r="AD454" s="108"/>
      <c r="AE454" s="108"/>
      <c r="AF454" s="108"/>
      <c r="AG454" s="108"/>
      <c r="AH454" s="108"/>
      <c r="AI454" s="108"/>
      <c r="AJ454" s="108"/>
      <c r="AK454" s="108"/>
      <c r="AL454" s="108"/>
      <c r="AM454" s="108"/>
      <c r="AN454" s="108"/>
      <c r="AO454" s="108"/>
      <c r="AP454" s="108"/>
      <c r="AQ454" s="108"/>
      <c r="AR454" s="108"/>
      <c r="AS454" s="108"/>
      <c r="AT454" s="108"/>
      <c r="AU454" s="108"/>
      <c r="AV454" s="108"/>
      <c r="AW454" s="108"/>
      <c r="AX454" s="108"/>
      <c r="AY454" s="108"/>
      <c r="AZ454" s="108"/>
      <c r="BA454" s="108"/>
      <c r="BB454" s="108"/>
      <c r="BC454" s="108"/>
      <c r="BD454" s="108"/>
      <c r="BE454" s="108"/>
      <c r="BF454" s="108"/>
      <c r="BG454" s="108"/>
      <c r="BH454" s="108"/>
      <c r="BI454" s="108"/>
      <c r="BJ454" s="108"/>
      <c r="BK454" s="108"/>
      <c r="BL454" s="108"/>
      <c r="BM454" s="108"/>
      <c r="BN454" s="108"/>
      <c r="BO454" s="108"/>
      <c r="BP454" s="108"/>
      <c r="BQ454" s="108"/>
      <c r="BR454" s="108"/>
      <c r="BS454" s="108"/>
      <c r="BT454" s="108"/>
      <c r="BU454" s="108"/>
      <c r="BV454" s="108"/>
      <c r="BW454" s="108"/>
      <c r="BX454" s="108"/>
      <c r="BY454" s="108"/>
      <c r="BZ454" s="108"/>
      <c r="CA454" s="108"/>
      <c r="CB454" s="108"/>
      <c r="CC454" s="108"/>
      <c r="CD454" s="108"/>
      <c r="CE454" s="108"/>
      <c r="CF454" s="108"/>
      <c r="CG454" s="108"/>
      <c r="CH454" s="108"/>
      <c r="CI454" s="108"/>
      <c r="CJ454" s="108"/>
      <c r="CK454" s="108"/>
      <c r="CL454" s="108"/>
      <c r="CM454" s="108"/>
      <c r="CN454" s="108"/>
      <c r="CO454" s="108"/>
      <c r="CP454" s="108"/>
      <c r="CQ454" s="108"/>
      <c r="CR454" s="108"/>
      <c r="CS454" s="108"/>
      <c r="CT454" s="108"/>
      <c r="CU454" s="108"/>
      <c r="CV454" s="108"/>
      <c r="CW454" s="108"/>
      <c r="CX454" s="108"/>
      <c r="CY454" s="108"/>
      <c r="CZ454" s="108"/>
      <c r="DA454" s="108"/>
      <c r="DB454" s="108"/>
      <c r="DC454" s="108"/>
      <c r="DD454" s="108"/>
      <c r="DE454" s="108"/>
      <c r="DF454" s="108"/>
      <c r="DG454" s="108"/>
      <c r="DH454" s="108"/>
      <c r="DI454" s="108"/>
      <c r="DJ454" s="108"/>
      <c r="DK454" s="108"/>
      <c r="DL454" s="108"/>
      <c r="DM454" s="108"/>
      <c r="DN454" s="108"/>
      <c r="DO454" s="108"/>
      <c r="DP454" s="108"/>
      <c r="DQ454" s="108"/>
      <c r="DR454" s="108"/>
      <c r="DS454" s="108"/>
      <c r="DT454" s="108"/>
      <c r="DU454" s="108"/>
      <c r="DV454" s="108"/>
      <c r="DW454" s="108"/>
      <c r="DX454" s="108"/>
      <c r="DY454" s="108"/>
      <c r="DZ454" s="108"/>
      <c r="EA454" s="108"/>
      <c r="EB454" s="108"/>
      <c r="EC454" s="108"/>
      <c r="ED454" s="108"/>
      <c r="EE454" s="108"/>
      <c r="EF454" s="108"/>
      <c r="EG454" s="108"/>
      <c r="EH454" s="108"/>
      <c r="EI454" s="108"/>
      <c r="EJ454" s="108"/>
      <c r="EK454" s="108"/>
      <c r="EL454" s="108"/>
      <c r="EM454" s="108"/>
      <c r="EN454" s="108"/>
      <c r="EO454" s="108"/>
      <c r="EP454" s="108"/>
      <c r="EQ454" s="108"/>
    </row>
    <row r="455" spans="1:147" s="107" customFormat="1" ht="23.25" x14ac:dyDescent="0.2">
      <c r="A455" s="112"/>
      <c r="B455" s="110"/>
      <c r="C455" s="109"/>
      <c r="D455" s="111"/>
      <c r="E455" s="111"/>
      <c r="F455" s="111"/>
      <c r="G455" s="111"/>
      <c r="H455" s="111"/>
      <c r="I455" s="111"/>
      <c r="AD455" s="108"/>
      <c r="AE455" s="108"/>
      <c r="AF455" s="108"/>
      <c r="AG455" s="108"/>
      <c r="AH455" s="108"/>
      <c r="AI455" s="108"/>
      <c r="AJ455" s="108"/>
      <c r="AK455" s="108"/>
      <c r="AL455" s="108"/>
      <c r="AM455" s="108"/>
      <c r="AN455" s="108"/>
      <c r="AO455" s="108"/>
      <c r="AP455" s="108"/>
      <c r="AQ455" s="108"/>
      <c r="AR455" s="108"/>
      <c r="AS455" s="108"/>
      <c r="AT455" s="108"/>
      <c r="AU455" s="108"/>
      <c r="AV455" s="108"/>
      <c r="AW455" s="108"/>
      <c r="AX455" s="108"/>
      <c r="AY455" s="108"/>
      <c r="AZ455" s="108"/>
      <c r="BA455" s="108"/>
      <c r="BB455" s="108"/>
      <c r="BC455" s="108"/>
      <c r="BD455" s="108"/>
      <c r="BE455" s="108"/>
      <c r="BF455" s="108"/>
      <c r="BG455" s="108"/>
      <c r="BH455" s="108"/>
      <c r="BI455" s="108"/>
      <c r="BJ455" s="108"/>
      <c r="BK455" s="108"/>
      <c r="BL455" s="108"/>
      <c r="BM455" s="108"/>
      <c r="BN455" s="108"/>
      <c r="BO455" s="108"/>
      <c r="BP455" s="108"/>
      <c r="BQ455" s="108"/>
      <c r="BR455" s="108"/>
      <c r="BS455" s="108"/>
      <c r="BT455" s="108"/>
      <c r="BU455" s="108"/>
      <c r="BV455" s="108"/>
      <c r="BW455" s="108"/>
      <c r="BX455" s="108"/>
      <c r="BY455" s="108"/>
      <c r="BZ455" s="108"/>
      <c r="CA455" s="108"/>
      <c r="CB455" s="108"/>
      <c r="CC455" s="108"/>
      <c r="CD455" s="108"/>
      <c r="CE455" s="108"/>
      <c r="CF455" s="108"/>
      <c r="CG455" s="108"/>
      <c r="CH455" s="108"/>
      <c r="CI455" s="108"/>
      <c r="CJ455" s="108"/>
      <c r="CK455" s="108"/>
      <c r="CL455" s="108"/>
      <c r="CM455" s="108"/>
      <c r="CN455" s="108"/>
      <c r="CO455" s="108"/>
      <c r="CP455" s="108"/>
      <c r="CQ455" s="108"/>
      <c r="CR455" s="108"/>
      <c r="CS455" s="108"/>
      <c r="CT455" s="108"/>
      <c r="CU455" s="108"/>
      <c r="CV455" s="108"/>
      <c r="CW455" s="108"/>
      <c r="CX455" s="108"/>
      <c r="CY455" s="108"/>
      <c r="CZ455" s="108"/>
      <c r="DA455" s="108"/>
      <c r="DB455" s="108"/>
      <c r="DC455" s="108"/>
      <c r="DD455" s="108"/>
      <c r="DE455" s="108"/>
      <c r="DF455" s="108"/>
      <c r="DG455" s="108"/>
      <c r="DH455" s="108"/>
      <c r="DI455" s="108"/>
      <c r="DJ455" s="108"/>
      <c r="DK455" s="108"/>
      <c r="DL455" s="108"/>
      <c r="DM455" s="108"/>
      <c r="DN455" s="108"/>
      <c r="DO455" s="108"/>
      <c r="DP455" s="108"/>
      <c r="DQ455" s="108"/>
      <c r="DR455" s="108"/>
      <c r="DS455" s="108"/>
      <c r="DT455" s="108"/>
      <c r="DU455" s="108"/>
      <c r="DV455" s="108"/>
      <c r="DW455" s="108"/>
      <c r="DX455" s="108"/>
      <c r="DY455" s="108"/>
      <c r="DZ455" s="108"/>
      <c r="EA455" s="108"/>
      <c r="EB455" s="108"/>
      <c r="EC455" s="108"/>
      <c r="ED455" s="108"/>
      <c r="EE455" s="108"/>
      <c r="EF455" s="108"/>
      <c r="EG455" s="108"/>
      <c r="EH455" s="108"/>
      <c r="EI455" s="108"/>
      <c r="EJ455" s="108"/>
      <c r="EK455" s="108"/>
      <c r="EL455" s="108"/>
      <c r="EM455" s="108"/>
      <c r="EN455" s="108"/>
      <c r="EO455" s="108"/>
      <c r="EP455" s="108"/>
      <c r="EQ455" s="108"/>
    </row>
    <row r="456" spans="1:147" s="107" customFormat="1" ht="23.25" x14ac:dyDescent="0.2">
      <c r="A456" s="112"/>
      <c r="B456" s="110"/>
      <c r="C456" s="109"/>
      <c r="D456" s="111"/>
      <c r="E456" s="111"/>
      <c r="F456" s="111"/>
      <c r="G456" s="111"/>
      <c r="H456" s="111"/>
      <c r="I456" s="111"/>
      <c r="AD456" s="108"/>
      <c r="AE456" s="108"/>
      <c r="AF456" s="108"/>
      <c r="AG456" s="108"/>
      <c r="AH456" s="108"/>
      <c r="AI456" s="108"/>
      <c r="AJ456" s="108"/>
      <c r="AK456" s="108"/>
      <c r="AL456" s="108"/>
      <c r="AM456" s="108"/>
      <c r="AN456" s="108"/>
      <c r="AO456" s="108"/>
      <c r="AP456" s="108"/>
      <c r="AQ456" s="108"/>
      <c r="AR456" s="108"/>
      <c r="AS456" s="108"/>
      <c r="AT456" s="108"/>
      <c r="AU456" s="108"/>
      <c r="AV456" s="108"/>
      <c r="AW456" s="108"/>
      <c r="AX456" s="108"/>
      <c r="AY456" s="108"/>
      <c r="AZ456" s="108"/>
      <c r="BA456" s="108"/>
      <c r="BB456" s="108"/>
      <c r="BC456" s="108"/>
      <c r="BD456" s="108"/>
      <c r="BE456" s="108"/>
      <c r="BF456" s="108"/>
      <c r="BG456" s="108"/>
      <c r="BH456" s="108"/>
      <c r="BI456" s="108"/>
      <c r="BJ456" s="108"/>
      <c r="BK456" s="108"/>
      <c r="BL456" s="108"/>
      <c r="BM456" s="108"/>
      <c r="BN456" s="108"/>
      <c r="BO456" s="108"/>
      <c r="BP456" s="108"/>
      <c r="BQ456" s="108"/>
      <c r="BR456" s="108"/>
      <c r="BS456" s="108"/>
      <c r="BT456" s="108"/>
      <c r="BU456" s="108"/>
      <c r="BV456" s="108"/>
      <c r="BW456" s="108"/>
      <c r="BX456" s="108"/>
      <c r="BY456" s="108"/>
      <c r="BZ456" s="108"/>
      <c r="CA456" s="108"/>
      <c r="CB456" s="108"/>
      <c r="CC456" s="108"/>
      <c r="CD456" s="108"/>
      <c r="CE456" s="108"/>
      <c r="CF456" s="108"/>
      <c r="CG456" s="108"/>
      <c r="CH456" s="108"/>
      <c r="CI456" s="108"/>
      <c r="CJ456" s="108"/>
      <c r="CK456" s="108"/>
      <c r="CL456" s="108"/>
      <c r="CM456" s="108"/>
      <c r="CN456" s="108"/>
      <c r="CO456" s="108"/>
      <c r="CP456" s="108"/>
      <c r="CQ456" s="108"/>
      <c r="CR456" s="108"/>
      <c r="CS456" s="108"/>
      <c r="CT456" s="108"/>
      <c r="CU456" s="108"/>
      <c r="CV456" s="108"/>
      <c r="CW456" s="108"/>
      <c r="CX456" s="108"/>
      <c r="CY456" s="108"/>
      <c r="CZ456" s="108"/>
      <c r="DA456" s="108"/>
      <c r="DB456" s="108"/>
      <c r="DC456" s="108"/>
      <c r="DD456" s="108"/>
      <c r="DE456" s="108"/>
      <c r="DF456" s="108"/>
      <c r="DG456" s="108"/>
      <c r="DH456" s="108"/>
      <c r="DI456" s="108"/>
      <c r="DJ456" s="108"/>
      <c r="DK456" s="108"/>
      <c r="DL456" s="108"/>
      <c r="DM456" s="108"/>
      <c r="DN456" s="108"/>
      <c r="DO456" s="108"/>
      <c r="DP456" s="108"/>
      <c r="DQ456" s="108"/>
      <c r="DR456" s="108"/>
      <c r="DS456" s="108"/>
      <c r="DT456" s="108"/>
      <c r="DU456" s="108"/>
      <c r="DV456" s="108"/>
      <c r="DW456" s="108"/>
      <c r="DX456" s="108"/>
      <c r="DY456" s="108"/>
      <c r="DZ456" s="108"/>
      <c r="EA456" s="108"/>
      <c r="EB456" s="108"/>
      <c r="EC456" s="108"/>
      <c r="ED456" s="108"/>
      <c r="EE456" s="108"/>
      <c r="EF456" s="108"/>
      <c r="EG456" s="108"/>
      <c r="EH456" s="108"/>
      <c r="EI456" s="108"/>
      <c r="EJ456" s="108"/>
      <c r="EK456" s="108"/>
      <c r="EL456" s="108"/>
      <c r="EM456" s="108"/>
      <c r="EN456" s="108"/>
      <c r="EO456" s="108"/>
      <c r="EP456" s="108"/>
      <c r="EQ456" s="108"/>
    </row>
    <row r="457" spans="1:147" s="107" customFormat="1" ht="23.25" x14ac:dyDescent="0.2">
      <c r="A457" s="112"/>
      <c r="B457" s="110"/>
      <c r="C457" s="109"/>
      <c r="D457" s="111"/>
      <c r="E457" s="111"/>
      <c r="F457" s="111"/>
      <c r="G457" s="111"/>
      <c r="H457" s="111"/>
      <c r="I457" s="111"/>
      <c r="AD457" s="108"/>
      <c r="AE457" s="108"/>
      <c r="AF457" s="108"/>
      <c r="AG457" s="108"/>
      <c r="AH457" s="108"/>
      <c r="AI457" s="108"/>
      <c r="AJ457" s="108"/>
      <c r="AK457" s="108"/>
      <c r="AL457" s="108"/>
      <c r="AM457" s="108"/>
      <c r="AN457" s="108"/>
      <c r="AO457" s="108"/>
      <c r="AP457" s="108"/>
      <c r="AQ457" s="108"/>
      <c r="AR457" s="108"/>
      <c r="AS457" s="108"/>
      <c r="AT457" s="108"/>
      <c r="AU457" s="108"/>
      <c r="AV457" s="108"/>
      <c r="AW457" s="108"/>
      <c r="AX457" s="108"/>
      <c r="AY457" s="108"/>
      <c r="AZ457" s="108"/>
      <c r="BA457" s="108"/>
      <c r="BB457" s="108"/>
      <c r="BC457" s="108"/>
      <c r="BD457" s="108"/>
      <c r="BE457" s="108"/>
      <c r="BF457" s="108"/>
      <c r="BG457" s="108"/>
      <c r="BH457" s="108"/>
      <c r="BI457" s="108"/>
      <c r="BJ457" s="108"/>
      <c r="BK457" s="108"/>
      <c r="BL457" s="108"/>
      <c r="BM457" s="108"/>
      <c r="BN457" s="108"/>
      <c r="BO457" s="108"/>
      <c r="BP457" s="108"/>
      <c r="BQ457" s="108"/>
      <c r="BR457" s="108"/>
      <c r="BS457" s="108"/>
      <c r="BT457" s="108"/>
      <c r="BU457" s="108"/>
      <c r="BV457" s="108"/>
      <c r="BW457" s="108"/>
      <c r="BX457" s="108"/>
      <c r="BY457" s="108"/>
      <c r="BZ457" s="108"/>
      <c r="CA457" s="108"/>
      <c r="CB457" s="108"/>
      <c r="CC457" s="108"/>
      <c r="CD457" s="108"/>
      <c r="CE457" s="108"/>
      <c r="CF457" s="108"/>
      <c r="CG457" s="108"/>
      <c r="CH457" s="108"/>
      <c r="CI457" s="108"/>
      <c r="CJ457" s="108"/>
      <c r="CK457" s="108"/>
      <c r="CL457" s="108"/>
      <c r="CM457" s="108"/>
      <c r="CN457" s="108"/>
      <c r="CO457" s="108"/>
      <c r="CP457" s="108"/>
      <c r="CQ457" s="108"/>
      <c r="CR457" s="108"/>
      <c r="CS457" s="108"/>
      <c r="CT457" s="108"/>
      <c r="CU457" s="108"/>
      <c r="CV457" s="108"/>
      <c r="CW457" s="108"/>
      <c r="CX457" s="108"/>
      <c r="CY457" s="108"/>
      <c r="CZ457" s="108"/>
      <c r="DA457" s="108"/>
      <c r="DB457" s="108"/>
      <c r="DC457" s="108"/>
      <c r="DD457" s="108"/>
      <c r="DE457" s="108"/>
      <c r="DF457" s="108"/>
      <c r="DG457" s="108"/>
      <c r="DH457" s="108"/>
      <c r="DI457" s="108"/>
      <c r="DJ457" s="108"/>
      <c r="DK457" s="108"/>
      <c r="DL457" s="108"/>
      <c r="DM457" s="108"/>
      <c r="DN457" s="108"/>
      <c r="DO457" s="108"/>
      <c r="DP457" s="108"/>
      <c r="DQ457" s="108"/>
      <c r="DR457" s="108"/>
      <c r="DS457" s="108"/>
      <c r="DT457" s="108"/>
      <c r="DU457" s="108"/>
      <c r="DV457" s="108"/>
      <c r="DW457" s="108"/>
      <c r="DX457" s="108"/>
      <c r="DY457" s="108"/>
      <c r="DZ457" s="108"/>
      <c r="EA457" s="108"/>
      <c r="EB457" s="108"/>
      <c r="EC457" s="108"/>
      <c r="ED457" s="108"/>
      <c r="EE457" s="108"/>
      <c r="EF457" s="108"/>
      <c r="EG457" s="108"/>
      <c r="EH457" s="108"/>
      <c r="EI457" s="108"/>
      <c r="EJ457" s="108"/>
      <c r="EK457" s="108"/>
      <c r="EL457" s="108"/>
      <c r="EM457" s="108"/>
      <c r="EN457" s="108"/>
      <c r="EO457" s="108"/>
      <c r="EP457" s="108"/>
      <c r="EQ457" s="108"/>
    </row>
    <row r="458" spans="1:147" s="107" customFormat="1" ht="23.25" x14ac:dyDescent="0.2">
      <c r="A458" s="112"/>
      <c r="B458" s="110"/>
      <c r="C458" s="109"/>
      <c r="D458" s="111"/>
      <c r="E458" s="111"/>
      <c r="F458" s="111"/>
      <c r="G458" s="111"/>
      <c r="H458" s="111"/>
      <c r="I458" s="111"/>
      <c r="AD458" s="108"/>
      <c r="AE458" s="108"/>
      <c r="AF458" s="108"/>
      <c r="AG458" s="108"/>
      <c r="AH458" s="108"/>
      <c r="AI458" s="108"/>
      <c r="AJ458" s="108"/>
      <c r="AK458" s="108"/>
      <c r="AL458" s="108"/>
      <c r="AM458" s="108"/>
      <c r="AN458" s="108"/>
      <c r="AO458" s="108"/>
      <c r="AP458" s="108"/>
      <c r="AQ458" s="108"/>
      <c r="AR458" s="108"/>
      <c r="AS458" s="108"/>
      <c r="AT458" s="108"/>
      <c r="AU458" s="108"/>
      <c r="AV458" s="108"/>
      <c r="AW458" s="108"/>
      <c r="AX458" s="108"/>
      <c r="AY458" s="108"/>
      <c r="AZ458" s="108"/>
      <c r="BA458" s="108"/>
      <c r="BB458" s="108"/>
      <c r="BC458" s="108"/>
      <c r="BD458" s="108"/>
      <c r="BE458" s="108"/>
      <c r="BF458" s="108"/>
      <c r="BG458" s="108"/>
      <c r="BH458" s="108"/>
      <c r="BI458" s="108"/>
      <c r="BJ458" s="108"/>
      <c r="BK458" s="108"/>
      <c r="BL458" s="108"/>
      <c r="BM458" s="108"/>
      <c r="BN458" s="108"/>
      <c r="BO458" s="108"/>
      <c r="BP458" s="108"/>
      <c r="BQ458" s="108"/>
      <c r="BR458" s="108"/>
      <c r="BS458" s="108"/>
      <c r="BT458" s="108"/>
      <c r="BU458" s="108"/>
      <c r="BV458" s="108"/>
      <c r="BW458" s="108"/>
      <c r="BX458" s="108"/>
      <c r="BY458" s="108"/>
      <c r="BZ458" s="108"/>
      <c r="CA458" s="108"/>
      <c r="CB458" s="108"/>
      <c r="CC458" s="108"/>
      <c r="CD458" s="108"/>
      <c r="CE458" s="108"/>
      <c r="CF458" s="108"/>
      <c r="CG458" s="108"/>
      <c r="CH458" s="108"/>
      <c r="CI458" s="108"/>
      <c r="CJ458" s="108"/>
      <c r="CK458" s="108"/>
      <c r="CL458" s="108"/>
      <c r="CM458" s="108"/>
      <c r="CN458" s="108"/>
      <c r="CO458" s="108"/>
      <c r="CP458" s="108"/>
      <c r="CQ458" s="108"/>
      <c r="CR458" s="108"/>
      <c r="CS458" s="108"/>
      <c r="CT458" s="108"/>
      <c r="CU458" s="108"/>
      <c r="CV458" s="108"/>
      <c r="CW458" s="108"/>
      <c r="CX458" s="108"/>
      <c r="CY458" s="108"/>
      <c r="CZ458" s="108"/>
      <c r="DA458" s="108"/>
      <c r="DB458" s="108"/>
      <c r="DC458" s="108"/>
      <c r="DD458" s="108"/>
      <c r="DE458" s="108"/>
      <c r="DF458" s="108"/>
      <c r="DG458" s="108"/>
      <c r="DH458" s="108"/>
      <c r="DI458" s="108"/>
      <c r="DJ458" s="108"/>
      <c r="DK458" s="108"/>
      <c r="DL458" s="108"/>
      <c r="DM458" s="108"/>
      <c r="DN458" s="108"/>
      <c r="DO458" s="108"/>
      <c r="DP458" s="108"/>
      <c r="DQ458" s="108"/>
      <c r="DR458" s="108"/>
      <c r="DS458" s="108"/>
      <c r="DT458" s="108"/>
      <c r="DU458" s="108"/>
      <c r="DV458" s="108"/>
      <c r="DW458" s="108"/>
      <c r="DX458" s="108"/>
      <c r="DY458" s="108"/>
      <c r="DZ458" s="108"/>
      <c r="EA458" s="108"/>
      <c r="EB458" s="108"/>
      <c r="EC458" s="108"/>
      <c r="ED458" s="108"/>
      <c r="EE458" s="108"/>
      <c r="EF458" s="108"/>
      <c r="EG458" s="108"/>
      <c r="EH458" s="108"/>
      <c r="EI458" s="108"/>
      <c r="EJ458" s="108"/>
      <c r="EK458" s="108"/>
      <c r="EL458" s="108"/>
      <c r="EM458" s="108"/>
      <c r="EN458" s="108"/>
      <c r="EO458" s="108"/>
      <c r="EP458" s="108"/>
      <c r="EQ458" s="108"/>
    </row>
    <row r="459" spans="1:147" s="107" customFormat="1" ht="23.25" x14ac:dyDescent="0.2">
      <c r="A459" s="112"/>
      <c r="B459" s="110"/>
      <c r="C459" s="109"/>
      <c r="D459" s="111"/>
      <c r="E459" s="111"/>
      <c r="F459" s="111"/>
      <c r="G459" s="111"/>
      <c r="H459" s="111"/>
      <c r="I459" s="111"/>
      <c r="AD459" s="108"/>
      <c r="AE459" s="108"/>
      <c r="AF459" s="108"/>
      <c r="AG459" s="108"/>
      <c r="AH459" s="108"/>
      <c r="AI459" s="108"/>
      <c r="AJ459" s="108"/>
      <c r="AK459" s="108"/>
      <c r="AL459" s="108"/>
      <c r="AM459" s="108"/>
      <c r="AN459" s="108"/>
      <c r="AO459" s="108"/>
      <c r="AP459" s="108"/>
      <c r="AQ459" s="108"/>
      <c r="AR459" s="108"/>
      <c r="AS459" s="108"/>
      <c r="AT459" s="108"/>
      <c r="AU459" s="108"/>
      <c r="AV459" s="108"/>
      <c r="AW459" s="108"/>
      <c r="AX459" s="108"/>
      <c r="AY459" s="108"/>
      <c r="AZ459" s="108"/>
      <c r="BA459" s="108"/>
      <c r="BB459" s="108"/>
      <c r="BC459" s="108"/>
      <c r="BD459" s="108"/>
      <c r="BE459" s="108"/>
      <c r="BF459" s="108"/>
      <c r="BG459" s="108"/>
      <c r="BH459" s="108"/>
      <c r="BI459" s="108"/>
      <c r="BJ459" s="108"/>
      <c r="BK459" s="108"/>
      <c r="BL459" s="108"/>
      <c r="BM459" s="108"/>
      <c r="BN459" s="108"/>
      <c r="BO459" s="108"/>
      <c r="BP459" s="108"/>
      <c r="BQ459" s="108"/>
      <c r="BR459" s="108"/>
      <c r="BS459" s="108"/>
      <c r="BT459" s="108"/>
      <c r="BU459" s="108"/>
      <c r="BV459" s="108"/>
      <c r="BW459" s="108"/>
      <c r="BX459" s="108"/>
      <c r="BY459" s="108"/>
      <c r="BZ459" s="108"/>
      <c r="CA459" s="108"/>
      <c r="CB459" s="108"/>
      <c r="CC459" s="108"/>
      <c r="CD459" s="108"/>
      <c r="CE459" s="108"/>
      <c r="CF459" s="108"/>
      <c r="CG459" s="108"/>
      <c r="CH459" s="108"/>
      <c r="CI459" s="108"/>
      <c r="CJ459" s="108"/>
      <c r="CK459" s="108"/>
      <c r="CL459" s="108"/>
      <c r="CM459" s="108"/>
      <c r="CN459" s="108"/>
      <c r="CO459" s="108"/>
      <c r="CP459" s="108"/>
      <c r="CQ459" s="108"/>
      <c r="CR459" s="108"/>
      <c r="CS459" s="108"/>
      <c r="CT459" s="108"/>
      <c r="CU459" s="108"/>
      <c r="CV459" s="108"/>
      <c r="CW459" s="108"/>
      <c r="CX459" s="108"/>
      <c r="CY459" s="108"/>
      <c r="CZ459" s="108"/>
      <c r="DA459" s="108"/>
      <c r="DB459" s="108"/>
      <c r="DC459" s="108"/>
      <c r="DD459" s="108"/>
      <c r="DE459" s="108"/>
      <c r="DF459" s="108"/>
      <c r="DG459" s="108"/>
      <c r="DH459" s="108"/>
      <c r="DI459" s="108"/>
      <c r="DJ459" s="108"/>
      <c r="DK459" s="108"/>
      <c r="DL459" s="108"/>
      <c r="DM459" s="108"/>
      <c r="DN459" s="108"/>
      <c r="DO459" s="108"/>
      <c r="DP459" s="108"/>
      <c r="DQ459" s="108"/>
      <c r="DR459" s="108"/>
      <c r="DS459" s="108"/>
      <c r="DT459" s="108"/>
      <c r="DU459" s="108"/>
      <c r="DV459" s="108"/>
      <c r="DW459" s="108"/>
      <c r="DX459" s="108"/>
      <c r="DY459" s="108"/>
      <c r="DZ459" s="108"/>
      <c r="EA459" s="108"/>
      <c r="EB459" s="108"/>
      <c r="EC459" s="108"/>
      <c r="ED459" s="108"/>
      <c r="EE459" s="108"/>
      <c r="EF459" s="108"/>
      <c r="EG459" s="108"/>
      <c r="EH459" s="108"/>
      <c r="EI459" s="108"/>
      <c r="EJ459" s="108"/>
      <c r="EK459" s="108"/>
      <c r="EL459" s="108"/>
      <c r="EM459" s="108"/>
      <c r="EN459" s="108"/>
      <c r="EO459" s="108"/>
      <c r="EP459" s="108"/>
      <c r="EQ459" s="108"/>
    </row>
    <row r="460" spans="1:147" s="107" customFormat="1" ht="23.25" x14ac:dyDescent="0.2">
      <c r="A460" s="112"/>
      <c r="B460" s="110"/>
      <c r="C460" s="109"/>
      <c r="D460" s="111"/>
      <c r="E460" s="111"/>
      <c r="F460" s="111"/>
      <c r="G460" s="111"/>
      <c r="H460" s="111"/>
      <c r="I460" s="111"/>
      <c r="AD460" s="108"/>
      <c r="AE460" s="108"/>
      <c r="AF460" s="108"/>
      <c r="AG460" s="108"/>
      <c r="AH460" s="108"/>
      <c r="AI460" s="108"/>
      <c r="AJ460" s="108"/>
      <c r="AK460" s="108"/>
      <c r="AL460" s="108"/>
      <c r="AM460" s="108"/>
      <c r="AN460" s="108"/>
      <c r="AO460" s="108"/>
      <c r="AP460" s="108"/>
      <c r="AQ460" s="108"/>
      <c r="AR460" s="108"/>
      <c r="AS460" s="108"/>
      <c r="AT460" s="108"/>
      <c r="AU460" s="108"/>
      <c r="AV460" s="108"/>
      <c r="AW460" s="108"/>
      <c r="AX460" s="108"/>
      <c r="AY460" s="108"/>
      <c r="AZ460" s="108"/>
      <c r="BA460" s="108"/>
      <c r="BB460" s="108"/>
      <c r="BC460" s="108"/>
      <c r="BD460" s="108"/>
      <c r="BE460" s="108"/>
      <c r="BF460" s="108"/>
      <c r="BG460" s="108"/>
      <c r="BH460" s="108"/>
      <c r="BI460" s="108"/>
      <c r="BJ460" s="108"/>
      <c r="BK460" s="108"/>
      <c r="BL460" s="108"/>
      <c r="BM460" s="108"/>
      <c r="BN460" s="108"/>
      <c r="BO460" s="108"/>
      <c r="BP460" s="108"/>
      <c r="BQ460" s="108"/>
      <c r="BR460" s="108"/>
      <c r="BS460" s="108"/>
      <c r="BT460" s="108"/>
      <c r="BU460" s="108"/>
      <c r="BV460" s="108"/>
      <c r="BW460" s="108"/>
      <c r="BX460" s="108"/>
      <c r="BY460" s="108"/>
      <c r="BZ460" s="108"/>
      <c r="CA460" s="108"/>
      <c r="CB460" s="108"/>
      <c r="CC460" s="108"/>
      <c r="CD460" s="108"/>
      <c r="CE460" s="108"/>
      <c r="CF460" s="108"/>
      <c r="CG460" s="108"/>
      <c r="CH460" s="108"/>
      <c r="CI460" s="108"/>
      <c r="CJ460" s="108"/>
      <c r="CK460" s="108"/>
      <c r="CL460" s="108"/>
      <c r="CM460" s="108"/>
      <c r="CN460" s="108"/>
      <c r="CO460" s="108"/>
      <c r="CP460" s="108"/>
      <c r="CQ460" s="108"/>
      <c r="CR460" s="108"/>
      <c r="CS460" s="108"/>
      <c r="CT460" s="108"/>
      <c r="CU460" s="108"/>
      <c r="CV460" s="108"/>
      <c r="CW460" s="108"/>
      <c r="CX460" s="108"/>
      <c r="CY460" s="108"/>
      <c r="CZ460" s="108"/>
      <c r="DA460" s="108"/>
      <c r="DB460" s="108"/>
      <c r="DC460" s="108"/>
      <c r="DD460" s="108"/>
      <c r="DE460" s="108"/>
      <c r="DF460" s="108"/>
      <c r="DG460" s="108"/>
      <c r="DH460" s="108"/>
      <c r="DI460" s="108"/>
      <c r="DJ460" s="108"/>
      <c r="DK460" s="108"/>
      <c r="DL460" s="108"/>
      <c r="DM460" s="108"/>
      <c r="DN460" s="108"/>
      <c r="DO460" s="108"/>
      <c r="DP460" s="108"/>
      <c r="DQ460" s="108"/>
      <c r="DR460" s="108"/>
      <c r="DS460" s="108"/>
      <c r="DT460" s="108"/>
      <c r="DU460" s="108"/>
      <c r="DV460" s="108"/>
      <c r="DW460" s="108"/>
      <c r="DX460" s="108"/>
      <c r="DY460" s="108"/>
      <c r="DZ460" s="108"/>
      <c r="EA460" s="108"/>
      <c r="EB460" s="108"/>
      <c r="EC460" s="108"/>
      <c r="ED460" s="108"/>
      <c r="EE460" s="108"/>
      <c r="EF460" s="108"/>
      <c r="EG460" s="108"/>
      <c r="EH460" s="108"/>
      <c r="EI460" s="108"/>
      <c r="EJ460" s="108"/>
      <c r="EK460" s="108"/>
      <c r="EL460" s="108"/>
      <c r="EM460" s="108"/>
      <c r="EN460" s="108"/>
      <c r="EO460" s="108"/>
      <c r="EP460" s="108"/>
      <c r="EQ460" s="108"/>
    </row>
    <row r="461" spans="1:147" s="107" customFormat="1" ht="23.25" x14ac:dyDescent="0.2">
      <c r="A461" s="112"/>
      <c r="B461" s="110"/>
      <c r="C461" s="109"/>
      <c r="D461" s="111"/>
      <c r="E461" s="111"/>
      <c r="F461" s="111"/>
      <c r="G461" s="111"/>
      <c r="H461" s="111"/>
      <c r="I461" s="111"/>
      <c r="AD461" s="108"/>
      <c r="AE461" s="108"/>
      <c r="AF461" s="108"/>
      <c r="AG461" s="108"/>
      <c r="AH461" s="108"/>
      <c r="AI461" s="108"/>
      <c r="AJ461" s="108"/>
      <c r="AK461" s="108"/>
      <c r="AL461" s="108"/>
      <c r="AM461" s="108"/>
      <c r="AN461" s="108"/>
      <c r="AO461" s="108"/>
      <c r="AP461" s="108"/>
      <c r="AQ461" s="108"/>
      <c r="AR461" s="108"/>
      <c r="AS461" s="108"/>
      <c r="AT461" s="108"/>
      <c r="AU461" s="108"/>
      <c r="AV461" s="108"/>
      <c r="AW461" s="108"/>
      <c r="AX461" s="108"/>
      <c r="AY461" s="108"/>
      <c r="AZ461" s="108"/>
      <c r="BA461" s="108"/>
      <c r="BB461" s="108"/>
      <c r="BC461" s="108"/>
      <c r="BD461" s="108"/>
      <c r="BE461" s="108"/>
      <c r="BF461" s="108"/>
      <c r="BG461" s="108"/>
      <c r="BH461" s="108"/>
      <c r="BI461" s="108"/>
      <c r="BJ461" s="108"/>
      <c r="BK461" s="108"/>
      <c r="BL461" s="108"/>
      <c r="BM461" s="108"/>
      <c r="BN461" s="108"/>
      <c r="BO461" s="108"/>
      <c r="BP461" s="108"/>
      <c r="BQ461" s="108"/>
      <c r="BR461" s="108"/>
      <c r="BS461" s="108"/>
      <c r="BT461" s="108"/>
      <c r="BU461" s="108"/>
      <c r="BV461" s="108"/>
      <c r="BW461" s="108"/>
      <c r="BX461" s="108"/>
      <c r="BY461" s="108"/>
      <c r="BZ461" s="108"/>
      <c r="CA461" s="108"/>
      <c r="CB461" s="108"/>
      <c r="CC461" s="108"/>
      <c r="CD461" s="108"/>
      <c r="CE461" s="108"/>
      <c r="CF461" s="108"/>
      <c r="CG461" s="108"/>
      <c r="CH461" s="108"/>
      <c r="CI461" s="108"/>
      <c r="CJ461" s="108"/>
      <c r="CK461" s="108"/>
      <c r="CL461" s="108"/>
      <c r="CM461" s="108"/>
      <c r="CN461" s="108"/>
      <c r="CO461" s="108"/>
      <c r="CP461" s="108"/>
      <c r="CQ461" s="108"/>
      <c r="CR461" s="108"/>
      <c r="CS461" s="108"/>
      <c r="CT461" s="108"/>
      <c r="CU461" s="108"/>
      <c r="CV461" s="108"/>
      <c r="CW461" s="108"/>
      <c r="CX461" s="108"/>
      <c r="CY461" s="108"/>
      <c r="CZ461" s="108"/>
      <c r="DA461" s="108"/>
      <c r="DB461" s="108"/>
      <c r="DC461" s="108"/>
      <c r="DD461" s="108"/>
      <c r="DE461" s="108"/>
      <c r="DF461" s="108"/>
      <c r="DG461" s="108"/>
      <c r="DH461" s="108"/>
      <c r="DI461" s="108"/>
      <c r="DJ461" s="108"/>
      <c r="DK461" s="108"/>
      <c r="DL461" s="108"/>
      <c r="DM461" s="108"/>
      <c r="DN461" s="108"/>
      <c r="DO461" s="108"/>
      <c r="DP461" s="108"/>
      <c r="DQ461" s="108"/>
      <c r="DR461" s="108"/>
      <c r="DS461" s="108"/>
      <c r="DT461" s="108"/>
      <c r="DU461" s="108"/>
      <c r="DV461" s="108"/>
      <c r="DW461" s="108"/>
      <c r="DX461" s="108"/>
      <c r="DY461" s="108"/>
      <c r="DZ461" s="108"/>
      <c r="EA461" s="108"/>
      <c r="EB461" s="108"/>
      <c r="EC461" s="108"/>
      <c r="ED461" s="108"/>
      <c r="EE461" s="108"/>
      <c r="EF461" s="108"/>
      <c r="EG461" s="108"/>
      <c r="EH461" s="108"/>
      <c r="EI461" s="108"/>
      <c r="EJ461" s="108"/>
      <c r="EK461" s="108"/>
      <c r="EL461" s="108"/>
      <c r="EM461" s="108"/>
      <c r="EN461" s="108"/>
      <c r="EO461" s="108"/>
      <c r="EP461" s="108"/>
      <c r="EQ461" s="108"/>
    </row>
    <row r="462" spans="1:147" s="107" customFormat="1" ht="23.25" x14ac:dyDescent="0.2">
      <c r="A462" s="112"/>
      <c r="B462" s="110"/>
      <c r="C462" s="109"/>
      <c r="D462" s="111"/>
      <c r="E462" s="111"/>
      <c r="F462" s="111"/>
      <c r="G462" s="111"/>
      <c r="H462" s="111"/>
      <c r="I462" s="111"/>
      <c r="AD462" s="108"/>
      <c r="AE462" s="108"/>
      <c r="AF462" s="108"/>
      <c r="AG462" s="108"/>
      <c r="AH462" s="108"/>
      <c r="AI462" s="108"/>
      <c r="AJ462" s="108"/>
      <c r="AK462" s="108"/>
      <c r="AL462" s="108"/>
      <c r="AM462" s="108"/>
      <c r="AN462" s="108"/>
      <c r="AO462" s="108"/>
      <c r="AP462" s="108"/>
      <c r="AQ462" s="108"/>
      <c r="AR462" s="108"/>
      <c r="AS462" s="108"/>
      <c r="AT462" s="108"/>
      <c r="AU462" s="108"/>
      <c r="AV462" s="108"/>
      <c r="AW462" s="108"/>
      <c r="AX462" s="108"/>
      <c r="AY462" s="108"/>
      <c r="AZ462" s="108"/>
      <c r="BA462" s="108"/>
      <c r="BB462" s="108"/>
      <c r="BC462" s="108"/>
      <c r="BD462" s="108"/>
      <c r="BE462" s="108"/>
      <c r="BF462" s="108"/>
      <c r="BG462" s="108"/>
      <c r="BH462" s="108"/>
      <c r="BI462" s="108"/>
      <c r="BJ462" s="108"/>
      <c r="BK462" s="108"/>
      <c r="BL462" s="108"/>
      <c r="BM462" s="108"/>
      <c r="BN462" s="108"/>
      <c r="BO462" s="108"/>
      <c r="BP462" s="108"/>
      <c r="BQ462" s="108"/>
      <c r="BR462" s="108"/>
      <c r="BS462" s="108"/>
      <c r="BT462" s="108"/>
      <c r="BU462" s="108"/>
      <c r="BV462" s="108"/>
      <c r="BW462" s="108"/>
      <c r="BX462" s="108"/>
      <c r="BY462" s="108"/>
      <c r="BZ462" s="108"/>
      <c r="CA462" s="108"/>
      <c r="CB462" s="108"/>
      <c r="CC462" s="108"/>
      <c r="CD462" s="108"/>
      <c r="CE462" s="108"/>
      <c r="CF462" s="108"/>
      <c r="CG462" s="108"/>
      <c r="CH462" s="108"/>
      <c r="CI462" s="108"/>
      <c r="CJ462" s="108"/>
      <c r="CK462" s="108"/>
      <c r="CL462" s="108"/>
      <c r="CM462" s="108"/>
      <c r="CN462" s="108"/>
      <c r="CO462" s="108"/>
      <c r="CP462" s="108"/>
      <c r="CQ462" s="108"/>
      <c r="CR462" s="108"/>
      <c r="CS462" s="108"/>
      <c r="CT462" s="108"/>
      <c r="CU462" s="108"/>
      <c r="CV462" s="108"/>
      <c r="CW462" s="108"/>
      <c r="CX462" s="108"/>
      <c r="CY462" s="108"/>
      <c r="CZ462" s="108"/>
      <c r="DA462" s="108"/>
      <c r="DB462" s="108"/>
      <c r="DC462" s="108"/>
      <c r="DD462" s="108"/>
      <c r="DE462" s="108"/>
      <c r="DF462" s="108"/>
      <c r="DG462" s="108"/>
      <c r="DH462" s="108"/>
      <c r="DI462" s="108"/>
      <c r="DJ462" s="108"/>
      <c r="DK462" s="108"/>
      <c r="DL462" s="108"/>
      <c r="DM462" s="108"/>
      <c r="DN462" s="108"/>
      <c r="DO462" s="108"/>
      <c r="DP462" s="108"/>
      <c r="DQ462" s="108"/>
      <c r="DR462" s="108"/>
      <c r="DS462" s="108"/>
      <c r="DT462" s="108"/>
      <c r="DU462" s="108"/>
      <c r="DV462" s="108"/>
      <c r="DW462" s="108"/>
      <c r="DX462" s="108"/>
      <c r="DY462" s="108"/>
      <c r="DZ462" s="108"/>
      <c r="EA462" s="108"/>
      <c r="EB462" s="108"/>
      <c r="EC462" s="108"/>
      <c r="ED462" s="108"/>
      <c r="EE462" s="108"/>
      <c r="EF462" s="108"/>
      <c r="EG462" s="108"/>
      <c r="EH462" s="108"/>
      <c r="EI462" s="108"/>
      <c r="EJ462" s="108"/>
      <c r="EK462" s="108"/>
      <c r="EL462" s="108"/>
      <c r="EM462" s="108"/>
      <c r="EN462" s="108"/>
      <c r="EO462" s="108"/>
      <c r="EP462" s="108"/>
      <c r="EQ462" s="108"/>
    </row>
    <row r="463" spans="1:147" s="107" customFormat="1" ht="23.25" x14ac:dyDescent="0.2">
      <c r="A463" s="112"/>
      <c r="B463" s="110"/>
      <c r="C463" s="109"/>
      <c r="D463" s="111"/>
      <c r="E463" s="111"/>
      <c r="F463" s="111"/>
      <c r="G463" s="111"/>
      <c r="H463" s="111"/>
      <c r="I463" s="111"/>
      <c r="AD463" s="108"/>
      <c r="AE463" s="108"/>
      <c r="AF463" s="108"/>
      <c r="AG463" s="108"/>
      <c r="AH463" s="108"/>
      <c r="AI463" s="108"/>
      <c r="AJ463" s="108"/>
      <c r="AK463" s="108"/>
      <c r="AL463" s="108"/>
      <c r="AM463" s="108"/>
      <c r="AN463" s="108"/>
      <c r="AO463" s="108"/>
      <c r="AP463" s="108"/>
      <c r="AQ463" s="108"/>
      <c r="AR463" s="108"/>
      <c r="AS463" s="108"/>
      <c r="AT463" s="108"/>
      <c r="AU463" s="108"/>
      <c r="AV463" s="108"/>
      <c r="AW463" s="108"/>
      <c r="AX463" s="108"/>
      <c r="AY463" s="108"/>
      <c r="AZ463" s="108"/>
      <c r="BA463" s="108"/>
      <c r="BB463" s="108"/>
      <c r="BC463" s="108"/>
      <c r="BD463" s="108"/>
      <c r="BE463" s="108"/>
      <c r="BF463" s="108"/>
      <c r="BG463" s="108"/>
      <c r="BH463" s="108"/>
      <c r="BI463" s="108"/>
      <c r="BJ463" s="108"/>
      <c r="BK463" s="108"/>
      <c r="BL463" s="108"/>
      <c r="BM463" s="108"/>
      <c r="BN463" s="108"/>
      <c r="BO463" s="108"/>
      <c r="BP463" s="108"/>
      <c r="BQ463" s="108"/>
      <c r="BR463" s="108"/>
      <c r="BS463" s="108"/>
      <c r="BT463" s="108"/>
      <c r="BU463" s="108"/>
      <c r="BV463" s="108"/>
      <c r="BW463" s="108"/>
      <c r="BX463" s="108"/>
      <c r="BY463" s="108"/>
      <c r="BZ463" s="108"/>
      <c r="CA463" s="108"/>
      <c r="CB463" s="108"/>
      <c r="CC463" s="108"/>
      <c r="CD463" s="108"/>
      <c r="CE463" s="108"/>
      <c r="CF463" s="108"/>
      <c r="CG463" s="108"/>
      <c r="CH463" s="108"/>
      <c r="CI463" s="108"/>
      <c r="CJ463" s="108"/>
      <c r="CK463" s="108"/>
      <c r="CL463" s="108"/>
      <c r="CM463" s="108"/>
      <c r="CN463" s="108"/>
      <c r="CO463" s="108"/>
      <c r="CP463" s="108"/>
      <c r="CQ463" s="108"/>
      <c r="CR463" s="108"/>
      <c r="CS463" s="108"/>
      <c r="CT463" s="108"/>
      <c r="CU463" s="108"/>
      <c r="CV463" s="108"/>
      <c r="CW463" s="108"/>
      <c r="CX463" s="108"/>
      <c r="CY463" s="108"/>
      <c r="CZ463" s="108"/>
      <c r="DA463" s="108"/>
      <c r="DB463" s="108"/>
      <c r="DC463" s="108"/>
      <c r="DD463" s="108"/>
      <c r="DE463" s="108"/>
      <c r="DF463" s="108"/>
      <c r="DG463" s="108"/>
      <c r="DH463" s="108"/>
      <c r="DI463" s="108"/>
      <c r="DJ463" s="108"/>
      <c r="DK463" s="108"/>
      <c r="DL463" s="108"/>
      <c r="DM463" s="108"/>
      <c r="DN463" s="108"/>
      <c r="DO463" s="108"/>
      <c r="DP463" s="108"/>
      <c r="DQ463" s="108"/>
      <c r="DR463" s="108"/>
      <c r="DS463" s="108"/>
      <c r="DT463" s="108"/>
      <c r="DU463" s="108"/>
      <c r="DV463" s="108"/>
      <c r="DW463" s="108"/>
      <c r="DX463" s="108"/>
      <c r="DY463" s="108"/>
      <c r="DZ463" s="108"/>
      <c r="EA463" s="108"/>
      <c r="EB463" s="108"/>
      <c r="EC463" s="108"/>
      <c r="ED463" s="108"/>
      <c r="EE463" s="108"/>
      <c r="EF463" s="108"/>
      <c r="EG463" s="108"/>
      <c r="EH463" s="108"/>
      <c r="EI463" s="108"/>
      <c r="EJ463" s="108"/>
      <c r="EK463" s="108"/>
      <c r="EL463" s="108"/>
      <c r="EM463" s="108"/>
      <c r="EN463" s="108"/>
      <c r="EO463" s="108"/>
      <c r="EP463" s="108"/>
      <c r="EQ463" s="108"/>
    </row>
    <row r="464" spans="1:147" s="107" customFormat="1" x14ac:dyDescent="0.2">
      <c r="A464" s="112"/>
      <c r="B464" s="110"/>
      <c r="C464" s="111"/>
      <c r="D464" s="111"/>
      <c r="E464" s="111"/>
      <c r="F464" s="111"/>
      <c r="G464" s="111"/>
      <c r="H464" s="111"/>
      <c r="AC464" s="108"/>
      <c r="AD464" s="108"/>
      <c r="AE464" s="108"/>
      <c r="AF464" s="108"/>
      <c r="AG464" s="108"/>
      <c r="AH464" s="108"/>
      <c r="AI464" s="108"/>
      <c r="AJ464" s="108"/>
      <c r="AK464" s="108"/>
      <c r="AL464" s="108"/>
      <c r="AM464" s="108"/>
      <c r="AN464" s="108"/>
      <c r="AO464" s="108"/>
      <c r="AP464" s="108"/>
      <c r="AQ464" s="108"/>
      <c r="AR464" s="108"/>
      <c r="AS464" s="108"/>
      <c r="AT464" s="108"/>
      <c r="AU464" s="108"/>
      <c r="AV464" s="108"/>
      <c r="AW464" s="108"/>
      <c r="AX464" s="108"/>
      <c r="AY464" s="108"/>
      <c r="AZ464" s="108"/>
      <c r="BA464" s="108"/>
      <c r="BB464" s="108"/>
      <c r="BC464" s="108"/>
      <c r="BD464" s="108"/>
      <c r="BE464" s="108"/>
      <c r="BF464" s="108"/>
      <c r="BG464" s="108"/>
      <c r="BH464" s="108"/>
      <c r="BI464" s="108"/>
      <c r="BJ464" s="108"/>
      <c r="BK464" s="108"/>
      <c r="BL464" s="108"/>
      <c r="BM464" s="108"/>
      <c r="BN464" s="108"/>
      <c r="BO464" s="108"/>
      <c r="BP464" s="108"/>
      <c r="BQ464" s="108"/>
      <c r="BR464" s="108"/>
      <c r="BS464" s="108"/>
      <c r="BT464" s="108"/>
      <c r="BU464" s="108"/>
      <c r="BV464" s="108"/>
      <c r="BW464" s="108"/>
      <c r="BX464" s="108"/>
      <c r="BY464" s="108"/>
      <c r="BZ464" s="108"/>
      <c r="CA464" s="108"/>
      <c r="CB464" s="108"/>
      <c r="CC464" s="108"/>
      <c r="CD464" s="108"/>
      <c r="CE464" s="108"/>
      <c r="CF464" s="108"/>
      <c r="CG464" s="108"/>
      <c r="CH464" s="108"/>
      <c r="CI464" s="108"/>
      <c r="CJ464" s="108"/>
      <c r="CK464" s="108"/>
      <c r="CL464" s="108"/>
      <c r="CM464" s="108"/>
      <c r="CN464" s="108"/>
      <c r="CO464" s="108"/>
      <c r="CP464" s="108"/>
      <c r="CQ464" s="108"/>
      <c r="CR464" s="108"/>
      <c r="CS464" s="108"/>
      <c r="CT464" s="108"/>
      <c r="CU464" s="108"/>
      <c r="CV464" s="108"/>
      <c r="CW464" s="108"/>
      <c r="CX464" s="108"/>
      <c r="CY464" s="108"/>
      <c r="CZ464" s="108"/>
      <c r="DA464" s="108"/>
      <c r="DB464" s="108"/>
      <c r="DC464" s="108"/>
      <c r="DD464" s="108"/>
      <c r="DE464" s="108"/>
      <c r="DF464" s="108"/>
      <c r="DG464" s="108"/>
      <c r="DH464" s="108"/>
      <c r="DI464" s="108"/>
      <c r="DJ464" s="108"/>
      <c r="DK464" s="108"/>
      <c r="DL464" s="108"/>
      <c r="DM464" s="108"/>
      <c r="DN464" s="108"/>
      <c r="DO464" s="108"/>
      <c r="DP464" s="108"/>
      <c r="DQ464" s="108"/>
      <c r="DR464" s="108"/>
      <c r="DS464" s="108"/>
      <c r="DT464" s="108"/>
      <c r="DU464" s="108"/>
      <c r="DV464" s="108"/>
      <c r="DW464" s="108"/>
      <c r="DX464" s="108"/>
      <c r="DY464" s="108"/>
      <c r="DZ464" s="108"/>
      <c r="EA464" s="108"/>
      <c r="EB464" s="108"/>
      <c r="EC464" s="108"/>
      <c r="ED464" s="108"/>
      <c r="EE464" s="108"/>
      <c r="EF464" s="108"/>
      <c r="EG464" s="108"/>
      <c r="EH464" s="108"/>
      <c r="EI464" s="108"/>
      <c r="EJ464" s="108"/>
      <c r="EK464" s="108"/>
      <c r="EL464" s="108"/>
      <c r="EM464" s="108"/>
      <c r="EN464" s="108"/>
      <c r="EO464" s="108"/>
      <c r="EP464" s="108"/>
    </row>
    <row r="465" spans="1:146" s="107" customFormat="1" x14ac:dyDescent="0.2">
      <c r="A465" s="112"/>
      <c r="B465" s="110"/>
      <c r="C465" s="111"/>
      <c r="D465" s="111"/>
      <c r="E465" s="111"/>
      <c r="F465" s="111"/>
      <c r="G465" s="111"/>
      <c r="H465" s="111"/>
      <c r="AC465" s="108"/>
      <c r="AD465" s="108"/>
      <c r="AE465" s="108"/>
      <c r="AF465" s="108"/>
      <c r="AG465" s="108"/>
      <c r="AH465" s="108"/>
      <c r="AI465" s="108"/>
      <c r="AJ465" s="108"/>
      <c r="AK465" s="108"/>
      <c r="AL465" s="108"/>
      <c r="AM465" s="108"/>
      <c r="AN465" s="108"/>
      <c r="AO465" s="108"/>
      <c r="AP465" s="108"/>
      <c r="AQ465" s="108"/>
      <c r="AR465" s="108"/>
      <c r="AS465" s="108"/>
      <c r="AT465" s="108"/>
      <c r="AU465" s="108"/>
      <c r="AV465" s="108"/>
      <c r="AW465" s="108"/>
      <c r="AX465" s="108"/>
      <c r="AY465" s="108"/>
      <c r="AZ465" s="108"/>
      <c r="BA465" s="108"/>
      <c r="BB465" s="108"/>
      <c r="BC465" s="108"/>
      <c r="BD465" s="108"/>
      <c r="BE465" s="108"/>
      <c r="BF465" s="108"/>
      <c r="BG465" s="108"/>
      <c r="BH465" s="108"/>
      <c r="BI465" s="108"/>
      <c r="BJ465" s="108"/>
      <c r="BK465" s="108"/>
      <c r="BL465" s="108"/>
      <c r="BM465" s="108"/>
      <c r="BN465" s="108"/>
      <c r="BO465" s="108"/>
      <c r="BP465" s="108"/>
      <c r="BQ465" s="108"/>
      <c r="BR465" s="108"/>
      <c r="BS465" s="108"/>
      <c r="BT465" s="108"/>
      <c r="BU465" s="108"/>
      <c r="BV465" s="108"/>
      <c r="BW465" s="108"/>
      <c r="BX465" s="108"/>
      <c r="BY465" s="108"/>
      <c r="BZ465" s="108"/>
      <c r="CA465" s="108"/>
      <c r="CB465" s="108"/>
      <c r="CC465" s="108"/>
      <c r="CD465" s="108"/>
      <c r="CE465" s="108"/>
      <c r="CF465" s="108"/>
      <c r="CG465" s="108"/>
      <c r="CH465" s="108"/>
      <c r="CI465" s="108"/>
      <c r="CJ465" s="108"/>
      <c r="CK465" s="108"/>
      <c r="CL465" s="108"/>
      <c r="CM465" s="108"/>
      <c r="CN465" s="108"/>
      <c r="CO465" s="108"/>
      <c r="CP465" s="108"/>
      <c r="CQ465" s="108"/>
      <c r="CR465" s="108"/>
      <c r="CS465" s="108"/>
      <c r="CT465" s="108"/>
      <c r="CU465" s="108"/>
      <c r="CV465" s="108"/>
      <c r="CW465" s="108"/>
      <c r="CX465" s="108"/>
      <c r="CY465" s="108"/>
      <c r="CZ465" s="108"/>
      <c r="DA465" s="108"/>
      <c r="DB465" s="108"/>
      <c r="DC465" s="108"/>
      <c r="DD465" s="108"/>
      <c r="DE465" s="108"/>
      <c r="DF465" s="108"/>
      <c r="DG465" s="108"/>
      <c r="DH465" s="108"/>
      <c r="DI465" s="108"/>
      <c r="DJ465" s="108"/>
      <c r="DK465" s="108"/>
      <c r="DL465" s="108"/>
      <c r="DM465" s="108"/>
      <c r="DN465" s="108"/>
      <c r="DO465" s="108"/>
      <c r="DP465" s="108"/>
      <c r="DQ465" s="108"/>
      <c r="DR465" s="108"/>
      <c r="DS465" s="108"/>
      <c r="DT465" s="108"/>
      <c r="DU465" s="108"/>
      <c r="DV465" s="108"/>
      <c r="DW465" s="108"/>
      <c r="DX465" s="108"/>
      <c r="DY465" s="108"/>
      <c r="DZ465" s="108"/>
      <c r="EA465" s="108"/>
      <c r="EB465" s="108"/>
      <c r="EC465" s="108"/>
      <c r="ED465" s="108"/>
      <c r="EE465" s="108"/>
      <c r="EF465" s="108"/>
      <c r="EG465" s="108"/>
      <c r="EH465" s="108"/>
      <c r="EI465" s="108"/>
      <c r="EJ465" s="108"/>
      <c r="EK465" s="108"/>
      <c r="EL465" s="108"/>
      <c r="EM465" s="108"/>
      <c r="EN465" s="108"/>
      <c r="EO465" s="108"/>
      <c r="EP465" s="108"/>
    </row>
    <row r="466" spans="1:146" s="107" customFormat="1" x14ac:dyDescent="0.2">
      <c r="A466" s="112"/>
      <c r="B466" s="110"/>
      <c r="C466" s="111"/>
      <c r="D466" s="111"/>
      <c r="E466" s="111"/>
      <c r="F466" s="111"/>
      <c r="G466" s="111"/>
      <c r="H466" s="111"/>
      <c r="AC466" s="108"/>
      <c r="AD466" s="108"/>
      <c r="AE466" s="108"/>
      <c r="AF466" s="108"/>
      <c r="AG466" s="108"/>
      <c r="AH466" s="108"/>
      <c r="AI466" s="108"/>
      <c r="AJ466" s="108"/>
      <c r="AK466" s="108"/>
      <c r="AL466" s="108"/>
      <c r="AM466" s="108"/>
      <c r="AN466" s="108"/>
      <c r="AO466" s="108"/>
      <c r="AP466" s="108"/>
      <c r="AQ466" s="108"/>
      <c r="AR466" s="108"/>
      <c r="AS466" s="108"/>
      <c r="AT466" s="108"/>
      <c r="AU466" s="108"/>
      <c r="AV466" s="108"/>
      <c r="AW466" s="108"/>
      <c r="AX466" s="108"/>
      <c r="AY466" s="108"/>
      <c r="AZ466" s="108"/>
      <c r="BA466" s="108"/>
      <c r="BB466" s="108"/>
      <c r="BC466" s="108"/>
      <c r="BD466" s="108"/>
      <c r="BE466" s="108"/>
      <c r="BF466" s="108"/>
      <c r="BG466" s="108"/>
      <c r="BH466" s="108"/>
      <c r="BI466" s="108"/>
      <c r="BJ466" s="108"/>
      <c r="BK466" s="108"/>
      <c r="BL466" s="108"/>
      <c r="BM466" s="108"/>
      <c r="BN466" s="108"/>
      <c r="BO466" s="108"/>
      <c r="BP466" s="108"/>
      <c r="BQ466" s="108"/>
      <c r="BR466" s="108"/>
      <c r="BS466" s="108"/>
      <c r="BT466" s="108"/>
      <c r="BU466" s="108"/>
      <c r="BV466" s="108"/>
      <c r="BW466" s="108"/>
      <c r="BX466" s="108"/>
      <c r="BY466" s="108"/>
      <c r="BZ466" s="108"/>
      <c r="CA466" s="108"/>
      <c r="CB466" s="108"/>
      <c r="CC466" s="108"/>
      <c r="CD466" s="108"/>
      <c r="CE466" s="108"/>
      <c r="CF466" s="108"/>
      <c r="CG466" s="108"/>
      <c r="CH466" s="108"/>
      <c r="CI466" s="108"/>
      <c r="CJ466" s="108"/>
      <c r="CK466" s="108"/>
      <c r="CL466" s="108"/>
      <c r="CM466" s="108"/>
      <c r="CN466" s="108"/>
      <c r="CO466" s="108"/>
      <c r="CP466" s="108"/>
      <c r="CQ466" s="108"/>
      <c r="CR466" s="108"/>
      <c r="CS466" s="108"/>
      <c r="CT466" s="108"/>
      <c r="CU466" s="108"/>
      <c r="CV466" s="108"/>
      <c r="CW466" s="108"/>
      <c r="CX466" s="108"/>
      <c r="CY466" s="108"/>
      <c r="CZ466" s="108"/>
      <c r="DA466" s="108"/>
      <c r="DB466" s="108"/>
      <c r="DC466" s="108"/>
      <c r="DD466" s="108"/>
      <c r="DE466" s="108"/>
      <c r="DF466" s="108"/>
      <c r="DG466" s="108"/>
      <c r="DH466" s="108"/>
      <c r="DI466" s="108"/>
      <c r="DJ466" s="108"/>
      <c r="DK466" s="108"/>
      <c r="DL466" s="108"/>
      <c r="DM466" s="108"/>
      <c r="DN466" s="108"/>
      <c r="DO466" s="108"/>
      <c r="DP466" s="108"/>
      <c r="DQ466" s="108"/>
      <c r="DR466" s="108"/>
      <c r="DS466" s="108"/>
      <c r="DT466" s="108"/>
      <c r="DU466" s="108"/>
      <c r="DV466" s="108"/>
      <c r="DW466" s="108"/>
      <c r="DX466" s="108"/>
      <c r="DY466" s="108"/>
      <c r="DZ466" s="108"/>
      <c r="EA466" s="108"/>
      <c r="EB466" s="108"/>
      <c r="EC466" s="108"/>
      <c r="ED466" s="108"/>
      <c r="EE466" s="108"/>
      <c r="EF466" s="108"/>
      <c r="EG466" s="108"/>
      <c r="EH466" s="108"/>
      <c r="EI466" s="108"/>
      <c r="EJ466" s="108"/>
      <c r="EK466" s="108"/>
      <c r="EL466" s="108"/>
      <c r="EM466" s="108"/>
      <c r="EN466" s="108"/>
      <c r="EO466" s="108"/>
      <c r="EP466" s="108"/>
    </row>
    <row r="467" spans="1:146" s="107" customFormat="1" x14ac:dyDescent="0.2">
      <c r="A467" s="112"/>
      <c r="B467" s="110"/>
      <c r="C467" s="111"/>
      <c r="D467" s="111"/>
      <c r="E467" s="111"/>
      <c r="F467" s="111"/>
      <c r="G467" s="111"/>
      <c r="H467" s="111"/>
      <c r="AC467" s="108"/>
      <c r="AD467" s="108"/>
      <c r="AE467" s="108"/>
      <c r="AF467" s="108"/>
      <c r="AG467" s="108"/>
      <c r="AH467" s="108"/>
      <c r="AI467" s="108"/>
      <c r="AJ467" s="108"/>
      <c r="AK467" s="108"/>
      <c r="AL467" s="108"/>
      <c r="AM467" s="108"/>
      <c r="AN467" s="108"/>
      <c r="AO467" s="108"/>
      <c r="AP467" s="108"/>
      <c r="AQ467" s="108"/>
      <c r="AR467" s="108"/>
      <c r="AS467" s="108"/>
      <c r="AT467" s="108"/>
      <c r="AU467" s="108"/>
      <c r="AV467" s="108"/>
      <c r="AW467" s="108"/>
      <c r="AX467" s="108"/>
      <c r="AY467" s="108"/>
      <c r="AZ467" s="108"/>
      <c r="BA467" s="108"/>
      <c r="BB467" s="108"/>
      <c r="BC467" s="108"/>
      <c r="BD467" s="108"/>
      <c r="BE467" s="108"/>
      <c r="BF467" s="108"/>
      <c r="BG467" s="108"/>
      <c r="BH467" s="108"/>
      <c r="BI467" s="108"/>
      <c r="BJ467" s="108"/>
      <c r="BK467" s="108"/>
      <c r="BL467" s="108"/>
      <c r="BM467" s="108"/>
      <c r="BN467" s="108"/>
      <c r="BO467" s="108"/>
      <c r="BP467" s="108"/>
      <c r="BQ467" s="108"/>
      <c r="BR467" s="108"/>
      <c r="BS467" s="108"/>
      <c r="BT467" s="108"/>
      <c r="BU467" s="108"/>
      <c r="BV467" s="108"/>
      <c r="BW467" s="108"/>
      <c r="BX467" s="108"/>
      <c r="BY467" s="108"/>
      <c r="BZ467" s="108"/>
      <c r="CA467" s="108"/>
      <c r="CB467" s="108"/>
      <c r="CC467" s="108"/>
      <c r="CD467" s="108"/>
      <c r="CE467" s="108"/>
      <c r="CF467" s="108"/>
      <c r="CG467" s="108"/>
      <c r="CH467" s="108"/>
      <c r="CI467" s="108"/>
      <c r="CJ467" s="108"/>
      <c r="CK467" s="108"/>
      <c r="CL467" s="108"/>
      <c r="CM467" s="108"/>
      <c r="CN467" s="108"/>
      <c r="CO467" s="108"/>
      <c r="CP467" s="108"/>
      <c r="CQ467" s="108"/>
      <c r="CR467" s="108"/>
      <c r="CS467" s="108"/>
      <c r="CT467" s="108"/>
      <c r="CU467" s="108"/>
      <c r="CV467" s="108"/>
      <c r="CW467" s="108"/>
      <c r="CX467" s="108"/>
      <c r="CY467" s="108"/>
      <c r="CZ467" s="108"/>
      <c r="DA467" s="108"/>
      <c r="DB467" s="108"/>
      <c r="DC467" s="108"/>
      <c r="DD467" s="108"/>
      <c r="DE467" s="108"/>
      <c r="DF467" s="108"/>
      <c r="DG467" s="108"/>
      <c r="DH467" s="108"/>
      <c r="DI467" s="108"/>
      <c r="DJ467" s="108"/>
      <c r="DK467" s="108"/>
      <c r="DL467" s="108"/>
      <c r="DM467" s="108"/>
      <c r="DN467" s="108"/>
      <c r="DO467" s="108"/>
      <c r="DP467" s="108"/>
      <c r="DQ467" s="108"/>
      <c r="DR467" s="108"/>
      <c r="DS467" s="108"/>
      <c r="DT467" s="108"/>
      <c r="DU467" s="108"/>
      <c r="DV467" s="108"/>
      <c r="DW467" s="108"/>
      <c r="DX467" s="108"/>
      <c r="DY467" s="108"/>
      <c r="DZ467" s="108"/>
      <c r="EA467" s="108"/>
      <c r="EB467" s="108"/>
      <c r="EC467" s="108"/>
      <c r="ED467" s="108"/>
      <c r="EE467" s="108"/>
      <c r="EF467" s="108"/>
      <c r="EG467" s="108"/>
      <c r="EH467" s="108"/>
      <c r="EI467" s="108"/>
      <c r="EJ467" s="108"/>
      <c r="EK467" s="108"/>
      <c r="EL467" s="108"/>
      <c r="EM467" s="108"/>
      <c r="EN467" s="108"/>
      <c r="EO467" s="108"/>
      <c r="EP467" s="108"/>
    </row>
    <row r="468" spans="1:146" s="107" customFormat="1" x14ac:dyDescent="0.2">
      <c r="A468" s="112"/>
      <c r="B468" s="110"/>
      <c r="C468" s="111"/>
      <c r="D468" s="111"/>
      <c r="E468" s="111"/>
      <c r="F468" s="111"/>
      <c r="G468" s="111"/>
      <c r="H468" s="111"/>
      <c r="AC468" s="108"/>
      <c r="AD468" s="108"/>
      <c r="AE468" s="108"/>
      <c r="AF468" s="108"/>
      <c r="AG468" s="108"/>
      <c r="AH468" s="108"/>
      <c r="AI468" s="108"/>
      <c r="AJ468" s="108"/>
      <c r="AK468" s="108"/>
      <c r="AL468" s="108"/>
      <c r="AM468" s="108"/>
      <c r="AN468" s="108"/>
      <c r="AO468" s="108"/>
      <c r="AP468" s="108"/>
      <c r="AQ468" s="108"/>
      <c r="AR468" s="108"/>
      <c r="AS468" s="108"/>
      <c r="AT468" s="108"/>
      <c r="AU468" s="108"/>
      <c r="AV468" s="108"/>
      <c r="AW468" s="108"/>
      <c r="AX468" s="108"/>
      <c r="AY468" s="108"/>
      <c r="AZ468" s="108"/>
      <c r="BA468" s="108"/>
      <c r="BB468" s="108"/>
      <c r="BC468" s="108"/>
      <c r="BD468" s="108"/>
      <c r="BE468" s="108"/>
      <c r="BF468" s="108"/>
      <c r="BG468" s="108"/>
      <c r="BH468" s="108"/>
      <c r="BI468" s="108"/>
      <c r="BJ468" s="108"/>
      <c r="BK468" s="108"/>
      <c r="BL468" s="108"/>
      <c r="BM468" s="108"/>
      <c r="BN468" s="108"/>
      <c r="BO468" s="108"/>
      <c r="BP468" s="108"/>
      <c r="BQ468" s="108"/>
      <c r="BR468" s="108"/>
      <c r="BS468" s="108"/>
      <c r="BT468" s="108"/>
      <c r="BU468" s="108"/>
      <c r="BV468" s="108"/>
      <c r="BW468" s="108"/>
      <c r="BX468" s="108"/>
      <c r="BY468" s="108"/>
      <c r="BZ468" s="108"/>
      <c r="CA468" s="108"/>
      <c r="CB468" s="108"/>
      <c r="CC468" s="108"/>
      <c r="CD468" s="108"/>
      <c r="CE468" s="108"/>
      <c r="CF468" s="108"/>
      <c r="CG468" s="108"/>
      <c r="CH468" s="108"/>
      <c r="CI468" s="108"/>
      <c r="CJ468" s="108"/>
      <c r="CK468" s="108"/>
      <c r="CL468" s="108"/>
      <c r="CM468" s="108"/>
      <c r="CN468" s="108"/>
      <c r="CO468" s="108"/>
      <c r="CP468" s="108"/>
      <c r="CQ468" s="108"/>
      <c r="CR468" s="108"/>
      <c r="CS468" s="108"/>
      <c r="CT468" s="108"/>
      <c r="CU468" s="108"/>
      <c r="CV468" s="108"/>
      <c r="CW468" s="108"/>
      <c r="CX468" s="108"/>
      <c r="CY468" s="108"/>
      <c r="CZ468" s="108"/>
      <c r="DA468" s="108"/>
      <c r="DB468" s="108"/>
      <c r="DC468" s="108"/>
      <c r="DD468" s="108"/>
      <c r="DE468" s="108"/>
      <c r="DF468" s="108"/>
      <c r="DG468" s="108"/>
      <c r="DH468" s="108"/>
      <c r="DI468" s="108"/>
      <c r="DJ468" s="108"/>
      <c r="DK468" s="108"/>
      <c r="DL468" s="108"/>
      <c r="DM468" s="108"/>
      <c r="DN468" s="108"/>
      <c r="DO468" s="108"/>
      <c r="DP468" s="108"/>
      <c r="DQ468" s="108"/>
      <c r="DR468" s="108"/>
      <c r="DS468" s="108"/>
      <c r="DT468" s="108"/>
      <c r="DU468" s="108"/>
      <c r="DV468" s="108"/>
      <c r="DW468" s="108"/>
      <c r="DX468" s="108"/>
      <c r="DY468" s="108"/>
      <c r="DZ468" s="108"/>
      <c r="EA468" s="108"/>
      <c r="EB468" s="108"/>
      <c r="EC468" s="108"/>
      <c r="ED468" s="108"/>
      <c r="EE468" s="108"/>
      <c r="EF468" s="108"/>
      <c r="EG468" s="108"/>
      <c r="EH468" s="108"/>
      <c r="EI468" s="108"/>
      <c r="EJ468" s="108"/>
      <c r="EK468" s="108"/>
      <c r="EL468" s="108"/>
      <c r="EM468" s="108"/>
      <c r="EN468" s="108"/>
      <c r="EO468" s="108"/>
      <c r="EP468" s="108"/>
    </row>
    <row r="469" spans="1:146" s="107" customFormat="1" x14ac:dyDescent="0.2">
      <c r="A469" s="112"/>
      <c r="B469" s="110"/>
      <c r="C469" s="111"/>
      <c r="D469" s="111"/>
      <c r="E469" s="111"/>
      <c r="F469" s="111"/>
      <c r="G469" s="111"/>
      <c r="H469" s="111"/>
      <c r="AC469" s="108"/>
      <c r="AD469" s="108"/>
      <c r="AE469" s="108"/>
      <c r="AF469" s="108"/>
      <c r="AG469" s="108"/>
      <c r="AH469" s="108"/>
      <c r="AI469" s="108"/>
      <c r="AJ469" s="108"/>
      <c r="AK469" s="108"/>
      <c r="AL469" s="108"/>
      <c r="AM469" s="108"/>
      <c r="AN469" s="108"/>
      <c r="AO469" s="108"/>
      <c r="AP469" s="108"/>
      <c r="AQ469" s="108"/>
      <c r="AR469" s="108"/>
      <c r="AS469" s="108"/>
      <c r="AT469" s="108"/>
      <c r="AU469" s="108"/>
      <c r="AV469" s="108"/>
      <c r="AW469" s="108"/>
      <c r="AX469" s="108"/>
      <c r="AY469" s="108"/>
      <c r="AZ469" s="108"/>
      <c r="BA469" s="108"/>
      <c r="BB469" s="108"/>
      <c r="BC469" s="108"/>
      <c r="BD469" s="108"/>
      <c r="BE469" s="108"/>
      <c r="BF469" s="108"/>
      <c r="BG469" s="108"/>
      <c r="BH469" s="108"/>
      <c r="BI469" s="108"/>
      <c r="BJ469" s="108"/>
      <c r="BK469" s="108"/>
      <c r="BL469" s="108"/>
      <c r="BM469" s="108"/>
      <c r="BN469" s="108"/>
      <c r="BO469" s="108"/>
      <c r="BP469" s="108"/>
      <c r="BQ469" s="108"/>
      <c r="BR469" s="108"/>
      <c r="BS469" s="108"/>
      <c r="BT469" s="108"/>
      <c r="BU469" s="108"/>
      <c r="BV469" s="108"/>
      <c r="BW469" s="108"/>
      <c r="BX469" s="108"/>
      <c r="BY469" s="108"/>
      <c r="BZ469" s="108"/>
      <c r="CA469" s="108"/>
      <c r="CB469" s="108"/>
      <c r="CC469" s="108"/>
      <c r="CD469" s="108"/>
      <c r="CE469" s="108"/>
      <c r="CF469" s="108"/>
      <c r="CG469" s="108"/>
      <c r="CH469" s="108"/>
      <c r="CI469" s="108"/>
      <c r="CJ469" s="108"/>
      <c r="CK469" s="108"/>
      <c r="CL469" s="108"/>
      <c r="CM469" s="108"/>
      <c r="CN469" s="108"/>
      <c r="CO469" s="108"/>
      <c r="CP469" s="108"/>
      <c r="CQ469" s="108"/>
      <c r="CR469" s="108"/>
      <c r="CS469" s="108"/>
      <c r="CT469" s="108"/>
      <c r="CU469" s="108"/>
      <c r="CV469" s="108"/>
      <c r="CW469" s="108"/>
      <c r="CX469" s="108"/>
      <c r="CY469" s="108"/>
      <c r="CZ469" s="108"/>
      <c r="DA469" s="108"/>
      <c r="DB469" s="108"/>
      <c r="DC469" s="108"/>
      <c r="DD469" s="108"/>
      <c r="DE469" s="108"/>
      <c r="DF469" s="108"/>
      <c r="DG469" s="108"/>
      <c r="DH469" s="108"/>
      <c r="DI469" s="108"/>
      <c r="DJ469" s="108"/>
      <c r="DK469" s="108"/>
      <c r="DL469" s="108"/>
      <c r="DM469" s="108"/>
      <c r="DN469" s="108"/>
      <c r="DO469" s="108"/>
      <c r="DP469" s="108"/>
      <c r="DQ469" s="108"/>
      <c r="DR469" s="108"/>
      <c r="DS469" s="108"/>
      <c r="DT469" s="108"/>
      <c r="DU469" s="108"/>
      <c r="DV469" s="108"/>
      <c r="DW469" s="108"/>
      <c r="DX469" s="108"/>
      <c r="DY469" s="108"/>
      <c r="DZ469" s="108"/>
      <c r="EA469" s="108"/>
      <c r="EB469" s="108"/>
      <c r="EC469" s="108"/>
      <c r="ED469" s="108"/>
      <c r="EE469" s="108"/>
      <c r="EF469" s="108"/>
      <c r="EG469" s="108"/>
      <c r="EH469" s="108"/>
      <c r="EI469" s="108"/>
      <c r="EJ469" s="108"/>
      <c r="EK469" s="108"/>
      <c r="EL469" s="108"/>
      <c r="EM469" s="108"/>
      <c r="EN469" s="108"/>
      <c r="EO469" s="108"/>
      <c r="EP469" s="108"/>
    </row>
    <row r="470" spans="1:146" s="107" customFormat="1" x14ac:dyDescent="0.2">
      <c r="A470" s="112"/>
      <c r="B470" s="110"/>
      <c r="C470" s="111"/>
      <c r="D470" s="111"/>
      <c r="E470" s="111"/>
      <c r="F470" s="111"/>
      <c r="G470" s="111"/>
      <c r="H470" s="111"/>
      <c r="AC470" s="108"/>
      <c r="AD470" s="108"/>
      <c r="AE470" s="108"/>
      <c r="AF470" s="108"/>
      <c r="AG470" s="108"/>
      <c r="AH470" s="108"/>
      <c r="AI470" s="108"/>
      <c r="AJ470" s="108"/>
      <c r="AK470" s="108"/>
      <c r="AL470" s="108"/>
      <c r="AM470" s="108"/>
      <c r="AN470" s="108"/>
      <c r="AO470" s="108"/>
      <c r="AP470" s="108"/>
      <c r="AQ470" s="108"/>
      <c r="AR470" s="108"/>
      <c r="AS470" s="108"/>
      <c r="AT470" s="108"/>
      <c r="AU470" s="108"/>
      <c r="AV470" s="108"/>
      <c r="AW470" s="108"/>
      <c r="AX470" s="108"/>
      <c r="AY470" s="108"/>
      <c r="AZ470" s="108"/>
      <c r="BA470" s="108"/>
      <c r="BB470" s="108"/>
      <c r="BC470" s="108"/>
      <c r="BD470" s="108"/>
      <c r="BE470" s="108"/>
      <c r="BF470" s="108"/>
      <c r="BG470" s="108"/>
      <c r="BH470" s="108"/>
      <c r="BI470" s="108"/>
      <c r="BJ470" s="108"/>
      <c r="BK470" s="108"/>
      <c r="BL470" s="108"/>
      <c r="BM470" s="108"/>
      <c r="BN470" s="108"/>
      <c r="BO470" s="108"/>
      <c r="BP470" s="108"/>
      <c r="BQ470" s="108"/>
      <c r="BR470" s="108"/>
      <c r="BS470" s="108"/>
      <c r="BT470" s="108"/>
      <c r="BU470" s="108"/>
      <c r="BV470" s="108"/>
      <c r="BW470" s="108"/>
      <c r="BX470" s="108"/>
      <c r="BY470" s="108"/>
      <c r="BZ470" s="108"/>
      <c r="CA470" s="108"/>
      <c r="CB470" s="108"/>
      <c r="CC470" s="108"/>
      <c r="CD470" s="108"/>
      <c r="CE470" s="108"/>
      <c r="CF470" s="108"/>
      <c r="CG470" s="108"/>
      <c r="CH470" s="108"/>
      <c r="CI470" s="108"/>
      <c r="CJ470" s="108"/>
      <c r="CK470" s="108"/>
      <c r="CL470" s="108"/>
      <c r="CM470" s="108"/>
      <c r="CN470" s="108"/>
      <c r="CO470" s="108"/>
      <c r="CP470" s="108"/>
      <c r="CQ470" s="108"/>
      <c r="CR470" s="108"/>
      <c r="CS470" s="108"/>
      <c r="CT470" s="108"/>
      <c r="CU470" s="108"/>
      <c r="CV470" s="108"/>
      <c r="CW470" s="108"/>
      <c r="CX470" s="108"/>
      <c r="CY470" s="108"/>
      <c r="CZ470" s="108"/>
      <c r="DA470" s="108"/>
      <c r="DB470" s="108"/>
      <c r="DC470" s="108"/>
      <c r="DD470" s="108"/>
      <c r="DE470" s="108"/>
      <c r="DF470" s="108"/>
      <c r="DG470" s="108"/>
      <c r="DH470" s="108"/>
      <c r="DI470" s="108"/>
      <c r="DJ470" s="108"/>
      <c r="DK470" s="108"/>
      <c r="DL470" s="108"/>
      <c r="DM470" s="108"/>
      <c r="DN470" s="108"/>
      <c r="DO470" s="108"/>
      <c r="DP470" s="108"/>
      <c r="DQ470" s="108"/>
      <c r="DR470" s="108"/>
      <c r="DS470" s="108"/>
      <c r="DT470" s="108"/>
      <c r="DU470" s="108"/>
      <c r="DV470" s="108"/>
      <c r="DW470" s="108"/>
      <c r="DX470" s="108"/>
      <c r="DY470" s="108"/>
      <c r="DZ470" s="108"/>
      <c r="EA470" s="108"/>
      <c r="EB470" s="108"/>
      <c r="EC470" s="108"/>
      <c r="ED470" s="108"/>
      <c r="EE470" s="108"/>
      <c r="EF470" s="108"/>
      <c r="EG470" s="108"/>
      <c r="EH470" s="108"/>
      <c r="EI470" s="108"/>
      <c r="EJ470" s="108"/>
      <c r="EK470" s="108"/>
      <c r="EL470" s="108"/>
      <c r="EM470" s="108"/>
      <c r="EN470" s="108"/>
      <c r="EO470" s="108"/>
      <c r="EP470" s="108"/>
    </row>
    <row r="471" spans="1:146" s="107" customFormat="1" x14ac:dyDescent="0.2">
      <c r="A471" s="112"/>
      <c r="B471" s="110"/>
      <c r="C471" s="111"/>
      <c r="D471" s="111"/>
      <c r="E471" s="111"/>
      <c r="F471" s="111"/>
      <c r="G471" s="111"/>
      <c r="H471" s="111"/>
      <c r="AC471" s="108"/>
      <c r="AD471" s="108"/>
      <c r="AE471" s="108"/>
      <c r="AF471" s="108"/>
      <c r="AG471" s="108"/>
      <c r="AH471" s="108"/>
      <c r="AI471" s="108"/>
      <c r="AJ471" s="108"/>
      <c r="AK471" s="108"/>
      <c r="AL471" s="108"/>
      <c r="AM471" s="108"/>
      <c r="AN471" s="108"/>
      <c r="AO471" s="108"/>
      <c r="AP471" s="108"/>
      <c r="AQ471" s="108"/>
      <c r="AR471" s="108"/>
      <c r="AS471" s="108"/>
      <c r="AT471" s="108"/>
      <c r="AU471" s="108"/>
      <c r="AV471" s="108"/>
      <c r="AW471" s="108"/>
      <c r="AX471" s="108"/>
      <c r="AY471" s="108"/>
      <c r="AZ471" s="108"/>
      <c r="BA471" s="108"/>
      <c r="BB471" s="108"/>
      <c r="BC471" s="108"/>
      <c r="BD471" s="108"/>
      <c r="BE471" s="108"/>
      <c r="BF471" s="108"/>
      <c r="BG471" s="108"/>
      <c r="BH471" s="108"/>
      <c r="BI471" s="108"/>
      <c r="BJ471" s="108"/>
      <c r="BK471" s="108"/>
      <c r="BL471" s="108"/>
      <c r="BM471" s="108"/>
      <c r="BN471" s="108"/>
      <c r="BO471" s="108"/>
      <c r="BP471" s="108"/>
      <c r="BQ471" s="108"/>
      <c r="BR471" s="108"/>
      <c r="BS471" s="108"/>
      <c r="BT471" s="108"/>
      <c r="BU471" s="108"/>
      <c r="BV471" s="108"/>
      <c r="BW471" s="108"/>
      <c r="BX471" s="108"/>
      <c r="BY471" s="108"/>
      <c r="BZ471" s="108"/>
      <c r="CA471" s="108"/>
      <c r="CB471" s="108"/>
      <c r="CC471" s="108"/>
      <c r="CD471" s="108"/>
      <c r="CE471" s="108"/>
      <c r="CF471" s="108"/>
      <c r="CG471" s="108"/>
      <c r="CH471" s="108"/>
      <c r="CI471" s="108"/>
      <c r="CJ471" s="108"/>
      <c r="CK471" s="108"/>
      <c r="CL471" s="108"/>
      <c r="CM471" s="108"/>
      <c r="CN471" s="108"/>
      <c r="CO471" s="108"/>
      <c r="CP471" s="108"/>
      <c r="CQ471" s="108"/>
      <c r="CR471" s="108"/>
      <c r="CS471" s="108"/>
      <c r="CT471" s="108"/>
      <c r="CU471" s="108"/>
      <c r="CV471" s="108"/>
      <c r="CW471" s="108"/>
      <c r="CX471" s="108"/>
      <c r="CY471" s="108"/>
      <c r="CZ471" s="108"/>
      <c r="DA471" s="108"/>
      <c r="DB471" s="108"/>
      <c r="DC471" s="108"/>
      <c r="DD471" s="108"/>
      <c r="DE471" s="108"/>
      <c r="DF471" s="108"/>
      <c r="DG471" s="108"/>
      <c r="DH471" s="108"/>
      <c r="DI471" s="108"/>
      <c r="DJ471" s="108"/>
      <c r="DK471" s="108"/>
      <c r="DL471" s="108"/>
      <c r="DM471" s="108"/>
      <c r="DN471" s="108"/>
      <c r="DO471" s="108"/>
      <c r="DP471" s="108"/>
      <c r="DQ471" s="108"/>
      <c r="DR471" s="108"/>
      <c r="DS471" s="108"/>
      <c r="DT471" s="108"/>
      <c r="DU471" s="108"/>
      <c r="DV471" s="108"/>
      <c r="DW471" s="108"/>
      <c r="DX471" s="108"/>
      <c r="DY471" s="108"/>
      <c r="DZ471" s="108"/>
      <c r="EA471" s="108"/>
      <c r="EB471" s="108"/>
      <c r="EC471" s="108"/>
      <c r="ED471" s="108"/>
      <c r="EE471" s="108"/>
      <c r="EF471" s="108"/>
      <c r="EG471" s="108"/>
      <c r="EH471" s="108"/>
      <c r="EI471" s="108"/>
      <c r="EJ471" s="108"/>
      <c r="EK471" s="108"/>
      <c r="EL471" s="108"/>
      <c r="EM471" s="108"/>
      <c r="EN471" s="108"/>
      <c r="EO471" s="108"/>
      <c r="EP471" s="108"/>
    </row>
    <row r="472" spans="1:146" s="107" customFormat="1" x14ac:dyDescent="0.2">
      <c r="A472" s="112"/>
      <c r="B472" s="110"/>
      <c r="C472" s="111"/>
      <c r="D472" s="111"/>
      <c r="E472" s="111"/>
      <c r="F472" s="111"/>
      <c r="G472" s="111"/>
      <c r="H472" s="111"/>
      <c r="AC472" s="108"/>
      <c r="AD472" s="108"/>
      <c r="AE472" s="108"/>
      <c r="AF472" s="108"/>
      <c r="AG472" s="108"/>
      <c r="AH472" s="108"/>
      <c r="AI472" s="108"/>
      <c r="AJ472" s="108"/>
      <c r="AK472" s="108"/>
      <c r="AL472" s="108"/>
      <c r="AM472" s="108"/>
      <c r="AN472" s="108"/>
      <c r="AO472" s="108"/>
      <c r="AP472" s="108"/>
      <c r="AQ472" s="108"/>
      <c r="AR472" s="108"/>
      <c r="AS472" s="108"/>
      <c r="AT472" s="108"/>
      <c r="AU472" s="108"/>
      <c r="AV472" s="108"/>
      <c r="AW472" s="108"/>
      <c r="AX472" s="108"/>
      <c r="AY472" s="108"/>
      <c r="AZ472" s="108"/>
      <c r="BA472" s="108"/>
      <c r="BB472" s="108"/>
      <c r="BC472" s="108"/>
      <c r="BD472" s="108"/>
      <c r="BE472" s="108"/>
      <c r="BF472" s="108"/>
      <c r="BG472" s="108"/>
      <c r="BH472" s="108"/>
      <c r="BI472" s="108"/>
      <c r="BJ472" s="108"/>
      <c r="BK472" s="108"/>
      <c r="BL472" s="108"/>
      <c r="BM472" s="108"/>
      <c r="BN472" s="108"/>
      <c r="BO472" s="108"/>
      <c r="BP472" s="108"/>
      <c r="BQ472" s="108"/>
      <c r="BR472" s="108"/>
      <c r="BS472" s="108"/>
      <c r="BT472" s="108"/>
      <c r="BU472" s="108"/>
      <c r="BV472" s="108"/>
      <c r="BW472" s="108"/>
      <c r="BX472" s="108"/>
      <c r="BY472" s="108"/>
      <c r="BZ472" s="108"/>
      <c r="CA472" s="108"/>
      <c r="CB472" s="108"/>
      <c r="CC472" s="108"/>
      <c r="CD472" s="108"/>
      <c r="CE472" s="108"/>
      <c r="CF472" s="108"/>
      <c r="CG472" s="108"/>
      <c r="CH472" s="108"/>
      <c r="CI472" s="108"/>
      <c r="CJ472" s="108"/>
      <c r="CK472" s="108"/>
      <c r="CL472" s="108"/>
      <c r="CM472" s="108"/>
      <c r="CN472" s="108"/>
      <c r="CO472" s="108"/>
      <c r="CP472" s="108"/>
      <c r="CQ472" s="108"/>
      <c r="CR472" s="108"/>
      <c r="CS472" s="108"/>
      <c r="CT472" s="108"/>
      <c r="CU472" s="108"/>
      <c r="CV472" s="108"/>
      <c r="CW472" s="108"/>
      <c r="CX472" s="108"/>
      <c r="CY472" s="108"/>
      <c r="CZ472" s="108"/>
      <c r="DA472" s="108"/>
      <c r="DB472" s="108"/>
      <c r="DC472" s="108"/>
      <c r="DD472" s="108"/>
      <c r="DE472" s="108"/>
      <c r="DF472" s="108"/>
      <c r="DG472" s="108"/>
      <c r="DH472" s="108"/>
      <c r="DI472" s="108"/>
      <c r="DJ472" s="108"/>
      <c r="DK472" s="108"/>
      <c r="DL472" s="108"/>
      <c r="DM472" s="108"/>
      <c r="DN472" s="108"/>
      <c r="DO472" s="108"/>
      <c r="DP472" s="108"/>
      <c r="DQ472" s="108"/>
      <c r="DR472" s="108"/>
      <c r="DS472" s="108"/>
      <c r="DT472" s="108"/>
      <c r="DU472" s="108"/>
      <c r="DV472" s="108"/>
      <c r="DW472" s="108"/>
      <c r="DX472" s="108"/>
      <c r="DY472" s="108"/>
      <c r="DZ472" s="108"/>
      <c r="EA472" s="108"/>
      <c r="EB472" s="108"/>
      <c r="EC472" s="108"/>
      <c r="ED472" s="108"/>
      <c r="EE472" s="108"/>
      <c r="EF472" s="108"/>
      <c r="EG472" s="108"/>
      <c r="EH472" s="108"/>
      <c r="EI472" s="108"/>
      <c r="EJ472" s="108"/>
      <c r="EK472" s="108"/>
      <c r="EL472" s="108"/>
      <c r="EM472" s="108"/>
      <c r="EN472" s="108"/>
      <c r="EO472" s="108"/>
      <c r="EP472" s="108"/>
    </row>
    <row r="473" spans="1:146" s="107" customFormat="1" x14ac:dyDescent="0.2">
      <c r="A473" s="112"/>
      <c r="B473" s="110"/>
      <c r="C473" s="111"/>
      <c r="D473" s="111"/>
      <c r="E473" s="111"/>
      <c r="F473" s="111"/>
      <c r="G473" s="111"/>
      <c r="H473" s="111"/>
      <c r="AC473" s="108"/>
      <c r="AD473" s="108"/>
      <c r="AE473" s="108"/>
      <c r="AF473" s="108"/>
      <c r="AG473" s="108"/>
      <c r="AH473" s="108"/>
      <c r="AI473" s="108"/>
      <c r="AJ473" s="108"/>
      <c r="AK473" s="108"/>
      <c r="AL473" s="108"/>
      <c r="AM473" s="108"/>
      <c r="AN473" s="108"/>
      <c r="AO473" s="108"/>
      <c r="AP473" s="108"/>
      <c r="AQ473" s="108"/>
      <c r="AR473" s="108"/>
      <c r="AS473" s="108"/>
      <c r="AT473" s="108"/>
      <c r="AU473" s="108"/>
      <c r="AV473" s="108"/>
      <c r="AW473" s="108"/>
      <c r="AX473" s="108"/>
      <c r="AY473" s="108"/>
      <c r="AZ473" s="108"/>
      <c r="BA473" s="108"/>
      <c r="BB473" s="108"/>
      <c r="BC473" s="108"/>
      <c r="BD473" s="108"/>
      <c r="BE473" s="108"/>
      <c r="BF473" s="108"/>
      <c r="BG473" s="108"/>
      <c r="BH473" s="108"/>
      <c r="BI473" s="108"/>
      <c r="BJ473" s="108"/>
      <c r="BK473" s="108"/>
      <c r="BL473" s="108"/>
      <c r="BM473" s="108"/>
      <c r="BN473" s="108"/>
      <c r="BO473" s="108"/>
      <c r="BP473" s="108"/>
      <c r="BQ473" s="108"/>
      <c r="BR473" s="108"/>
      <c r="BS473" s="108"/>
      <c r="BT473" s="108"/>
      <c r="BU473" s="108"/>
      <c r="BV473" s="108"/>
      <c r="BW473" s="108"/>
      <c r="BX473" s="108"/>
      <c r="BY473" s="108"/>
      <c r="BZ473" s="108"/>
      <c r="CA473" s="108"/>
      <c r="CB473" s="108"/>
      <c r="CC473" s="108"/>
      <c r="CD473" s="108"/>
      <c r="CE473" s="108"/>
      <c r="CF473" s="108"/>
      <c r="CG473" s="108"/>
      <c r="CH473" s="108"/>
      <c r="CI473" s="108"/>
      <c r="CJ473" s="108"/>
      <c r="CK473" s="108"/>
      <c r="CL473" s="108"/>
      <c r="CM473" s="108"/>
      <c r="CN473" s="108"/>
      <c r="CO473" s="108"/>
      <c r="CP473" s="108"/>
      <c r="CQ473" s="108"/>
      <c r="CR473" s="108"/>
      <c r="CS473" s="108"/>
      <c r="CT473" s="108"/>
      <c r="CU473" s="108"/>
      <c r="CV473" s="108"/>
      <c r="CW473" s="108"/>
      <c r="CX473" s="108"/>
      <c r="CY473" s="108"/>
      <c r="CZ473" s="108"/>
      <c r="DA473" s="108"/>
      <c r="DB473" s="108"/>
      <c r="DC473" s="108"/>
      <c r="DD473" s="108"/>
      <c r="DE473" s="108"/>
      <c r="DF473" s="108"/>
      <c r="DG473" s="108"/>
      <c r="DH473" s="108"/>
      <c r="DI473" s="108"/>
      <c r="DJ473" s="108"/>
      <c r="DK473" s="108"/>
      <c r="DL473" s="108"/>
      <c r="DM473" s="108"/>
      <c r="DN473" s="108"/>
      <c r="DO473" s="108"/>
      <c r="DP473" s="108"/>
      <c r="DQ473" s="108"/>
      <c r="DR473" s="108"/>
      <c r="DS473" s="108"/>
      <c r="DT473" s="108"/>
      <c r="DU473" s="108"/>
      <c r="DV473" s="108"/>
      <c r="DW473" s="108"/>
      <c r="DX473" s="108"/>
      <c r="DY473" s="108"/>
      <c r="DZ473" s="108"/>
      <c r="EA473" s="108"/>
      <c r="EB473" s="108"/>
      <c r="EC473" s="108"/>
      <c r="ED473" s="108"/>
      <c r="EE473" s="108"/>
      <c r="EF473" s="108"/>
      <c r="EG473" s="108"/>
      <c r="EH473" s="108"/>
      <c r="EI473" s="108"/>
      <c r="EJ473" s="108"/>
      <c r="EK473" s="108"/>
      <c r="EL473" s="108"/>
      <c r="EM473" s="108"/>
      <c r="EN473" s="108"/>
      <c r="EO473" s="108"/>
      <c r="EP473" s="108"/>
    </row>
    <row r="474" spans="1:146" s="107" customFormat="1" x14ac:dyDescent="0.2">
      <c r="A474" s="112"/>
      <c r="B474" s="110"/>
      <c r="C474" s="111"/>
      <c r="D474" s="111"/>
      <c r="E474" s="111"/>
      <c r="F474" s="111"/>
      <c r="G474" s="111"/>
      <c r="H474" s="111"/>
      <c r="AC474" s="108"/>
      <c r="AD474" s="108"/>
      <c r="AE474" s="108"/>
      <c r="AF474" s="108"/>
      <c r="AG474" s="108"/>
      <c r="AH474" s="108"/>
      <c r="AI474" s="108"/>
      <c r="AJ474" s="108"/>
      <c r="AK474" s="108"/>
      <c r="AL474" s="108"/>
      <c r="AM474" s="108"/>
      <c r="AN474" s="108"/>
      <c r="AO474" s="108"/>
      <c r="AP474" s="108"/>
      <c r="AQ474" s="108"/>
      <c r="AR474" s="108"/>
      <c r="AS474" s="108"/>
      <c r="AT474" s="108"/>
      <c r="AU474" s="108"/>
      <c r="AV474" s="108"/>
      <c r="AW474" s="108"/>
      <c r="AX474" s="108"/>
      <c r="AY474" s="108"/>
      <c r="AZ474" s="108"/>
      <c r="BA474" s="108"/>
      <c r="BB474" s="108"/>
      <c r="BC474" s="108"/>
      <c r="BD474" s="108"/>
      <c r="BE474" s="108"/>
      <c r="BF474" s="108"/>
      <c r="BG474" s="108"/>
      <c r="BH474" s="108"/>
      <c r="BI474" s="108"/>
      <c r="BJ474" s="108"/>
      <c r="BK474" s="108"/>
      <c r="BL474" s="108"/>
      <c r="BM474" s="108"/>
      <c r="BN474" s="108"/>
      <c r="BO474" s="108"/>
      <c r="BP474" s="108"/>
      <c r="BQ474" s="108"/>
      <c r="BR474" s="108"/>
      <c r="BS474" s="108"/>
      <c r="BT474" s="108"/>
      <c r="BU474" s="108"/>
      <c r="BV474" s="108"/>
      <c r="BW474" s="108"/>
      <c r="BX474" s="108"/>
      <c r="BY474" s="108"/>
      <c r="BZ474" s="108"/>
      <c r="CA474" s="108"/>
      <c r="CB474" s="108"/>
      <c r="CC474" s="108"/>
      <c r="CD474" s="108"/>
      <c r="CE474" s="108"/>
      <c r="CF474" s="108"/>
      <c r="CG474" s="108"/>
      <c r="CH474" s="108"/>
      <c r="CI474" s="108"/>
      <c r="CJ474" s="108"/>
      <c r="CK474" s="108"/>
      <c r="CL474" s="108"/>
      <c r="CM474" s="108"/>
      <c r="CN474" s="108"/>
      <c r="CO474" s="108"/>
      <c r="CP474" s="108"/>
      <c r="CQ474" s="108"/>
      <c r="CR474" s="108"/>
      <c r="CS474" s="108"/>
      <c r="CT474" s="108"/>
      <c r="CU474" s="108"/>
      <c r="CV474" s="108"/>
      <c r="CW474" s="108"/>
      <c r="CX474" s="108"/>
      <c r="CY474" s="108"/>
      <c r="CZ474" s="108"/>
      <c r="DA474" s="108"/>
      <c r="DB474" s="108"/>
      <c r="DC474" s="108"/>
      <c r="DD474" s="108"/>
      <c r="DE474" s="108"/>
      <c r="DF474" s="108"/>
      <c r="DG474" s="108"/>
      <c r="DH474" s="108"/>
      <c r="DI474" s="108"/>
      <c r="DJ474" s="108"/>
      <c r="DK474" s="108"/>
      <c r="DL474" s="108"/>
      <c r="DM474" s="108"/>
      <c r="DN474" s="108"/>
      <c r="DO474" s="108"/>
      <c r="DP474" s="108"/>
      <c r="DQ474" s="108"/>
      <c r="DR474" s="108"/>
      <c r="DS474" s="108"/>
      <c r="DT474" s="108"/>
      <c r="DU474" s="108"/>
      <c r="DV474" s="108"/>
      <c r="DW474" s="108"/>
      <c r="DX474" s="108"/>
      <c r="DY474" s="108"/>
      <c r="DZ474" s="108"/>
      <c r="EA474" s="108"/>
      <c r="EB474" s="108"/>
      <c r="EC474" s="108"/>
      <c r="ED474" s="108"/>
      <c r="EE474" s="108"/>
      <c r="EF474" s="108"/>
      <c r="EG474" s="108"/>
      <c r="EH474" s="108"/>
      <c r="EI474" s="108"/>
      <c r="EJ474" s="108"/>
      <c r="EK474" s="108"/>
      <c r="EL474" s="108"/>
      <c r="EM474" s="108"/>
      <c r="EN474" s="108"/>
      <c r="EO474" s="108"/>
      <c r="EP474" s="108"/>
    </row>
    <row r="475" spans="1:146" s="107" customFormat="1" x14ac:dyDescent="0.2">
      <c r="A475" s="112"/>
      <c r="B475" s="110"/>
      <c r="C475" s="111"/>
      <c r="D475" s="111"/>
      <c r="E475" s="111"/>
      <c r="F475" s="111"/>
      <c r="G475" s="111"/>
      <c r="H475" s="111"/>
      <c r="AC475" s="108"/>
      <c r="AD475" s="108"/>
      <c r="AE475" s="108"/>
      <c r="AF475" s="108"/>
      <c r="AG475" s="108"/>
      <c r="AH475" s="108"/>
      <c r="AI475" s="108"/>
      <c r="AJ475" s="108"/>
      <c r="AK475" s="108"/>
      <c r="AL475" s="108"/>
      <c r="AM475" s="108"/>
      <c r="AN475" s="108"/>
      <c r="AO475" s="108"/>
      <c r="AP475" s="108"/>
      <c r="AQ475" s="108"/>
      <c r="AR475" s="108"/>
      <c r="AS475" s="108"/>
      <c r="AT475" s="108"/>
      <c r="AU475" s="108"/>
      <c r="AV475" s="108"/>
      <c r="AW475" s="108"/>
      <c r="AX475" s="108"/>
      <c r="AY475" s="108"/>
      <c r="AZ475" s="108"/>
      <c r="BA475" s="108"/>
      <c r="BB475" s="108"/>
      <c r="BC475" s="108"/>
      <c r="BD475" s="108"/>
      <c r="BE475" s="108"/>
      <c r="BF475" s="108"/>
      <c r="BG475" s="108"/>
      <c r="BH475" s="108"/>
      <c r="BI475" s="108"/>
      <c r="BJ475" s="108"/>
      <c r="BK475" s="108"/>
      <c r="BL475" s="108"/>
      <c r="BM475" s="108"/>
      <c r="BN475" s="108"/>
      <c r="BO475" s="108"/>
      <c r="BP475" s="108"/>
      <c r="BQ475" s="108"/>
      <c r="BR475" s="108"/>
      <c r="BS475" s="108"/>
      <c r="BT475" s="108"/>
      <c r="BU475" s="108"/>
      <c r="BV475" s="108"/>
      <c r="BW475" s="108"/>
      <c r="BX475" s="108"/>
      <c r="BY475" s="108"/>
      <c r="BZ475" s="108"/>
      <c r="CA475" s="108"/>
      <c r="CB475" s="108"/>
      <c r="CC475" s="108"/>
      <c r="CD475" s="108"/>
      <c r="CE475" s="108"/>
      <c r="CF475" s="108"/>
      <c r="CG475" s="108"/>
      <c r="CH475" s="108"/>
      <c r="CI475" s="108"/>
      <c r="CJ475" s="108"/>
      <c r="CK475" s="108"/>
      <c r="CL475" s="108"/>
      <c r="CM475" s="108"/>
      <c r="CN475" s="108"/>
      <c r="CO475" s="108"/>
      <c r="CP475" s="108"/>
      <c r="CQ475" s="108"/>
      <c r="CR475" s="108"/>
      <c r="CS475" s="108"/>
      <c r="CT475" s="108"/>
      <c r="CU475" s="108"/>
      <c r="CV475" s="108"/>
      <c r="CW475" s="108"/>
      <c r="CX475" s="108"/>
      <c r="CY475" s="108"/>
      <c r="CZ475" s="108"/>
      <c r="DA475" s="108"/>
      <c r="DB475" s="108"/>
      <c r="DC475" s="108"/>
      <c r="DD475" s="108"/>
      <c r="DE475" s="108"/>
      <c r="DF475" s="108"/>
      <c r="DG475" s="108"/>
      <c r="DH475" s="108"/>
      <c r="DI475" s="108"/>
      <c r="DJ475" s="108"/>
      <c r="DK475" s="108"/>
      <c r="DL475" s="108"/>
      <c r="DM475" s="108"/>
      <c r="DN475" s="108"/>
      <c r="DO475" s="108"/>
      <c r="DP475" s="108"/>
      <c r="DQ475" s="108"/>
      <c r="DR475" s="108"/>
      <c r="DS475" s="108"/>
      <c r="DT475" s="108"/>
      <c r="DU475" s="108"/>
      <c r="DV475" s="108"/>
      <c r="DW475" s="108"/>
      <c r="DX475" s="108"/>
      <c r="DY475" s="108"/>
      <c r="DZ475" s="108"/>
      <c r="EA475" s="108"/>
      <c r="EB475" s="108"/>
      <c r="EC475" s="108"/>
      <c r="ED475" s="108"/>
      <c r="EE475" s="108"/>
      <c r="EF475" s="108"/>
      <c r="EG475" s="108"/>
      <c r="EH475" s="108"/>
      <c r="EI475" s="108"/>
      <c r="EJ475" s="108"/>
      <c r="EK475" s="108"/>
      <c r="EL475" s="108"/>
      <c r="EM475" s="108"/>
      <c r="EN475" s="108"/>
      <c r="EO475" s="108"/>
      <c r="EP475" s="108"/>
    </row>
    <row r="476" spans="1:146" s="107" customFormat="1" x14ac:dyDescent="0.2">
      <c r="A476" s="112"/>
      <c r="B476" s="110"/>
      <c r="C476" s="111"/>
      <c r="D476" s="111"/>
      <c r="E476" s="111"/>
      <c r="F476" s="111"/>
      <c r="G476" s="111"/>
      <c r="H476" s="111"/>
      <c r="AC476" s="108"/>
      <c r="AD476" s="108"/>
      <c r="AE476" s="108"/>
      <c r="AF476" s="108"/>
      <c r="AG476" s="108"/>
      <c r="AH476" s="108"/>
      <c r="AI476" s="108"/>
      <c r="AJ476" s="108"/>
      <c r="AK476" s="108"/>
      <c r="AL476" s="108"/>
      <c r="AM476" s="108"/>
      <c r="AN476" s="108"/>
      <c r="AO476" s="108"/>
      <c r="AP476" s="108"/>
      <c r="AQ476" s="108"/>
      <c r="AR476" s="108"/>
      <c r="AS476" s="108"/>
      <c r="AT476" s="108"/>
      <c r="AU476" s="108"/>
      <c r="AV476" s="108"/>
      <c r="AW476" s="108"/>
      <c r="AX476" s="108"/>
      <c r="AY476" s="108"/>
      <c r="AZ476" s="108"/>
      <c r="BA476" s="108"/>
      <c r="BB476" s="108"/>
      <c r="BC476" s="108"/>
      <c r="BD476" s="108"/>
      <c r="BE476" s="108"/>
      <c r="BF476" s="108"/>
      <c r="BG476" s="108"/>
      <c r="BH476" s="108"/>
      <c r="BI476" s="108"/>
      <c r="BJ476" s="108"/>
      <c r="BK476" s="108"/>
      <c r="BL476" s="108"/>
      <c r="BM476" s="108"/>
      <c r="BN476" s="108"/>
      <c r="BO476" s="108"/>
      <c r="BP476" s="108"/>
      <c r="BQ476" s="108"/>
      <c r="BR476" s="108"/>
      <c r="BS476" s="108"/>
      <c r="BT476" s="108"/>
      <c r="BU476" s="108"/>
      <c r="BV476" s="108"/>
      <c r="BW476" s="108"/>
      <c r="BX476" s="108"/>
      <c r="BY476" s="108"/>
      <c r="BZ476" s="108"/>
      <c r="CA476" s="108"/>
      <c r="CB476" s="108"/>
      <c r="CC476" s="108"/>
      <c r="CD476" s="108"/>
      <c r="CE476" s="108"/>
      <c r="CF476" s="108"/>
      <c r="CG476" s="108"/>
      <c r="CH476" s="108"/>
      <c r="CI476" s="108"/>
      <c r="CJ476" s="108"/>
      <c r="CK476" s="108"/>
      <c r="CL476" s="108"/>
      <c r="CM476" s="108"/>
      <c r="CN476" s="108"/>
      <c r="CO476" s="108"/>
      <c r="CP476" s="108"/>
      <c r="CQ476" s="108"/>
      <c r="CR476" s="108"/>
      <c r="CS476" s="108"/>
      <c r="CT476" s="108"/>
      <c r="CU476" s="108"/>
      <c r="CV476" s="108"/>
      <c r="CW476" s="108"/>
      <c r="CX476" s="108"/>
      <c r="CY476" s="108"/>
      <c r="CZ476" s="108"/>
      <c r="DA476" s="108"/>
      <c r="DB476" s="108"/>
      <c r="DC476" s="108"/>
      <c r="DD476" s="108"/>
      <c r="DE476" s="108"/>
      <c r="DF476" s="108"/>
      <c r="DG476" s="108"/>
      <c r="DH476" s="108"/>
      <c r="DI476" s="108"/>
      <c r="DJ476" s="108"/>
      <c r="DK476" s="108"/>
      <c r="DL476" s="108"/>
      <c r="DM476" s="108"/>
      <c r="DN476" s="108"/>
      <c r="DO476" s="108"/>
      <c r="DP476" s="108"/>
      <c r="DQ476" s="108"/>
      <c r="DR476" s="108"/>
      <c r="DS476" s="108"/>
      <c r="DT476" s="108"/>
      <c r="DU476" s="108"/>
      <c r="DV476" s="108"/>
      <c r="DW476" s="108"/>
      <c r="DX476" s="108"/>
      <c r="DY476" s="108"/>
      <c r="DZ476" s="108"/>
      <c r="EA476" s="108"/>
      <c r="EB476" s="108"/>
      <c r="EC476" s="108"/>
      <c r="ED476" s="108"/>
      <c r="EE476" s="108"/>
      <c r="EF476" s="108"/>
      <c r="EG476" s="108"/>
      <c r="EH476" s="108"/>
      <c r="EI476" s="108"/>
      <c r="EJ476" s="108"/>
      <c r="EK476" s="108"/>
      <c r="EL476" s="108"/>
      <c r="EM476" s="108"/>
      <c r="EN476" s="108"/>
      <c r="EO476" s="108"/>
      <c r="EP476" s="108"/>
    </row>
    <row r="477" spans="1:146" s="107" customFormat="1" x14ac:dyDescent="0.2">
      <c r="A477" s="112"/>
      <c r="B477" s="110"/>
      <c r="C477" s="111"/>
      <c r="D477" s="111"/>
      <c r="E477" s="111"/>
      <c r="F477" s="111"/>
      <c r="G477" s="111"/>
      <c r="H477" s="111"/>
      <c r="AC477" s="108"/>
      <c r="AD477" s="108"/>
      <c r="AE477" s="108"/>
      <c r="AF477" s="108"/>
      <c r="AG477" s="108"/>
      <c r="AH477" s="108"/>
      <c r="AI477" s="108"/>
      <c r="AJ477" s="108"/>
      <c r="AK477" s="108"/>
      <c r="AL477" s="108"/>
      <c r="AM477" s="108"/>
      <c r="AN477" s="108"/>
      <c r="AO477" s="108"/>
      <c r="AP477" s="108"/>
      <c r="AQ477" s="108"/>
      <c r="AR477" s="108"/>
      <c r="AS477" s="108"/>
      <c r="AT477" s="108"/>
      <c r="AU477" s="108"/>
      <c r="AV477" s="108"/>
      <c r="AW477" s="108"/>
      <c r="AX477" s="108"/>
      <c r="AY477" s="108"/>
      <c r="AZ477" s="108"/>
      <c r="BA477" s="108"/>
      <c r="BB477" s="108"/>
      <c r="BC477" s="108"/>
      <c r="BD477" s="108"/>
      <c r="BE477" s="108"/>
      <c r="BF477" s="108"/>
      <c r="BG477" s="108"/>
      <c r="BH477" s="108"/>
      <c r="BI477" s="108"/>
      <c r="BJ477" s="108"/>
      <c r="BK477" s="108"/>
      <c r="BL477" s="108"/>
      <c r="BM477" s="108"/>
      <c r="BN477" s="108"/>
      <c r="BO477" s="108"/>
      <c r="BP477" s="108"/>
      <c r="BQ477" s="108"/>
      <c r="BR477" s="108"/>
      <c r="BS477" s="108"/>
      <c r="BT477" s="108"/>
      <c r="BU477" s="108"/>
      <c r="BV477" s="108"/>
      <c r="BW477" s="108"/>
      <c r="BX477" s="108"/>
      <c r="BY477" s="108"/>
      <c r="BZ477" s="108"/>
      <c r="CA477" s="108"/>
      <c r="CB477" s="108"/>
      <c r="CC477" s="108"/>
      <c r="CD477" s="108"/>
      <c r="CE477" s="108"/>
      <c r="CF477" s="108"/>
      <c r="CG477" s="108"/>
      <c r="CH477" s="108"/>
      <c r="CI477" s="108"/>
      <c r="CJ477" s="108"/>
      <c r="CK477" s="108"/>
      <c r="CL477" s="108"/>
      <c r="CM477" s="108"/>
      <c r="CN477" s="108"/>
      <c r="CO477" s="108"/>
      <c r="CP477" s="108"/>
      <c r="CQ477" s="108"/>
      <c r="CR477" s="108"/>
      <c r="CS477" s="108"/>
      <c r="CT477" s="108"/>
      <c r="CU477" s="108"/>
      <c r="CV477" s="108"/>
      <c r="CW477" s="108"/>
      <c r="CX477" s="108"/>
      <c r="CY477" s="108"/>
      <c r="CZ477" s="108"/>
      <c r="DA477" s="108"/>
      <c r="DB477" s="108"/>
      <c r="DC477" s="108"/>
      <c r="DD477" s="108"/>
      <c r="DE477" s="108"/>
      <c r="DF477" s="108"/>
      <c r="DG477" s="108"/>
      <c r="DH477" s="108"/>
      <c r="DI477" s="108"/>
      <c r="DJ477" s="108"/>
      <c r="DK477" s="108"/>
      <c r="DL477" s="108"/>
      <c r="DM477" s="108"/>
      <c r="DN477" s="108"/>
      <c r="DO477" s="108"/>
      <c r="DP477" s="108"/>
      <c r="DQ477" s="108"/>
      <c r="DR477" s="108"/>
      <c r="DS477" s="108"/>
      <c r="DT477" s="108"/>
      <c r="DU477" s="108"/>
      <c r="DV477" s="108"/>
      <c r="DW477" s="108"/>
      <c r="DX477" s="108"/>
      <c r="DY477" s="108"/>
      <c r="DZ477" s="108"/>
      <c r="EA477" s="108"/>
      <c r="EB477" s="108"/>
      <c r="EC477" s="108"/>
      <c r="ED477" s="108"/>
      <c r="EE477" s="108"/>
      <c r="EF477" s="108"/>
      <c r="EG477" s="108"/>
      <c r="EH477" s="108"/>
      <c r="EI477" s="108"/>
      <c r="EJ477" s="108"/>
      <c r="EK477" s="108"/>
      <c r="EL477" s="108"/>
      <c r="EM477" s="108"/>
      <c r="EN477" s="108"/>
      <c r="EO477" s="108"/>
      <c r="EP477" s="108"/>
    </row>
    <row r="478" spans="1:146" s="107" customFormat="1" x14ac:dyDescent="0.2">
      <c r="A478" s="112"/>
      <c r="B478" s="110"/>
      <c r="C478" s="111"/>
      <c r="D478" s="111"/>
      <c r="E478" s="111"/>
      <c r="F478" s="111"/>
      <c r="G478" s="111"/>
      <c r="H478" s="111"/>
      <c r="AC478" s="108"/>
      <c r="AD478" s="108"/>
      <c r="AE478" s="108"/>
      <c r="AF478" s="108"/>
      <c r="AG478" s="108"/>
      <c r="AH478" s="108"/>
      <c r="AI478" s="108"/>
      <c r="AJ478" s="108"/>
      <c r="AK478" s="108"/>
      <c r="AL478" s="108"/>
      <c r="AM478" s="108"/>
      <c r="AN478" s="108"/>
      <c r="AO478" s="108"/>
      <c r="AP478" s="108"/>
      <c r="AQ478" s="108"/>
      <c r="AR478" s="108"/>
      <c r="AS478" s="108"/>
      <c r="AT478" s="108"/>
      <c r="AU478" s="108"/>
      <c r="AV478" s="108"/>
      <c r="AW478" s="108"/>
      <c r="AX478" s="108"/>
      <c r="AY478" s="108"/>
      <c r="AZ478" s="108"/>
      <c r="BA478" s="108"/>
      <c r="BB478" s="108"/>
      <c r="BC478" s="108"/>
      <c r="BD478" s="108"/>
      <c r="BE478" s="108"/>
      <c r="BF478" s="108"/>
      <c r="BG478" s="108"/>
      <c r="BH478" s="108"/>
      <c r="BI478" s="108"/>
      <c r="BJ478" s="108"/>
      <c r="BK478" s="108"/>
      <c r="BL478" s="108"/>
      <c r="BM478" s="108"/>
      <c r="BN478" s="108"/>
      <c r="BO478" s="108"/>
      <c r="BP478" s="108"/>
      <c r="BQ478" s="108"/>
      <c r="BR478" s="108"/>
      <c r="BS478" s="108"/>
      <c r="BT478" s="108"/>
      <c r="BU478" s="108"/>
      <c r="BV478" s="108"/>
      <c r="BW478" s="108"/>
      <c r="BX478" s="108"/>
      <c r="BY478" s="108"/>
      <c r="BZ478" s="108"/>
      <c r="CA478" s="108"/>
      <c r="CB478" s="108"/>
      <c r="CC478" s="108"/>
      <c r="CD478" s="108"/>
      <c r="CE478" s="108"/>
      <c r="CF478" s="108"/>
      <c r="CG478" s="108"/>
      <c r="CH478" s="108"/>
      <c r="CI478" s="108"/>
      <c r="CJ478" s="108"/>
      <c r="CK478" s="108"/>
      <c r="CL478" s="108"/>
      <c r="CM478" s="108"/>
      <c r="CN478" s="108"/>
      <c r="CO478" s="108"/>
      <c r="CP478" s="108"/>
      <c r="CQ478" s="108"/>
      <c r="CR478" s="108"/>
      <c r="CS478" s="108"/>
      <c r="CT478" s="108"/>
      <c r="CU478" s="108"/>
      <c r="CV478" s="108"/>
      <c r="CW478" s="108"/>
      <c r="CX478" s="108"/>
      <c r="CY478" s="108"/>
      <c r="CZ478" s="108"/>
      <c r="DA478" s="108"/>
      <c r="DB478" s="108"/>
      <c r="DC478" s="108"/>
      <c r="DD478" s="108"/>
      <c r="DE478" s="108"/>
      <c r="DF478" s="108"/>
      <c r="DG478" s="108"/>
      <c r="DH478" s="108"/>
      <c r="DI478" s="108"/>
      <c r="DJ478" s="108"/>
      <c r="DK478" s="108"/>
      <c r="DL478" s="108"/>
      <c r="DM478" s="108"/>
      <c r="DN478" s="108"/>
      <c r="DO478" s="108"/>
      <c r="DP478" s="108"/>
      <c r="DQ478" s="108"/>
      <c r="DR478" s="108"/>
      <c r="DS478" s="108"/>
      <c r="DT478" s="108"/>
      <c r="DU478" s="108"/>
      <c r="DV478" s="108"/>
      <c r="DW478" s="108"/>
      <c r="DX478" s="108"/>
      <c r="DY478" s="108"/>
      <c r="DZ478" s="108"/>
      <c r="EA478" s="108"/>
      <c r="EB478" s="108"/>
      <c r="EC478" s="108"/>
      <c r="ED478" s="108"/>
      <c r="EE478" s="108"/>
      <c r="EF478" s="108"/>
      <c r="EG478" s="108"/>
      <c r="EH478" s="108"/>
      <c r="EI478" s="108"/>
      <c r="EJ478" s="108"/>
      <c r="EK478" s="108"/>
      <c r="EL478" s="108"/>
      <c r="EM478" s="108"/>
      <c r="EN478" s="108"/>
      <c r="EO478" s="108"/>
      <c r="EP478" s="108"/>
    </row>
    <row r="479" spans="1:146" s="107" customFormat="1" x14ac:dyDescent="0.2">
      <c r="A479" s="112"/>
      <c r="B479" s="110"/>
      <c r="C479" s="111"/>
      <c r="D479" s="111"/>
      <c r="E479" s="111"/>
      <c r="F479" s="111"/>
      <c r="G479" s="111"/>
      <c r="H479" s="111"/>
      <c r="AC479" s="108"/>
      <c r="AD479" s="108"/>
      <c r="AE479" s="108"/>
      <c r="AF479" s="108"/>
      <c r="AG479" s="108"/>
      <c r="AH479" s="108"/>
      <c r="AI479" s="108"/>
      <c r="AJ479" s="108"/>
      <c r="AK479" s="108"/>
      <c r="AL479" s="108"/>
      <c r="AM479" s="108"/>
      <c r="AN479" s="108"/>
      <c r="AO479" s="108"/>
      <c r="AP479" s="108"/>
      <c r="AQ479" s="108"/>
      <c r="AR479" s="108"/>
      <c r="AS479" s="108"/>
      <c r="AT479" s="108"/>
      <c r="AU479" s="108"/>
      <c r="AV479" s="108"/>
      <c r="AW479" s="108"/>
      <c r="AX479" s="108"/>
      <c r="AY479" s="108"/>
      <c r="AZ479" s="108"/>
      <c r="BA479" s="108"/>
      <c r="BB479" s="108"/>
      <c r="BC479" s="108"/>
      <c r="BD479" s="108"/>
      <c r="BE479" s="108"/>
      <c r="BF479" s="108"/>
      <c r="BG479" s="108"/>
      <c r="BH479" s="108"/>
      <c r="BI479" s="108"/>
      <c r="BJ479" s="108"/>
      <c r="BK479" s="108"/>
      <c r="BL479" s="108"/>
      <c r="BM479" s="108"/>
      <c r="BN479" s="108"/>
      <c r="BO479" s="108"/>
      <c r="BP479" s="108"/>
      <c r="BQ479" s="108"/>
      <c r="BR479" s="108"/>
      <c r="BS479" s="108"/>
      <c r="BT479" s="108"/>
      <c r="BU479" s="108"/>
      <c r="BV479" s="108"/>
      <c r="BW479" s="108"/>
      <c r="BX479" s="108"/>
      <c r="BY479" s="108"/>
      <c r="BZ479" s="108"/>
      <c r="CA479" s="108"/>
      <c r="CB479" s="108"/>
      <c r="CC479" s="108"/>
      <c r="CD479" s="108"/>
      <c r="CE479" s="108"/>
      <c r="CF479" s="108"/>
      <c r="CG479" s="108"/>
      <c r="CH479" s="108"/>
      <c r="CI479" s="108"/>
      <c r="CJ479" s="108"/>
      <c r="CK479" s="108"/>
      <c r="CL479" s="108"/>
      <c r="CM479" s="108"/>
      <c r="CN479" s="108"/>
      <c r="CO479" s="108"/>
      <c r="CP479" s="108"/>
      <c r="CQ479" s="108"/>
      <c r="CR479" s="108"/>
      <c r="CS479" s="108"/>
      <c r="CT479" s="108"/>
      <c r="CU479" s="108"/>
      <c r="CV479" s="108"/>
      <c r="CW479" s="108"/>
      <c r="CX479" s="108"/>
      <c r="CY479" s="108"/>
      <c r="CZ479" s="108"/>
      <c r="DA479" s="108"/>
      <c r="DB479" s="108"/>
      <c r="DC479" s="108"/>
      <c r="DD479" s="108"/>
      <c r="DE479" s="108"/>
      <c r="DF479" s="108"/>
      <c r="DG479" s="108"/>
      <c r="DH479" s="108"/>
      <c r="DI479" s="108"/>
      <c r="DJ479" s="108"/>
      <c r="DK479" s="108"/>
      <c r="DL479" s="108"/>
      <c r="DM479" s="108"/>
      <c r="DN479" s="108"/>
      <c r="DO479" s="108"/>
      <c r="DP479" s="108"/>
      <c r="DQ479" s="108"/>
      <c r="DR479" s="108"/>
      <c r="DS479" s="108"/>
      <c r="DT479" s="108"/>
      <c r="DU479" s="108"/>
      <c r="DV479" s="108"/>
      <c r="DW479" s="108"/>
      <c r="DX479" s="108"/>
      <c r="DY479" s="108"/>
      <c r="DZ479" s="108"/>
      <c r="EA479" s="108"/>
      <c r="EB479" s="108"/>
      <c r="EC479" s="108"/>
      <c r="ED479" s="108"/>
      <c r="EE479" s="108"/>
      <c r="EF479" s="108"/>
      <c r="EG479" s="108"/>
      <c r="EH479" s="108"/>
      <c r="EI479" s="108"/>
      <c r="EJ479" s="108"/>
      <c r="EK479" s="108"/>
      <c r="EL479" s="108"/>
      <c r="EM479" s="108"/>
      <c r="EN479" s="108"/>
      <c r="EO479" s="108"/>
      <c r="EP479" s="108"/>
    </row>
    <row r="480" spans="1:146" s="107" customFormat="1" x14ac:dyDescent="0.2">
      <c r="A480" s="112"/>
      <c r="B480" s="110"/>
      <c r="C480" s="111"/>
      <c r="D480" s="111"/>
      <c r="E480" s="111"/>
      <c r="F480" s="111"/>
      <c r="G480" s="111"/>
      <c r="H480" s="111"/>
      <c r="AC480" s="108"/>
      <c r="AD480" s="108"/>
      <c r="AE480" s="108"/>
      <c r="AF480" s="108"/>
      <c r="AG480" s="108"/>
      <c r="AH480" s="108"/>
      <c r="AI480" s="108"/>
      <c r="AJ480" s="108"/>
      <c r="AK480" s="108"/>
      <c r="AL480" s="108"/>
      <c r="AM480" s="108"/>
      <c r="AN480" s="108"/>
      <c r="AO480" s="108"/>
      <c r="AP480" s="108"/>
      <c r="AQ480" s="108"/>
      <c r="AR480" s="108"/>
      <c r="AS480" s="108"/>
      <c r="AT480" s="108"/>
      <c r="AU480" s="108"/>
      <c r="AV480" s="108"/>
      <c r="AW480" s="108"/>
      <c r="AX480" s="108"/>
      <c r="AY480" s="108"/>
      <c r="AZ480" s="108"/>
      <c r="BA480" s="108"/>
      <c r="BB480" s="108"/>
      <c r="BC480" s="108"/>
      <c r="BD480" s="108"/>
      <c r="BE480" s="108"/>
      <c r="BF480" s="108"/>
      <c r="BG480" s="108"/>
      <c r="BH480" s="108"/>
      <c r="BI480" s="108"/>
      <c r="BJ480" s="108"/>
      <c r="BK480" s="108"/>
      <c r="BL480" s="108"/>
      <c r="BM480" s="108"/>
      <c r="BN480" s="108"/>
      <c r="BO480" s="108"/>
      <c r="BP480" s="108"/>
      <c r="BQ480" s="108"/>
      <c r="BR480" s="108"/>
      <c r="BS480" s="108"/>
      <c r="BT480" s="108"/>
      <c r="BU480" s="108"/>
      <c r="BV480" s="108"/>
      <c r="BW480" s="108"/>
      <c r="BX480" s="108"/>
      <c r="BY480" s="108"/>
      <c r="BZ480" s="108"/>
      <c r="CA480" s="108"/>
      <c r="CB480" s="108"/>
      <c r="CC480" s="108"/>
      <c r="CD480" s="108"/>
      <c r="CE480" s="108"/>
      <c r="CF480" s="108"/>
      <c r="CG480" s="108"/>
      <c r="CH480" s="108"/>
      <c r="CI480" s="108"/>
      <c r="CJ480" s="108"/>
      <c r="CK480" s="108"/>
      <c r="CL480" s="108"/>
      <c r="CM480" s="108"/>
      <c r="CN480" s="108"/>
      <c r="CO480" s="108"/>
      <c r="CP480" s="108"/>
      <c r="CQ480" s="108"/>
      <c r="CR480" s="108"/>
      <c r="CS480" s="108"/>
      <c r="CT480" s="108"/>
      <c r="CU480" s="108"/>
      <c r="CV480" s="108"/>
      <c r="CW480" s="108"/>
      <c r="CX480" s="108"/>
      <c r="CY480" s="108"/>
      <c r="CZ480" s="108"/>
      <c r="DA480" s="108"/>
      <c r="DB480" s="108"/>
      <c r="DC480" s="108"/>
      <c r="DD480" s="108"/>
      <c r="DE480" s="108"/>
      <c r="DF480" s="108"/>
      <c r="DG480" s="108"/>
      <c r="DH480" s="108"/>
      <c r="DI480" s="108"/>
      <c r="DJ480" s="108"/>
      <c r="DK480" s="108"/>
      <c r="DL480" s="108"/>
      <c r="DM480" s="108"/>
      <c r="DN480" s="108"/>
      <c r="DO480" s="108"/>
      <c r="DP480" s="108"/>
      <c r="DQ480" s="108"/>
      <c r="DR480" s="108"/>
      <c r="DS480" s="108"/>
      <c r="DT480" s="108"/>
      <c r="DU480" s="108"/>
      <c r="DV480" s="108"/>
      <c r="DW480" s="108"/>
      <c r="DX480" s="108"/>
      <c r="DY480" s="108"/>
      <c r="DZ480" s="108"/>
      <c r="EA480" s="108"/>
      <c r="EB480" s="108"/>
      <c r="EC480" s="108"/>
      <c r="ED480" s="108"/>
      <c r="EE480" s="108"/>
      <c r="EF480" s="108"/>
      <c r="EG480" s="108"/>
      <c r="EH480" s="108"/>
      <c r="EI480" s="108"/>
      <c r="EJ480" s="108"/>
      <c r="EK480" s="108"/>
      <c r="EL480" s="108"/>
      <c r="EM480" s="108"/>
      <c r="EN480" s="108"/>
      <c r="EO480" s="108"/>
      <c r="EP480" s="108"/>
    </row>
    <row r="481" spans="1:146" s="107" customFormat="1" x14ac:dyDescent="0.2">
      <c r="A481" s="112"/>
      <c r="B481" s="110"/>
      <c r="C481" s="111"/>
      <c r="D481" s="111"/>
      <c r="E481" s="111"/>
      <c r="F481" s="111"/>
      <c r="G481" s="111"/>
      <c r="H481" s="111"/>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8"/>
      <c r="AY481" s="108"/>
      <c r="AZ481" s="108"/>
      <c r="BA481" s="108"/>
      <c r="BB481" s="108"/>
      <c r="BC481" s="108"/>
      <c r="BD481" s="108"/>
      <c r="BE481" s="108"/>
      <c r="BF481" s="108"/>
      <c r="BG481" s="108"/>
      <c r="BH481" s="108"/>
      <c r="BI481" s="108"/>
      <c r="BJ481" s="108"/>
      <c r="BK481" s="108"/>
      <c r="BL481" s="108"/>
      <c r="BM481" s="108"/>
      <c r="BN481" s="108"/>
      <c r="BO481" s="108"/>
      <c r="BP481" s="108"/>
      <c r="BQ481" s="108"/>
      <c r="BR481" s="108"/>
      <c r="BS481" s="108"/>
      <c r="BT481" s="108"/>
      <c r="BU481" s="108"/>
      <c r="BV481" s="108"/>
      <c r="BW481" s="108"/>
      <c r="BX481" s="108"/>
      <c r="BY481" s="108"/>
      <c r="BZ481" s="108"/>
      <c r="CA481" s="108"/>
      <c r="CB481" s="108"/>
      <c r="CC481" s="108"/>
      <c r="CD481" s="108"/>
      <c r="CE481" s="108"/>
      <c r="CF481" s="108"/>
      <c r="CG481" s="108"/>
      <c r="CH481" s="108"/>
      <c r="CI481" s="108"/>
      <c r="CJ481" s="108"/>
      <c r="CK481" s="108"/>
      <c r="CL481" s="108"/>
      <c r="CM481" s="108"/>
      <c r="CN481" s="108"/>
      <c r="CO481" s="108"/>
      <c r="CP481" s="108"/>
      <c r="CQ481" s="108"/>
      <c r="CR481" s="108"/>
      <c r="CS481" s="108"/>
      <c r="CT481" s="108"/>
      <c r="CU481" s="108"/>
      <c r="CV481" s="108"/>
      <c r="CW481" s="108"/>
      <c r="CX481" s="108"/>
      <c r="CY481" s="108"/>
      <c r="CZ481" s="108"/>
      <c r="DA481" s="108"/>
      <c r="DB481" s="108"/>
      <c r="DC481" s="108"/>
      <c r="DD481" s="108"/>
      <c r="DE481" s="108"/>
      <c r="DF481" s="108"/>
      <c r="DG481" s="108"/>
      <c r="DH481" s="108"/>
      <c r="DI481" s="108"/>
      <c r="DJ481" s="108"/>
      <c r="DK481" s="108"/>
      <c r="DL481" s="108"/>
      <c r="DM481" s="108"/>
      <c r="DN481" s="108"/>
      <c r="DO481" s="108"/>
      <c r="DP481" s="108"/>
      <c r="DQ481" s="108"/>
      <c r="DR481" s="108"/>
      <c r="DS481" s="108"/>
      <c r="DT481" s="108"/>
      <c r="DU481" s="108"/>
      <c r="DV481" s="108"/>
      <c r="DW481" s="108"/>
      <c r="DX481" s="108"/>
      <c r="DY481" s="108"/>
      <c r="DZ481" s="108"/>
      <c r="EA481" s="108"/>
      <c r="EB481" s="108"/>
      <c r="EC481" s="108"/>
      <c r="ED481" s="108"/>
      <c r="EE481" s="108"/>
      <c r="EF481" s="108"/>
      <c r="EG481" s="108"/>
      <c r="EH481" s="108"/>
      <c r="EI481" s="108"/>
      <c r="EJ481" s="108"/>
      <c r="EK481" s="108"/>
      <c r="EL481" s="108"/>
      <c r="EM481" s="108"/>
      <c r="EN481" s="108"/>
      <c r="EO481" s="108"/>
      <c r="EP481" s="108"/>
    </row>
    <row r="482" spans="1:146" s="107" customFormat="1" x14ac:dyDescent="0.2">
      <c r="A482" s="112"/>
      <c r="B482" s="110"/>
      <c r="C482" s="111"/>
      <c r="D482" s="111"/>
      <c r="E482" s="111"/>
      <c r="F482" s="111"/>
      <c r="G482" s="111"/>
      <c r="H482" s="111"/>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08"/>
      <c r="AY482" s="108"/>
      <c r="AZ482" s="108"/>
      <c r="BA482" s="108"/>
      <c r="BB482" s="108"/>
      <c r="BC482" s="108"/>
      <c r="BD482" s="108"/>
      <c r="BE482" s="108"/>
      <c r="BF482" s="108"/>
      <c r="BG482" s="108"/>
      <c r="BH482" s="108"/>
      <c r="BI482" s="108"/>
      <c r="BJ482" s="108"/>
      <c r="BK482" s="108"/>
      <c r="BL482" s="108"/>
      <c r="BM482" s="108"/>
      <c r="BN482" s="108"/>
      <c r="BO482" s="108"/>
      <c r="BP482" s="108"/>
      <c r="BQ482" s="108"/>
      <c r="BR482" s="108"/>
      <c r="BS482" s="108"/>
      <c r="BT482" s="108"/>
      <c r="BU482" s="108"/>
      <c r="BV482" s="108"/>
      <c r="BW482" s="108"/>
      <c r="BX482" s="108"/>
      <c r="BY482" s="108"/>
      <c r="BZ482" s="108"/>
      <c r="CA482" s="108"/>
      <c r="CB482" s="108"/>
      <c r="CC482" s="108"/>
      <c r="CD482" s="108"/>
      <c r="CE482" s="108"/>
      <c r="CF482" s="108"/>
      <c r="CG482" s="108"/>
      <c r="CH482" s="108"/>
      <c r="CI482" s="108"/>
      <c r="CJ482" s="108"/>
      <c r="CK482" s="108"/>
      <c r="CL482" s="108"/>
      <c r="CM482" s="108"/>
      <c r="CN482" s="108"/>
      <c r="CO482" s="108"/>
      <c r="CP482" s="108"/>
      <c r="CQ482" s="108"/>
      <c r="CR482" s="108"/>
      <c r="CS482" s="108"/>
      <c r="CT482" s="108"/>
      <c r="CU482" s="108"/>
      <c r="CV482" s="108"/>
      <c r="CW482" s="108"/>
      <c r="CX482" s="108"/>
      <c r="CY482" s="108"/>
      <c r="CZ482" s="108"/>
      <c r="DA482" s="108"/>
      <c r="DB482" s="108"/>
      <c r="DC482" s="108"/>
      <c r="DD482" s="108"/>
      <c r="DE482" s="108"/>
      <c r="DF482" s="108"/>
      <c r="DG482" s="108"/>
      <c r="DH482" s="108"/>
      <c r="DI482" s="108"/>
      <c r="DJ482" s="108"/>
      <c r="DK482" s="108"/>
      <c r="DL482" s="108"/>
      <c r="DM482" s="108"/>
      <c r="DN482" s="108"/>
      <c r="DO482" s="108"/>
      <c r="DP482" s="108"/>
      <c r="DQ482" s="108"/>
      <c r="DR482" s="108"/>
      <c r="DS482" s="108"/>
      <c r="DT482" s="108"/>
      <c r="DU482" s="108"/>
      <c r="DV482" s="108"/>
      <c r="DW482" s="108"/>
      <c r="DX482" s="108"/>
      <c r="DY482" s="108"/>
      <c r="DZ482" s="108"/>
      <c r="EA482" s="108"/>
      <c r="EB482" s="108"/>
      <c r="EC482" s="108"/>
      <c r="ED482" s="108"/>
      <c r="EE482" s="108"/>
      <c r="EF482" s="108"/>
      <c r="EG482" s="108"/>
      <c r="EH482" s="108"/>
      <c r="EI482" s="108"/>
      <c r="EJ482" s="108"/>
      <c r="EK482" s="108"/>
      <c r="EL482" s="108"/>
      <c r="EM482" s="108"/>
      <c r="EN482" s="108"/>
      <c r="EO482" s="108"/>
      <c r="EP482" s="108"/>
    </row>
    <row r="483" spans="1:146" s="107" customFormat="1" x14ac:dyDescent="0.2">
      <c r="A483" s="112"/>
      <c r="B483" s="110"/>
      <c r="C483" s="111"/>
      <c r="D483" s="111"/>
      <c r="E483" s="111"/>
      <c r="F483" s="111"/>
      <c r="G483" s="111"/>
      <c r="H483" s="111"/>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08"/>
      <c r="AY483" s="108"/>
      <c r="AZ483" s="108"/>
      <c r="BA483" s="108"/>
      <c r="BB483" s="108"/>
      <c r="BC483" s="108"/>
      <c r="BD483" s="108"/>
      <c r="BE483" s="108"/>
      <c r="BF483" s="108"/>
      <c r="BG483" s="108"/>
      <c r="BH483" s="108"/>
      <c r="BI483" s="108"/>
      <c r="BJ483" s="108"/>
      <c r="BK483" s="108"/>
      <c r="BL483" s="108"/>
      <c r="BM483" s="108"/>
      <c r="BN483" s="108"/>
      <c r="BO483" s="108"/>
      <c r="BP483" s="108"/>
      <c r="BQ483" s="108"/>
      <c r="BR483" s="108"/>
      <c r="BS483" s="108"/>
      <c r="BT483" s="108"/>
      <c r="BU483" s="108"/>
      <c r="BV483" s="108"/>
      <c r="BW483" s="108"/>
      <c r="BX483" s="108"/>
      <c r="BY483" s="108"/>
      <c r="BZ483" s="108"/>
      <c r="CA483" s="108"/>
      <c r="CB483" s="108"/>
      <c r="CC483" s="108"/>
      <c r="CD483" s="108"/>
      <c r="CE483" s="108"/>
      <c r="CF483" s="108"/>
      <c r="CG483" s="108"/>
      <c r="CH483" s="108"/>
      <c r="CI483" s="108"/>
      <c r="CJ483" s="108"/>
      <c r="CK483" s="108"/>
      <c r="CL483" s="108"/>
      <c r="CM483" s="108"/>
      <c r="CN483" s="108"/>
      <c r="CO483" s="108"/>
      <c r="CP483" s="108"/>
      <c r="CQ483" s="108"/>
      <c r="CR483" s="108"/>
      <c r="CS483" s="108"/>
      <c r="CT483" s="108"/>
      <c r="CU483" s="108"/>
      <c r="CV483" s="108"/>
      <c r="CW483" s="108"/>
      <c r="CX483" s="108"/>
      <c r="CY483" s="108"/>
      <c r="CZ483" s="108"/>
      <c r="DA483" s="108"/>
      <c r="DB483" s="108"/>
      <c r="DC483" s="108"/>
      <c r="DD483" s="108"/>
      <c r="DE483" s="108"/>
      <c r="DF483" s="108"/>
      <c r="DG483" s="108"/>
      <c r="DH483" s="108"/>
      <c r="DI483" s="108"/>
      <c r="DJ483" s="108"/>
      <c r="DK483" s="108"/>
      <c r="DL483" s="108"/>
      <c r="DM483" s="108"/>
      <c r="DN483" s="108"/>
      <c r="DO483" s="108"/>
      <c r="DP483" s="108"/>
      <c r="DQ483" s="108"/>
      <c r="DR483" s="108"/>
      <c r="DS483" s="108"/>
      <c r="DT483" s="108"/>
      <c r="DU483" s="108"/>
      <c r="DV483" s="108"/>
      <c r="DW483" s="108"/>
      <c r="DX483" s="108"/>
      <c r="DY483" s="108"/>
      <c r="DZ483" s="108"/>
      <c r="EA483" s="108"/>
      <c r="EB483" s="108"/>
      <c r="EC483" s="108"/>
      <c r="ED483" s="108"/>
      <c r="EE483" s="108"/>
      <c r="EF483" s="108"/>
      <c r="EG483" s="108"/>
      <c r="EH483" s="108"/>
      <c r="EI483" s="108"/>
      <c r="EJ483" s="108"/>
      <c r="EK483" s="108"/>
      <c r="EL483" s="108"/>
      <c r="EM483" s="108"/>
      <c r="EN483" s="108"/>
      <c r="EO483" s="108"/>
      <c r="EP483" s="108"/>
    </row>
    <row r="484" spans="1:146" s="107" customFormat="1" x14ac:dyDescent="0.2">
      <c r="A484" s="112"/>
      <c r="B484" s="110"/>
      <c r="C484" s="111"/>
      <c r="D484" s="111"/>
      <c r="E484" s="111"/>
      <c r="F484" s="111"/>
      <c r="G484" s="111"/>
      <c r="H484" s="111"/>
      <c r="AC484" s="108"/>
      <c r="AD484" s="108"/>
      <c r="AE484" s="108"/>
      <c r="AF484" s="108"/>
      <c r="AG484" s="108"/>
      <c r="AH484" s="108"/>
      <c r="AI484" s="108"/>
      <c r="AJ484" s="108"/>
      <c r="AK484" s="108"/>
      <c r="AL484" s="108"/>
      <c r="AM484" s="108"/>
      <c r="AN484" s="108"/>
      <c r="AO484" s="108"/>
      <c r="AP484" s="108"/>
      <c r="AQ484" s="108"/>
      <c r="AR484" s="108"/>
      <c r="AS484" s="108"/>
      <c r="AT484" s="108"/>
      <c r="AU484" s="108"/>
      <c r="AV484" s="108"/>
      <c r="AW484" s="108"/>
      <c r="AX484" s="108"/>
      <c r="AY484" s="108"/>
      <c r="AZ484" s="108"/>
      <c r="BA484" s="108"/>
      <c r="BB484" s="108"/>
      <c r="BC484" s="108"/>
      <c r="BD484" s="108"/>
      <c r="BE484" s="108"/>
      <c r="BF484" s="108"/>
      <c r="BG484" s="108"/>
      <c r="BH484" s="108"/>
      <c r="BI484" s="108"/>
      <c r="BJ484" s="108"/>
      <c r="BK484" s="108"/>
      <c r="BL484" s="108"/>
      <c r="BM484" s="108"/>
      <c r="BN484" s="108"/>
      <c r="BO484" s="108"/>
      <c r="BP484" s="108"/>
      <c r="BQ484" s="108"/>
      <c r="BR484" s="108"/>
      <c r="BS484" s="108"/>
      <c r="BT484" s="108"/>
      <c r="BU484" s="108"/>
      <c r="BV484" s="108"/>
      <c r="BW484" s="108"/>
      <c r="BX484" s="108"/>
      <c r="BY484" s="108"/>
      <c r="BZ484" s="108"/>
      <c r="CA484" s="108"/>
      <c r="CB484" s="108"/>
      <c r="CC484" s="108"/>
      <c r="CD484" s="108"/>
      <c r="CE484" s="108"/>
      <c r="CF484" s="108"/>
      <c r="CG484" s="108"/>
      <c r="CH484" s="108"/>
      <c r="CI484" s="108"/>
      <c r="CJ484" s="108"/>
      <c r="CK484" s="108"/>
      <c r="CL484" s="108"/>
      <c r="CM484" s="108"/>
      <c r="CN484" s="108"/>
      <c r="CO484" s="108"/>
      <c r="CP484" s="108"/>
      <c r="CQ484" s="108"/>
      <c r="CR484" s="108"/>
      <c r="CS484" s="108"/>
      <c r="CT484" s="108"/>
      <c r="CU484" s="108"/>
      <c r="CV484" s="108"/>
      <c r="CW484" s="108"/>
      <c r="CX484" s="108"/>
      <c r="CY484" s="108"/>
      <c r="CZ484" s="108"/>
      <c r="DA484" s="108"/>
      <c r="DB484" s="108"/>
      <c r="DC484" s="108"/>
      <c r="DD484" s="108"/>
      <c r="DE484" s="108"/>
      <c r="DF484" s="108"/>
      <c r="DG484" s="108"/>
      <c r="DH484" s="108"/>
      <c r="DI484" s="108"/>
      <c r="DJ484" s="108"/>
      <c r="DK484" s="108"/>
      <c r="DL484" s="108"/>
      <c r="DM484" s="108"/>
      <c r="DN484" s="108"/>
      <c r="DO484" s="108"/>
      <c r="DP484" s="108"/>
      <c r="DQ484" s="108"/>
      <c r="DR484" s="108"/>
      <c r="DS484" s="108"/>
      <c r="DT484" s="108"/>
      <c r="DU484" s="108"/>
      <c r="DV484" s="108"/>
      <c r="DW484" s="108"/>
      <c r="DX484" s="108"/>
      <c r="DY484" s="108"/>
      <c r="DZ484" s="108"/>
      <c r="EA484" s="108"/>
      <c r="EB484" s="108"/>
      <c r="EC484" s="108"/>
      <c r="ED484" s="108"/>
      <c r="EE484" s="108"/>
      <c r="EF484" s="108"/>
      <c r="EG484" s="108"/>
      <c r="EH484" s="108"/>
      <c r="EI484" s="108"/>
      <c r="EJ484" s="108"/>
      <c r="EK484" s="108"/>
      <c r="EL484" s="108"/>
      <c r="EM484" s="108"/>
      <c r="EN484" s="108"/>
      <c r="EO484" s="108"/>
      <c r="EP484" s="108"/>
    </row>
    <row r="485" spans="1:146" s="107" customFormat="1" x14ac:dyDescent="0.2">
      <c r="A485" s="112"/>
      <c r="B485" s="110"/>
      <c r="C485" s="111"/>
      <c r="D485" s="111"/>
      <c r="E485" s="111"/>
      <c r="F485" s="111"/>
      <c r="G485" s="111"/>
      <c r="H485" s="111"/>
      <c r="AC485" s="108"/>
      <c r="AD485" s="108"/>
      <c r="AE485" s="108"/>
      <c r="AF485" s="108"/>
      <c r="AG485" s="108"/>
      <c r="AH485" s="108"/>
      <c r="AI485" s="108"/>
      <c r="AJ485" s="108"/>
      <c r="AK485" s="108"/>
      <c r="AL485" s="108"/>
      <c r="AM485" s="108"/>
      <c r="AN485" s="108"/>
      <c r="AO485" s="108"/>
      <c r="AP485" s="108"/>
      <c r="AQ485" s="108"/>
      <c r="AR485" s="108"/>
      <c r="AS485" s="108"/>
      <c r="AT485" s="108"/>
      <c r="AU485" s="108"/>
      <c r="AV485" s="108"/>
      <c r="AW485" s="108"/>
      <c r="AX485" s="108"/>
      <c r="AY485" s="108"/>
      <c r="AZ485" s="108"/>
      <c r="BA485" s="108"/>
      <c r="BB485" s="108"/>
      <c r="BC485" s="108"/>
      <c r="BD485" s="108"/>
      <c r="BE485" s="108"/>
      <c r="BF485" s="108"/>
      <c r="BG485" s="108"/>
      <c r="BH485" s="108"/>
      <c r="BI485" s="108"/>
      <c r="BJ485" s="108"/>
      <c r="BK485" s="108"/>
      <c r="BL485" s="108"/>
      <c r="BM485" s="108"/>
      <c r="BN485" s="108"/>
      <c r="BO485" s="108"/>
      <c r="BP485" s="108"/>
      <c r="BQ485" s="108"/>
      <c r="BR485" s="108"/>
      <c r="BS485" s="108"/>
      <c r="BT485" s="108"/>
      <c r="BU485" s="108"/>
      <c r="BV485" s="108"/>
      <c r="BW485" s="108"/>
      <c r="BX485" s="108"/>
      <c r="BY485" s="108"/>
      <c r="BZ485" s="108"/>
      <c r="CA485" s="108"/>
      <c r="CB485" s="108"/>
      <c r="CC485" s="108"/>
      <c r="CD485" s="108"/>
      <c r="CE485" s="108"/>
      <c r="CF485" s="108"/>
      <c r="CG485" s="108"/>
      <c r="CH485" s="108"/>
      <c r="CI485" s="108"/>
      <c r="CJ485" s="108"/>
      <c r="CK485" s="108"/>
      <c r="CL485" s="108"/>
      <c r="CM485" s="108"/>
      <c r="CN485" s="108"/>
      <c r="CO485" s="108"/>
      <c r="CP485" s="108"/>
      <c r="CQ485" s="108"/>
      <c r="CR485" s="108"/>
      <c r="CS485" s="108"/>
      <c r="CT485" s="108"/>
      <c r="CU485" s="108"/>
      <c r="CV485" s="108"/>
      <c r="CW485" s="108"/>
      <c r="CX485" s="108"/>
      <c r="CY485" s="108"/>
      <c r="CZ485" s="108"/>
      <c r="DA485" s="108"/>
      <c r="DB485" s="108"/>
      <c r="DC485" s="108"/>
      <c r="DD485" s="108"/>
      <c r="DE485" s="108"/>
      <c r="DF485" s="108"/>
      <c r="DG485" s="108"/>
      <c r="DH485" s="108"/>
      <c r="DI485" s="108"/>
      <c r="DJ485" s="108"/>
      <c r="DK485" s="108"/>
      <c r="DL485" s="108"/>
      <c r="DM485" s="108"/>
      <c r="DN485" s="108"/>
      <c r="DO485" s="108"/>
      <c r="DP485" s="108"/>
      <c r="DQ485" s="108"/>
      <c r="DR485" s="108"/>
      <c r="DS485" s="108"/>
      <c r="DT485" s="108"/>
      <c r="DU485" s="108"/>
      <c r="DV485" s="108"/>
      <c r="DW485" s="108"/>
      <c r="DX485" s="108"/>
      <c r="DY485" s="108"/>
      <c r="DZ485" s="108"/>
      <c r="EA485" s="108"/>
      <c r="EB485" s="108"/>
      <c r="EC485" s="108"/>
      <c r="ED485" s="108"/>
      <c r="EE485" s="108"/>
      <c r="EF485" s="108"/>
      <c r="EG485" s="108"/>
      <c r="EH485" s="108"/>
      <c r="EI485" s="108"/>
      <c r="EJ485" s="108"/>
      <c r="EK485" s="108"/>
      <c r="EL485" s="108"/>
      <c r="EM485" s="108"/>
      <c r="EN485" s="108"/>
      <c r="EO485" s="108"/>
      <c r="EP485" s="108"/>
    </row>
    <row r="486" spans="1:146" s="107" customFormat="1" x14ac:dyDescent="0.2">
      <c r="A486" s="112"/>
      <c r="B486" s="110"/>
      <c r="C486" s="111"/>
      <c r="D486" s="111"/>
      <c r="E486" s="111"/>
      <c r="F486" s="111"/>
      <c r="G486" s="111"/>
      <c r="H486" s="111"/>
      <c r="AC486" s="108"/>
      <c r="AD486" s="108"/>
      <c r="AE486" s="108"/>
      <c r="AF486" s="108"/>
      <c r="AG486" s="108"/>
      <c r="AH486" s="108"/>
      <c r="AI486" s="108"/>
      <c r="AJ486" s="108"/>
      <c r="AK486" s="108"/>
      <c r="AL486" s="108"/>
      <c r="AM486" s="108"/>
      <c r="AN486" s="108"/>
      <c r="AO486" s="108"/>
      <c r="AP486" s="108"/>
      <c r="AQ486" s="108"/>
      <c r="AR486" s="108"/>
      <c r="AS486" s="108"/>
      <c r="AT486" s="108"/>
      <c r="AU486" s="108"/>
      <c r="AV486" s="108"/>
      <c r="AW486" s="108"/>
      <c r="AX486" s="108"/>
      <c r="AY486" s="108"/>
      <c r="AZ486" s="108"/>
      <c r="BA486" s="108"/>
      <c r="BB486" s="108"/>
      <c r="BC486" s="108"/>
      <c r="BD486" s="108"/>
      <c r="BE486" s="108"/>
      <c r="BF486" s="108"/>
      <c r="BG486" s="108"/>
      <c r="BH486" s="108"/>
      <c r="BI486" s="108"/>
      <c r="BJ486" s="108"/>
      <c r="BK486" s="108"/>
      <c r="BL486" s="108"/>
      <c r="BM486" s="108"/>
      <c r="BN486" s="108"/>
      <c r="BO486" s="108"/>
      <c r="BP486" s="108"/>
      <c r="BQ486" s="108"/>
      <c r="BR486" s="108"/>
      <c r="BS486" s="108"/>
      <c r="BT486" s="108"/>
      <c r="BU486" s="108"/>
      <c r="BV486" s="108"/>
      <c r="BW486" s="108"/>
      <c r="BX486" s="108"/>
      <c r="BY486" s="108"/>
      <c r="BZ486" s="108"/>
      <c r="CA486" s="108"/>
      <c r="CB486" s="108"/>
      <c r="CC486" s="108"/>
      <c r="CD486" s="108"/>
      <c r="CE486" s="108"/>
      <c r="CF486" s="108"/>
      <c r="CG486" s="108"/>
      <c r="CH486" s="108"/>
      <c r="CI486" s="108"/>
      <c r="CJ486" s="108"/>
      <c r="CK486" s="108"/>
      <c r="CL486" s="108"/>
      <c r="CM486" s="108"/>
      <c r="CN486" s="108"/>
      <c r="CO486" s="108"/>
      <c r="CP486" s="108"/>
      <c r="CQ486" s="108"/>
      <c r="CR486" s="108"/>
      <c r="CS486" s="108"/>
      <c r="CT486" s="108"/>
      <c r="CU486" s="108"/>
      <c r="CV486" s="108"/>
      <c r="CW486" s="108"/>
      <c r="CX486" s="108"/>
      <c r="CY486" s="108"/>
      <c r="CZ486" s="108"/>
      <c r="DA486" s="108"/>
      <c r="DB486" s="108"/>
      <c r="DC486" s="108"/>
      <c r="DD486" s="108"/>
      <c r="DE486" s="108"/>
      <c r="DF486" s="108"/>
      <c r="DG486" s="108"/>
      <c r="DH486" s="108"/>
      <c r="DI486" s="108"/>
      <c r="DJ486" s="108"/>
      <c r="DK486" s="108"/>
      <c r="DL486" s="108"/>
      <c r="DM486" s="108"/>
      <c r="DN486" s="108"/>
      <c r="DO486" s="108"/>
      <c r="DP486" s="108"/>
      <c r="DQ486" s="108"/>
      <c r="DR486" s="108"/>
      <c r="DS486" s="108"/>
      <c r="DT486" s="108"/>
      <c r="DU486" s="108"/>
      <c r="DV486" s="108"/>
      <c r="DW486" s="108"/>
      <c r="DX486" s="108"/>
      <c r="DY486" s="108"/>
      <c r="DZ486" s="108"/>
      <c r="EA486" s="108"/>
      <c r="EB486" s="108"/>
      <c r="EC486" s="108"/>
      <c r="ED486" s="108"/>
      <c r="EE486" s="108"/>
      <c r="EF486" s="108"/>
      <c r="EG486" s="108"/>
      <c r="EH486" s="108"/>
      <c r="EI486" s="108"/>
      <c r="EJ486" s="108"/>
      <c r="EK486" s="108"/>
      <c r="EL486" s="108"/>
      <c r="EM486" s="108"/>
      <c r="EN486" s="108"/>
      <c r="EO486" s="108"/>
      <c r="EP486" s="108"/>
    </row>
    <row r="487" spans="1:146" s="107" customFormat="1" x14ac:dyDescent="0.2">
      <c r="A487" s="112"/>
      <c r="B487" s="110"/>
      <c r="C487" s="111"/>
      <c r="D487" s="111"/>
      <c r="E487" s="111"/>
      <c r="F487" s="111"/>
      <c r="G487" s="111"/>
      <c r="H487" s="111"/>
      <c r="AC487" s="108"/>
      <c r="AD487" s="108"/>
      <c r="AE487" s="108"/>
      <c r="AF487" s="108"/>
      <c r="AG487" s="108"/>
      <c r="AH487" s="108"/>
      <c r="AI487" s="108"/>
      <c r="AJ487" s="108"/>
      <c r="AK487" s="108"/>
      <c r="AL487" s="108"/>
      <c r="AM487" s="108"/>
      <c r="AN487" s="108"/>
      <c r="AO487" s="108"/>
      <c r="AP487" s="108"/>
      <c r="AQ487" s="108"/>
      <c r="AR487" s="108"/>
      <c r="AS487" s="108"/>
      <c r="AT487" s="108"/>
      <c r="AU487" s="108"/>
      <c r="AV487" s="108"/>
      <c r="AW487" s="108"/>
      <c r="AX487" s="108"/>
      <c r="AY487" s="108"/>
      <c r="AZ487" s="108"/>
      <c r="BA487" s="108"/>
      <c r="BB487" s="108"/>
      <c r="BC487" s="108"/>
      <c r="BD487" s="108"/>
      <c r="BE487" s="108"/>
      <c r="BF487" s="108"/>
      <c r="BG487" s="108"/>
      <c r="BH487" s="108"/>
      <c r="BI487" s="108"/>
      <c r="BJ487" s="108"/>
      <c r="BK487" s="108"/>
      <c r="BL487" s="108"/>
      <c r="BM487" s="108"/>
      <c r="BN487" s="108"/>
      <c r="BO487" s="108"/>
      <c r="BP487" s="108"/>
      <c r="BQ487" s="108"/>
      <c r="BR487" s="108"/>
      <c r="BS487" s="108"/>
      <c r="BT487" s="108"/>
      <c r="BU487" s="108"/>
      <c r="BV487" s="108"/>
      <c r="BW487" s="108"/>
      <c r="BX487" s="108"/>
      <c r="BY487" s="108"/>
      <c r="BZ487" s="108"/>
      <c r="CA487" s="108"/>
      <c r="CB487" s="108"/>
      <c r="CC487" s="108"/>
      <c r="CD487" s="108"/>
      <c r="CE487" s="108"/>
      <c r="CF487" s="108"/>
      <c r="CG487" s="108"/>
      <c r="CH487" s="108"/>
      <c r="CI487" s="108"/>
      <c r="CJ487" s="108"/>
      <c r="CK487" s="108"/>
      <c r="CL487" s="108"/>
      <c r="CM487" s="108"/>
      <c r="CN487" s="108"/>
      <c r="CO487" s="108"/>
      <c r="CP487" s="108"/>
      <c r="CQ487" s="108"/>
      <c r="CR487" s="108"/>
      <c r="CS487" s="108"/>
      <c r="CT487" s="108"/>
      <c r="CU487" s="108"/>
      <c r="CV487" s="108"/>
      <c r="CW487" s="108"/>
      <c r="CX487" s="108"/>
      <c r="CY487" s="108"/>
      <c r="CZ487" s="108"/>
      <c r="DA487" s="108"/>
      <c r="DB487" s="108"/>
      <c r="DC487" s="108"/>
      <c r="DD487" s="108"/>
      <c r="DE487" s="108"/>
      <c r="DF487" s="108"/>
      <c r="DG487" s="108"/>
      <c r="DH487" s="108"/>
      <c r="DI487" s="108"/>
      <c r="DJ487" s="108"/>
      <c r="DK487" s="108"/>
      <c r="DL487" s="108"/>
      <c r="DM487" s="108"/>
      <c r="DN487" s="108"/>
      <c r="DO487" s="108"/>
      <c r="DP487" s="108"/>
      <c r="DQ487" s="108"/>
      <c r="DR487" s="108"/>
      <c r="DS487" s="108"/>
      <c r="DT487" s="108"/>
      <c r="DU487" s="108"/>
      <c r="DV487" s="108"/>
      <c r="DW487" s="108"/>
      <c r="DX487" s="108"/>
      <c r="DY487" s="108"/>
      <c r="DZ487" s="108"/>
      <c r="EA487" s="108"/>
      <c r="EB487" s="108"/>
      <c r="EC487" s="108"/>
      <c r="ED487" s="108"/>
      <c r="EE487" s="108"/>
      <c r="EF487" s="108"/>
      <c r="EG487" s="108"/>
      <c r="EH487" s="108"/>
      <c r="EI487" s="108"/>
      <c r="EJ487" s="108"/>
      <c r="EK487" s="108"/>
      <c r="EL487" s="108"/>
      <c r="EM487" s="108"/>
      <c r="EN487" s="108"/>
      <c r="EO487" s="108"/>
      <c r="EP487" s="108"/>
    </row>
    <row r="488" spans="1:146" s="107" customFormat="1" x14ac:dyDescent="0.2">
      <c r="A488" s="112"/>
      <c r="B488" s="110"/>
      <c r="C488" s="111"/>
      <c r="D488" s="111"/>
      <c r="E488" s="111"/>
      <c r="F488" s="111"/>
      <c r="G488" s="111"/>
      <c r="H488" s="111"/>
      <c r="AC488" s="108"/>
      <c r="AD488" s="108"/>
      <c r="AE488" s="108"/>
      <c r="AF488" s="108"/>
      <c r="AG488" s="108"/>
      <c r="AH488" s="108"/>
      <c r="AI488" s="108"/>
      <c r="AJ488" s="108"/>
      <c r="AK488" s="108"/>
      <c r="AL488" s="108"/>
      <c r="AM488" s="108"/>
      <c r="AN488" s="108"/>
      <c r="AO488" s="108"/>
      <c r="AP488" s="108"/>
      <c r="AQ488" s="108"/>
      <c r="AR488" s="108"/>
      <c r="AS488" s="108"/>
      <c r="AT488" s="108"/>
      <c r="AU488" s="108"/>
      <c r="AV488" s="108"/>
      <c r="AW488" s="108"/>
      <c r="AX488" s="108"/>
      <c r="AY488" s="108"/>
      <c r="AZ488" s="108"/>
      <c r="BA488" s="108"/>
      <c r="BB488" s="108"/>
      <c r="BC488" s="108"/>
      <c r="BD488" s="108"/>
      <c r="BE488" s="108"/>
      <c r="BF488" s="108"/>
      <c r="BG488" s="108"/>
      <c r="BH488" s="108"/>
      <c r="BI488" s="108"/>
      <c r="BJ488" s="108"/>
      <c r="BK488" s="108"/>
      <c r="BL488" s="108"/>
      <c r="BM488" s="108"/>
      <c r="BN488" s="108"/>
      <c r="BO488" s="108"/>
      <c r="BP488" s="108"/>
      <c r="BQ488" s="108"/>
      <c r="BR488" s="108"/>
      <c r="BS488" s="108"/>
      <c r="BT488" s="108"/>
      <c r="BU488" s="108"/>
      <c r="BV488" s="108"/>
      <c r="BW488" s="108"/>
      <c r="BX488" s="108"/>
      <c r="BY488" s="108"/>
      <c r="BZ488" s="108"/>
      <c r="CA488" s="108"/>
      <c r="CB488" s="108"/>
      <c r="CC488" s="108"/>
      <c r="CD488" s="108"/>
      <c r="CE488" s="108"/>
      <c r="CF488" s="108"/>
      <c r="CG488" s="108"/>
      <c r="CH488" s="108"/>
      <c r="CI488" s="108"/>
      <c r="CJ488" s="108"/>
      <c r="CK488" s="108"/>
      <c r="CL488" s="108"/>
      <c r="CM488" s="108"/>
      <c r="CN488" s="108"/>
      <c r="CO488" s="108"/>
      <c r="CP488" s="108"/>
      <c r="CQ488" s="108"/>
      <c r="CR488" s="108"/>
      <c r="CS488" s="108"/>
      <c r="CT488" s="108"/>
      <c r="CU488" s="108"/>
      <c r="CV488" s="108"/>
      <c r="CW488" s="108"/>
      <c r="CX488" s="108"/>
      <c r="CY488" s="108"/>
      <c r="CZ488" s="108"/>
      <c r="DA488" s="108"/>
      <c r="DB488" s="108"/>
      <c r="DC488" s="108"/>
      <c r="DD488" s="108"/>
      <c r="DE488" s="108"/>
      <c r="DF488" s="108"/>
      <c r="DG488" s="108"/>
      <c r="DH488" s="108"/>
      <c r="DI488" s="108"/>
      <c r="DJ488" s="108"/>
      <c r="DK488" s="108"/>
      <c r="DL488" s="108"/>
      <c r="DM488" s="108"/>
      <c r="DN488" s="108"/>
      <c r="DO488" s="108"/>
      <c r="DP488" s="108"/>
      <c r="DQ488" s="108"/>
      <c r="DR488" s="108"/>
      <c r="DS488" s="108"/>
      <c r="DT488" s="108"/>
      <c r="DU488" s="108"/>
      <c r="DV488" s="108"/>
      <c r="DW488" s="108"/>
      <c r="DX488" s="108"/>
      <c r="DY488" s="108"/>
      <c r="DZ488" s="108"/>
      <c r="EA488" s="108"/>
      <c r="EB488" s="108"/>
      <c r="EC488" s="108"/>
      <c r="ED488" s="108"/>
      <c r="EE488" s="108"/>
      <c r="EF488" s="108"/>
      <c r="EG488" s="108"/>
      <c r="EH488" s="108"/>
      <c r="EI488" s="108"/>
      <c r="EJ488" s="108"/>
      <c r="EK488" s="108"/>
      <c r="EL488" s="108"/>
      <c r="EM488" s="108"/>
      <c r="EN488" s="108"/>
      <c r="EO488" s="108"/>
      <c r="EP488" s="108"/>
    </row>
    <row r="489" spans="1:146" s="107" customFormat="1" x14ac:dyDescent="0.2">
      <c r="A489" s="112"/>
      <c r="B489" s="110"/>
      <c r="C489" s="111"/>
      <c r="D489" s="111"/>
      <c r="E489" s="111"/>
      <c r="F489" s="111"/>
      <c r="G489" s="111"/>
      <c r="H489" s="111"/>
      <c r="AC489" s="108"/>
      <c r="AD489" s="108"/>
      <c r="AE489" s="108"/>
      <c r="AF489" s="108"/>
      <c r="AG489" s="108"/>
      <c r="AH489" s="108"/>
      <c r="AI489" s="108"/>
      <c r="AJ489" s="108"/>
      <c r="AK489" s="108"/>
      <c r="AL489" s="108"/>
      <c r="AM489" s="108"/>
      <c r="AN489" s="108"/>
      <c r="AO489" s="108"/>
      <c r="AP489" s="108"/>
      <c r="AQ489" s="108"/>
      <c r="AR489" s="108"/>
      <c r="AS489" s="108"/>
      <c r="AT489" s="108"/>
      <c r="AU489" s="108"/>
      <c r="AV489" s="108"/>
      <c r="AW489" s="108"/>
      <c r="AX489" s="108"/>
      <c r="AY489" s="108"/>
      <c r="AZ489" s="108"/>
      <c r="BA489" s="108"/>
      <c r="BB489" s="108"/>
      <c r="BC489" s="108"/>
      <c r="BD489" s="108"/>
      <c r="BE489" s="108"/>
      <c r="BF489" s="108"/>
      <c r="BG489" s="108"/>
      <c r="BH489" s="108"/>
      <c r="BI489" s="108"/>
      <c r="BJ489" s="108"/>
      <c r="BK489" s="108"/>
      <c r="BL489" s="108"/>
      <c r="BM489" s="108"/>
      <c r="BN489" s="108"/>
      <c r="BO489" s="108"/>
      <c r="BP489" s="108"/>
      <c r="BQ489" s="108"/>
      <c r="BR489" s="108"/>
      <c r="BS489" s="108"/>
      <c r="BT489" s="108"/>
      <c r="BU489" s="108"/>
      <c r="BV489" s="108"/>
      <c r="BW489" s="108"/>
      <c r="BX489" s="108"/>
      <c r="BY489" s="108"/>
      <c r="BZ489" s="108"/>
      <c r="CA489" s="108"/>
      <c r="CB489" s="108"/>
      <c r="CC489" s="108"/>
      <c r="CD489" s="108"/>
      <c r="CE489" s="108"/>
      <c r="CF489" s="108"/>
      <c r="CG489" s="108"/>
      <c r="CH489" s="108"/>
      <c r="CI489" s="108"/>
      <c r="CJ489" s="108"/>
      <c r="CK489" s="108"/>
      <c r="CL489" s="108"/>
      <c r="CM489" s="108"/>
      <c r="CN489" s="108"/>
      <c r="CO489" s="108"/>
      <c r="CP489" s="108"/>
      <c r="CQ489" s="108"/>
      <c r="CR489" s="108"/>
      <c r="CS489" s="108"/>
      <c r="CT489" s="108"/>
      <c r="CU489" s="108"/>
      <c r="CV489" s="108"/>
      <c r="CW489" s="108"/>
      <c r="CX489" s="108"/>
      <c r="CY489" s="108"/>
      <c r="CZ489" s="108"/>
      <c r="DA489" s="108"/>
      <c r="DB489" s="108"/>
      <c r="DC489" s="108"/>
      <c r="DD489" s="108"/>
      <c r="DE489" s="108"/>
      <c r="DF489" s="108"/>
      <c r="DG489" s="108"/>
      <c r="DH489" s="108"/>
      <c r="DI489" s="108"/>
      <c r="DJ489" s="108"/>
      <c r="DK489" s="108"/>
      <c r="DL489" s="108"/>
      <c r="DM489" s="108"/>
      <c r="DN489" s="108"/>
      <c r="DO489" s="108"/>
      <c r="DP489" s="108"/>
      <c r="DQ489" s="108"/>
      <c r="DR489" s="108"/>
      <c r="DS489" s="108"/>
      <c r="DT489" s="108"/>
      <c r="DU489" s="108"/>
      <c r="DV489" s="108"/>
      <c r="DW489" s="108"/>
      <c r="DX489" s="108"/>
      <c r="DY489" s="108"/>
      <c r="DZ489" s="108"/>
      <c r="EA489" s="108"/>
      <c r="EB489" s="108"/>
      <c r="EC489" s="108"/>
      <c r="ED489" s="108"/>
      <c r="EE489" s="108"/>
      <c r="EF489" s="108"/>
      <c r="EG489" s="108"/>
      <c r="EH489" s="108"/>
      <c r="EI489" s="108"/>
      <c r="EJ489" s="108"/>
      <c r="EK489" s="108"/>
      <c r="EL489" s="108"/>
      <c r="EM489" s="108"/>
      <c r="EN489" s="108"/>
      <c r="EO489" s="108"/>
      <c r="EP489" s="108"/>
    </row>
    <row r="490" spans="1:146" s="107" customFormat="1" x14ac:dyDescent="0.2">
      <c r="A490" s="112"/>
      <c r="B490" s="110"/>
      <c r="C490" s="111"/>
      <c r="D490" s="111"/>
      <c r="E490" s="111"/>
      <c r="F490" s="111"/>
      <c r="G490" s="111"/>
      <c r="H490" s="111"/>
      <c r="AC490" s="108"/>
      <c r="AD490" s="108"/>
      <c r="AE490" s="108"/>
      <c r="AF490" s="108"/>
      <c r="AG490" s="108"/>
      <c r="AH490" s="108"/>
      <c r="AI490" s="108"/>
      <c r="AJ490" s="108"/>
      <c r="AK490" s="108"/>
      <c r="AL490" s="108"/>
      <c r="AM490" s="108"/>
      <c r="AN490" s="108"/>
      <c r="AO490" s="108"/>
      <c r="AP490" s="108"/>
      <c r="AQ490" s="108"/>
      <c r="AR490" s="108"/>
      <c r="AS490" s="108"/>
      <c r="AT490" s="108"/>
      <c r="AU490" s="108"/>
      <c r="AV490" s="108"/>
      <c r="AW490" s="108"/>
      <c r="AX490" s="108"/>
      <c r="AY490" s="108"/>
      <c r="AZ490" s="108"/>
      <c r="BA490" s="108"/>
      <c r="BB490" s="108"/>
      <c r="BC490" s="108"/>
      <c r="BD490" s="108"/>
      <c r="BE490" s="108"/>
      <c r="BF490" s="108"/>
      <c r="BG490" s="108"/>
      <c r="BH490" s="108"/>
      <c r="BI490" s="108"/>
      <c r="BJ490" s="108"/>
      <c r="BK490" s="108"/>
      <c r="BL490" s="108"/>
      <c r="BM490" s="108"/>
      <c r="BN490" s="108"/>
      <c r="BO490" s="108"/>
      <c r="BP490" s="108"/>
      <c r="BQ490" s="108"/>
      <c r="BR490" s="108"/>
      <c r="BS490" s="108"/>
      <c r="BT490" s="108"/>
      <c r="BU490" s="108"/>
      <c r="BV490" s="108"/>
      <c r="BW490" s="108"/>
      <c r="BX490" s="108"/>
      <c r="BY490" s="108"/>
      <c r="BZ490" s="108"/>
      <c r="CA490" s="108"/>
      <c r="CB490" s="108"/>
      <c r="CC490" s="108"/>
      <c r="CD490" s="108"/>
      <c r="CE490" s="108"/>
      <c r="CF490" s="108"/>
      <c r="CG490" s="108"/>
      <c r="CH490" s="108"/>
      <c r="CI490" s="108"/>
      <c r="CJ490" s="108"/>
      <c r="CK490" s="108"/>
      <c r="CL490" s="108"/>
      <c r="CM490" s="108"/>
      <c r="CN490" s="108"/>
      <c r="CO490" s="108"/>
      <c r="CP490" s="108"/>
      <c r="CQ490" s="108"/>
      <c r="CR490" s="108"/>
      <c r="CS490" s="108"/>
      <c r="CT490" s="108"/>
      <c r="CU490" s="108"/>
      <c r="CV490" s="108"/>
      <c r="CW490" s="108"/>
      <c r="CX490" s="108"/>
      <c r="CY490" s="108"/>
      <c r="CZ490" s="108"/>
      <c r="DA490" s="108"/>
      <c r="DB490" s="108"/>
      <c r="DC490" s="108"/>
      <c r="DD490" s="108"/>
      <c r="DE490" s="108"/>
      <c r="DF490" s="108"/>
      <c r="DG490" s="108"/>
      <c r="DH490" s="108"/>
      <c r="DI490" s="108"/>
      <c r="DJ490" s="108"/>
      <c r="DK490" s="108"/>
      <c r="DL490" s="108"/>
      <c r="DM490" s="108"/>
      <c r="DN490" s="108"/>
      <c r="DO490" s="108"/>
      <c r="DP490" s="108"/>
      <c r="DQ490" s="108"/>
      <c r="DR490" s="108"/>
      <c r="DS490" s="108"/>
      <c r="DT490" s="108"/>
      <c r="DU490" s="108"/>
      <c r="DV490" s="108"/>
      <c r="DW490" s="108"/>
      <c r="DX490" s="108"/>
      <c r="DY490" s="108"/>
      <c r="DZ490" s="108"/>
      <c r="EA490" s="108"/>
      <c r="EB490" s="108"/>
      <c r="EC490" s="108"/>
      <c r="ED490" s="108"/>
      <c r="EE490" s="108"/>
      <c r="EF490" s="108"/>
      <c r="EG490" s="108"/>
      <c r="EH490" s="108"/>
      <c r="EI490" s="108"/>
      <c r="EJ490" s="108"/>
      <c r="EK490" s="108"/>
      <c r="EL490" s="108"/>
      <c r="EM490" s="108"/>
      <c r="EN490" s="108"/>
      <c r="EO490" s="108"/>
      <c r="EP490" s="108"/>
    </row>
    <row r="491" spans="1:146" s="107" customFormat="1" x14ac:dyDescent="0.2">
      <c r="A491" s="112"/>
      <c r="B491" s="110"/>
      <c r="C491" s="111"/>
      <c r="D491" s="111"/>
      <c r="E491" s="111"/>
      <c r="F491" s="111"/>
      <c r="G491" s="111"/>
      <c r="H491" s="111"/>
      <c r="AC491" s="108"/>
      <c r="AD491" s="108"/>
      <c r="AE491" s="108"/>
      <c r="AF491" s="108"/>
      <c r="AG491" s="108"/>
      <c r="AH491" s="108"/>
      <c r="AI491" s="108"/>
      <c r="AJ491" s="108"/>
      <c r="AK491" s="108"/>
      <c r="AL491" s="108"/>
      <c r="AM491" s="108"/>
      <c r="AN491" s="108"/>
      <c r="AO491" s="108"/>
      <c r="AP491" s="108"/>
      <c r="AQ491" s="108"/>
      <c r="AR491" s="108"/>
      <c r="AS491" s="108"/>
      <c r="AT491" s="108"/>
      <c r="AU491" s="108"/>
      <c r="AV491" s="108"/>
      <c r="AW491" s="108"/>
      <c r="AX491" s="108"/>
      <c r="AY491" s="108"/>
      <c r="AZ491" s="108"/>
      <c r="BA491" s="108"/>
      <c r="BB491" s="108"/>
      <c r="BC491" s="108"/>
      <c r="BD491" s="108"/>
      <c r="BE491" s="108"/>
      <c r="BF491" s="108"/>
      <c r="BG491" s="108"/>
      <c r="BH491" s="108"/>
      <c r="BI491" s="108"/>
      <c r="BJ491" s="108"/>
      <c r="BK491" s="108"/>
      <c r="BL491" s="108"/>
      <c r="BM491" s="108"/>
      <c r="BN491" s="108"/>
      <c r="BO491" s="108"/>
      <c r="BP491" s="108"/>
      <c r="BQ491" s="108"/>
      <c r="BR491" s="108"/>
      <c r="BS491" s="108"/>
      <c r="BT491" s="108"/>
      <c r="BU491" s="108"/>
      <c r="BV491" s="108"/>
      <c r="BW491" s="108"/>
      <c r="BX491" s="108"/>
      <c r="BY491" s="108"/>
      <c r="BZ491" s="108"/>
      <c r="CA491" s="108"/>
      <c r="CB491" s="108"/>
      <c r="CC491" s="108"/>
      <c r="CD491" s="108"/>
      <c r="CE491" s="108"/>
      <c r="CF491" s="108"/>
      <c r="CG491" s="108"/>
      <c r="CH491" s="108"/>
      <c r="CI491" s="108"/>
      <c r="CJ491" s="108"/>
      <c r="CK491" s="108"/>
      <c r="CL491" s="108"/>
      <c r="CM491" s="108"/>
      <c r="CN491" s="108"/>
      <c r="CO491" s="108"/>
      <c r="CP491" s="108"/>
      <c r="CQ491" s="108"/>
      <c r="CR491" s="108"/>
      <c r="CS491" s="108"/>
      <c r="CT491" s="108"/>
      <c r="CU491" s="108"/>
      <c r="CV491" s="108"/>
      <c r="CW491" s="108"/>
      <c r="CX491" s="108"/>
      <c r="CY491" s="108"/>
      <c r="CZ491" s="108"/>
      <c r="DA491" s="108"/>
      <c r="DB491" s="108"/>
      <c r="DC491" s="108"/>
      <c r="DD491" s="108"/>
      <c r="DE491" s="108"/>
      <c r="DF491" s="108"/>
      <c r="DG491" s="108"/>
      <c r="DH491" s="108"/>
      <c r="DI491" s="108"/>
      <c r="DJ491" s="108"/>
      <c r="DK491" s="108"/>
      <c r="DL491" s="108"/>
      <c r="DM491" s="108"/>
      <c r="DN491" s="108"/>
      <c r="DO491" s="108"/>
      <c r="DP491" s="108"/>
      <c r="DQ491" s="108"/>
      <c r="DR491" s="108"/>
      <c r="DS491" s="108"/>
      <c r="DT491" s="108"/>
      <c r="DU491" s="108"/>
      <c r="DV491" s="108"/>
      <c r="DW491" s="108"/>
      <c r="DX491" s="108"/>
      <c r="DY491" s="108"/>
      <c r="DZ491" s="108"/>
      <c r="EA491" s="108"/>
      <c r="EB491" s="108"/>
      <c r="EC491" s="108"/>
      <c r="ED491" s="108"/>
      <c r="EE491" s="108"/>
      <c r="EF491" s="108"/>
      <c r="EG491" s="108"/>
      <c r="EH491" s="108"/>
      <c r="EI491" s="108"/>
      <c r="EJ491" s="108"/>
      <c r="EK491" s="108"/>
      <c r="EL491" s="108"/>
      <c r="EM491" s="108"/>
      <c r="EN491" s="108"/>
      <c r="EO491" s="108"/>
      <c r="EP491" s="108"/>
    </row>
    <row r="492" spans="1:146" s="107" customFormat="1" x14ac:dyDescent="0.2">
      <c r="A492" s="112"/>
      <c r="B492" s="110"/>
      <c r="C492" s="111"/>
      <c r="D492" s="111"/>
      <c r="E492" s="111"/>
      <c r="F492" s="111"/>
      <c r="G492" s="111"/>
      <c r="H492" s="111"/>
      <c r="AC492" s="108"/>
      <c r="AD492" s="108"/>
      <c r="AE492" s="108"/>
      <c r="AF492" s="108"/>
      <c r="AG492" s="108"/>
      <c r="AH492" s="108"/>
      <c r="AI492" s="108"/>
      <c r="AJ492" s="108"/>
      <c r="AK492" s="108"/>
      <c r="AL492" s="108"/>
      <c r="AM492" s="108"/>
      <c r="AN492" s="108"/>
      <c r="AO492" s="108"/>
      <c r="AP492" s="108"/>
      <c r="AQ492" s="108"/>
      <c r="AR492" s="108"/>
      <c r="AS492" s="108"/>
      <c r="AT492" s="108"/>
      <c r="AU492" s="108"/>
      <c r="AV492" s="108"/>
      <c r="AW492" s="108"/>
      <c r="AX492" s="108"/>
      <c r="AY492" s="108"/>
      <c r="AZ492" s="108"/>
      <c r="BA492" s="108"/>
      <c r="BB492" s="108"/>
      <c r="BC492" s="108"/>
      <c r="BD492" s="108"/>
      <c r="BE492" s="108"/>
      <c r="BF492" s="108"/>
      <c r="BG492" s="108"/>
      <c r="BH492" s="108"/>
      <c r="BI492" s="108"/>
      <c r="BJ492" s="108"/>
      <c r="BK492" s="108"/>
      <c r="BL492" s="108"/>
      <c r="BM492" s="108"/>
      <c r="BN492" s="108"/>
      <c r="BO492" s="108"/>
      <c r="BP492" s="108"/>
      <c r="BQ492" s="108"/>
      <c r="BR492" s="108"/>
      <c r="BS492" s="108"/>
      <c r="BT492" s="108"/>
      <c r="BU492" s="108"/>
      <c r="BV492" s="108"/>
      <c r="BW492" s="108"/>
      <c r="BX492" s="108"/>
      <c r="BY492" s="108"/>
      <c r="BZ492" s="108"/>
      <c r="CA492" s="108"/>
      <c r="CB492" s="108"/>
      <c r="CC492" s="108"/>
      <c r="CD492" s="108"/>
      <c r="CE492" s="108"/>
      <c r="CF492" s="108"/>
      <c r="CG492" s="108"/>
      <c r="CH492" s="108"/>
      <c r="CI492" s="108"/>
      <c r="CJ492" s="108"/>
      <c r="CK492" s="108"/>
      <c r="CL492" s="108"/>
      <c r="CM492" s="108"/>
      <c r="CN492" s="108"/>
      <c r="CO492" s="108"/>
      <c r="CP492" s="108"/>
      <c r="CQ492" s="108"/>
      <c r="CR492" s="108"/>
      <c r="CS492" s="108"/>
      <c r="CT492" s="108"/>
      <c r="CU492" s="108"/>
      <c r="CV492" s="108"/>
      <c r="CW492" s="108"/>
      <c r="CX492" s="108"/>
      <c r="CY492" s="108"/>
      <c r="CZ492" s="108"/>
      <c r="DA492" s="108"/>
      <c r="DB492" s="108"/>
      <c r="DC492" s="108"/>
      <c r="DD492" s="108"/>
      <c r="DE492" s="108"/>
      <c r="DF492" s="108"/>
      <c r="DG492" s="108"/>
      <c r="DH492" s="108"/>
      <c r="DI492" s="108"/>
      <c r="DJ492" s="108"/>
      <c r="DK492" s="108"/>
      <c r="DL492" s="108"/>
      <c r="DM492" s="108"/>
      <c r="DN492" s="108"/>
      <c r="DO492" s="108"/>
      <c r="DP492" s="108"/>
      <c r="DQ492" s="108"/>
      <c r="DR492" s="108"/>
      <c r="DS492" s="108"/>
      <c r="DT492" s="108"/>
      <c r="DU492" s="108"/>
      <c r="DV492" s="108"/>
      <c r="DW492" s="108"/>
      <c r="DX492" s="108"/>
      <c r="DY492" s="108"/>
      <c r="DZ492" s="108"/>
      <c r="EA492" s="108"/>
      <c r="EB492" s="108"/>
      <c r="EC492" s="108"/>
      <c r="ED492" s="108"/>
      <c r="EE492" s="108"/>
      <c r="EF492" s="108"/>
      <c r="EG492" s="108"/>
      <c r="EH492" s="108"/>
      <c r="EI492" s="108"/>
      <c r="EJ492" s="108"/>
      <c r="EK492" s="108"/>
      <c r="EL492" s="108"/>
      <c r="EM492" s="108"/>
      <c r="EN492" s="108"/>
      <c r="EO492" s="108"/>
      <c r="EP492" s="108"/>
    </row>
    <row r="493" spans="1:146" s="107" customFormat="1" x14ac:dyDescent="0.2">
      <c r="A493" s="112"/>
      <c r="B493" s="110"/>
      <c r="C493" s="111"/>
      <c r="D493" s="111"/>
      <c r="E493" s="111"/>
      <c r="F493" s="111"/>
      <c r="G493" s="111"/>
      <c r="H493" s="111"/>
      <c r="AC493" s="108"/>
      <c r="AD493" s="108"/>
      <c r="AE493" s="108"/>
      <c r="AF493" s="108"/>
      <c r="AG493" s="108"/>
      <c r="AH493" s="108"/>
      <c r="AI493" s="108"/>
      <c r="AJ493" s="108"/>
      <c r="AK493" s="108"/>
      <c r="AL493" s="108"/>
      <c r="AM493" s="108"/>
      <c r="AN493" s="108"/>
      <c r="AO493" s="108"/>
      <c r="AP493" s="108"/>
      <c r="AQ493" s="108"/>
      <c r="AR493" s="108"/>
      <c r="AS493" s="108"/>
      <c r="AT493" s="108"/>
      <c r="AU493" s="108"/>
      <c r="AV493" s="108"/>
      <c r="AW493" s="108"/>
      <c r="AX493" s="108"/>
      <c r="AY493" s="108"/>
      <c r="AZ493" s="108"/>
      <c r="BA493" s="108"/>
      <c r="BB493" s="108"/>
      <c r="BC493" s="108"/>
      <c r="BD493" s="108"/>
      <c r="BE493" s="108"/>
      <c r="BF493" s="108"/>
      <c r="BG493" s="108"/>
      <c r="BH493" s="108"/>
      <c r="BI493" s="108"/>
      <c r="BJ493" s="108"/>
      <c r="BK493" s="108"/>
      <c r="BL493" s="108"/>
      <c r="BM493" s="108"/>
      <c r="BN493" s="108"/>
      <c r="BO493" s="108"/>
      <c r="BP493" s="108"/>
      <c r="BQ493" s="108"/>
      <c r="BR493" s="108"/>
      <c r="BS493" s="108"/>
      <c r="BT493" s="108"/>
      <c r="BU493" s="108"/>
      <c r="BV493" s="108"/>
      <c r="BW493" s="108"/>
      <c r="BX493" s="108"/>
      <c r="BY493" s="108"/>
      <c r="BZ493" s="108"/>
      <c r="CA493" s="108"/>
      <c r="CB493" s="108"/>
      <c r="CC493" s="108"/>
      <c r="CD493" s="108"/>
      <c r="CE493" s="108"/>
      <c r="CF493" s="108"/>
      <c r="CG493" s="108"/>
      <c r="CH493" s="108"/>
      <c r="CI493" s="108"/>
      <c r="CJ493" s="108"/>
      <c r="CK493" s="108"/>
      <c r="CL493" s="108"/>
      <c r="CM493" s="108"/>
      <c r="CN493" s="108"/>
      <c r="CO493" s="108"/>
      <c r="CP493" s="108"/>
      <c r="CQ493" s="108"/>
      <c r="CR493" s="108"/>
      <c r="CS493" s="108"/>
      <c r="CT493" s="108"/>
      <c r="CU493" s="108"/>
      <c r="CV493" s="108"/>
      <c r="CW493" s="108"/>
      <c r="CX493" s="108"/>
      <c r="CY493" s="108"/>
      <c r="CZ493" s="108"/>
      <c r="DA493" s="108"/>
      <c r="DB493" s="108"/>
      <c r="DC493" s="108"/>
      <c r="DD493" s="108"/>
      <c r="DE493" s="108"/>
      <c r="DF493" s="108"/>
      <c r="DG493" s="108"/>
      <c r="DH493" s="108"/>
      <c r="DI493" s="108"/>
      <c r="DJ493" s="108"/>
      <c r="DK493" s="108"/>
      <c r="DL493" s="108"/>
      <c r="DM493" s="108"/>
      <c r="DN493" s="108"/>
      <c r="DO493" s="108"/>
      <c r="DP493" s="108"/>
      <c r="DQ493" s="108"/>
      <c r="DR493" s="108"/>
      <c r="DS493" s="108"/>
      <c r="DT493" s="108"/>
      <c r="DU493" s="108"/>
      <c r="DV493" s="108"/>
      <c r="DW493" s="108"/>
      <c r="DX493" s="108"/>
      <c r="DY493" s="108"/>
      <c r="DZ493" s="108"/>
      <c r="EA493" s="108"/>
      <c r="EB493" s="108"/>
      <c r="EC493" s="108"/>
      <c r="ED493" s="108"/>
      <c r="EE493" s="108"/>
      <c r="EF493" s="108"/>
      <c r="EG493" s="108"/>
      <c r="EH493" s="108"/>
      <c r="EI493" s="108"/>
      <c r="EJ493" s="108"/>
      <c r="EK493" s="108"/>
      <c r="EL493" s="108"/>
      <c r="EM493" s="108"/>
      <c r="EN493" s="108"/>
      <c r="EO493" s="108"/>
      <c r="EP493" s="108"/>
    </row>
    <row r="494" spans="1:146" s="107" customFormat="1" x14ac:dyDescent="0.2">
      <c r="A494" s="112"/>
      <c r="B494" s="110"/>
      <c r="C494" s="111"/>
      <c r="D494" s="111"/>
      <c r="E494" s="111"/>
      <c r="F494" s="111"/>
      <c r="G494" s="111"/>
      <c r="H494" s="111"/>
      <c r="AC494" s="108"/>
      <c r="AD494" s="108"/>
      <c r="AE494" s="108"/>
      <c r="AF494" s="108"/>
      <c r="AG494" s="108"/>
      <c r="AH494" s="108"/>
      <c r="AI494" s="108"/>
      <c r="AJ494" s="108"/>
      <c r="AK494" s="108"/>
      <c r="AL494" s="108"/>
      <c r="AM494" s="108"/>
      <c r="AN494" s="108"/>
      <c r="AO494" s="108"/>
      <c r="AP494" s="108"/>
      <c r="AQ494" s="108"/>
      <c r="AR494" s="108"/>
      <c r="AS494" s="108"/>
      <c r="AT494" s="108"/>
      <c r="AU494" s="108"/>
      <c r="AV494" s="108"/>
      <c r="AW494" s="108"/>
      <c r="AX494" s="108"/>
      <c r="AY494" s="108"/>
      <c r="AZ494" s="108"/>
      <c r="BA494" s="108"/>
      <c r="BB494" s="108"/>
      <c r="BC494" s="108"/>
      <c r="BD494" s="108"/>
      <c r="BE494" s="108"/>
      <c r="BF494" s="108"/>
      <c r="BG494" s="108"/>
      <c r="BH494" s="108"/>
      <c r="BI494" s="108"/>
      <c r="BJ494" s="108"/>
      <c r="BK494" s="108"/>
      <c r="BL494" s="108"/>
      <c r="BM494" s="108"/>
      <c r="BN494" s="108"/>
      <c r="BO494" s="108"/>
      <c r="BP494" s="108"/>
      <c r="BQ494" s="108"/>
      <c r="BR494" s="108"/>
      <c r="BS494" s="108"/>
      <c r="BT494" s="108"/>
      <c r="BU494" s="108"/>
      <c r="BV494" s="108"/>
      <c r="BW494" s="108"/>
      <c r="BX494" s="108"/>
      <c r="BY494" s="108"/>
      <c r="BZ494" s="108"/>
      <c r="CA494" s="108"/>
      <c r="CB494" s="108"/>
      <c r="CC494" s="108"/>
      <c r="CD494" s="108"/>
      <c r="CE494" s="108"/>
      <c r="CF494" s="108"/>
      <c r="CG494" s="108"/>
      <c r="CH494" s="108"/>
      <c r="CI494" s="108"/>
      <c r="CJ494" s="108"/>
      <c r="CK494" s="108"/>
      <c r="CL494" s="108"/>
      <c r="CM494" s="108"/>
      <c r="CN494" s="108"/>
      <c r="CO494" s="108"/>
      <c r="CP494" s="108"/>
      <c r="CQ494" s="108"/>
      <c r="CR494" s="108"/>
      <c r="CS494" s="108"/>
      <c r="CT494" s="108"/>
      <c r="CU494" s="108"/>
      <c r="CV494" s="108"/>
      <c r="CW494" s="108"/>
      <c r="CX494" s="108"/>
      <c r="CY494" s="108"/>
      <c r="CZ494" s="108"/>
      <c r="DA494" s="108"/>
      <c r="DB494" s="108"/>
      <c r="DC494" s="108"/>
      <c r="DD494" s="108"/>
      <c r="DE494" s="108"/>
      <c r="DF494" s="108"/>
      <c r="DG494" s="108"/>
      <c r="DH494" s="108"/>
      <c r="DI494" s="108"/>
      <c r="DJ494" s="108"/>
      <c r="DK494" s="108"/>
      <c r="DL494" s="108"/>
      <c r="DM494" s="108"/>
      <c r="DN494" s="108"/>
      <c r="DO494" s="108"/>
      <c r="DP494" s="108"/>
      <c r="DQ494" s="108"/>
      <c r="DR494" s="108"/>
      <c r="DS494" s="108"/>
      <c r="DT494" s="108"/>
      <c r="DU494" s="108"/>
      <c r="DV494" s="108"/>
      <c r="DW494" s="108"/>
      <c r="DX494" s="108"/>
      <c r="DY494" s="108"/>
      <c r="DZ494" s="108"/>
      <c r="EA494" s="108"/>
      <c r="EB494" s="108"/>
      <c r="EC494" s="108"/>
      <c r="ED494" s="108"/>
      <c r="EE494" s="108"/>
      <c r="EF494" s="108"/>
      <c r="EG494" s="108"/>
      <c r="EH494" s="108"/>
      <c r="EI494" s="108"/>
      <c r="EJ494" s="108"/>
      <c r="EK494" s="108"/>
      <c r="EL494" s="108"/>
      <c r="EM494" s="108"/>
      <c r="EN494" s="108"/>
      <c r="EO494" s="108"/>
      <c r="EP494" s="108"/>
    </row>
    <row r="495" spans="1:146" s="107" customFormat="1" x14ac:dyDescent="0.2">
      <c r="A495" s="112"/>
      <c r="B495" s="110"/>
      <c r="C495" s="111"/>
      <c r="D495" s="111"/>
      <c r="E495" s="111"/>
      <c r="F495" s="111"/>
      <c r="G495" s="111"/>
      <c r="H495" s="111"/>
      <c r="AC495" s="108"/>
      <c r="AD495" s="108"/>
      <c r="AE495" s="108"/>
      <c r="AF495" s="108"/>
      <c r="AG495" s="108"/>
      <c r="AH495" s="108"/>
      <c r="AI495" s="108"/>
      <c r="AJ495" s="108"/>
      <c r="AK495" s="108"/>
      <c r="AL495" s="108"/>
      <c r="AM495" s="108"/>
      <c r="AN495" s="108"/>
      <c r="AO495" s="108"/>
      <c r="AP495" s="108"/>
      <c r="AQ495" s="108"/>
      <c r="AR495" s="108"/>
      <c r="AS495" s="108"/>
      <c r="AT495" s="108"/>
      <c r="AU495" s="108"/>
      <c r="AV495" s="108"/>
      <c r="AW495" s="108"/>
      <c r="AX495" s="108"/>
      <c r="AY495" s="108"/>
      <c r="AZ495" s="108"/>
      <c r="BA495" s="108"/>
      <c r="BB495" s="108"/>
      <c r="BC495" s="108"/>
      <c r="BD495" s="108"/>
      <c r="BE495" s="108"/>
      <c r="BF495" s="108"/>
      <c r="BG495" s="108"/>
      <c r="BH495" s="108"/>
      <c r="BI495" s="108"/>
      <c r="BJ495" s="108"/>
      <c r="BK495" s="108"/>
      <c r="BL495" s="108"/>
      <c r="BM495" s="108"/>
      <c r="BN495" s="108"/>
      <c r="BO495" s="108"/>
      <c r="BP495" s="108"/>
      <c r="BQ495" s="108"/>
      <c r="BR495" s="108"/>
      <c r="BS495" s="108"/>
      <c r="BT495" s="108"/>
      <c r="BU495" s="108"/>
      <c r="BV495" s="108"/>
      <c r="BW495" s="108"/>
      <c r="BX495" s="108"/>
      <c r="BY495" s="108"/>
      <c r="BZ495" s="108"/>
      <c r="CA495" s="108"/>
      <c r="CB495" s="108"/>
      <c r="CC495" s="108"/>
      <c r="CD495" s="108"/>
      <c r="CE495" s="108"/>
      <c r="CF495" s="108"/>
      <c r="CG495" s="108"/>
      <c r="CH495" s="108"/>
      <c r="CI495" s="108"/>
      <c r="CJ495" s="108"/>
      <c r="CK495" s="108"/>
      <c r="CL495" s="108"/>
      <c r="CM495" s="108"/>
      <c r="CN495" s="108"/>
      <c r="CO495" s="108"/>
      <c r="CP495" s="108"/>
      <c r="CQ495" s="108"/>
      <c r="CR495" s="108"/>
      <c r="CS495" s="108"/>
      <c r="CT495" s="108"/>
      <c r="CU495" s="108"/>
      <c r="CV495" s="108"/>
      <c r="CW495" s="108"/>
      <c r="CX495" s="108"/>
      <c r="CY495" s="108"/>
      <c r="CZ495" s="108"/>
      <c r="DA495" s="108"/>
      <c r="DB495" s="108"/>
      <c r="DC495" s="108"/>
      <c r="DD495" s="108"/>
      <c r="DE495" s="108"/>
      <c r="DF495" s="108"/>
      <c r="DG495" s="108"/>
      <c r="DH495" s="108"/>
      <c r="DI495" s="108"/>
      <c r="DJ495" s="108"/>
      <c r="DK495" s="108"/>
      <c r="DL495" s="108"/>
      <c r="DM495" s="108"/>
      <c r="DN495" s="108"/>
      <c r="DO495" s="108"/>
      <c r="DP495" s="108"/>
      <c r="DQ495" s="108"/>
      <c r="DR495" s="108"/>
      <c r="DS495" s="108"/>
      <c r="DT495" s="108"/>
      <c r="DU495" s="108"/>
      <c r="DV495" s="108"/>
      <c r="DW495" s="108"/>
      <c r="DX495" s="108"/>
      <c r="DY495" s="108"/>
      <c r="DZ495" s="108"/>
      <c r="EA495" s="108"/>
      <c r="EB495" s="108"/>
      <c r="EC495" s="108"/>
      <c r="ED495" s="108"/>
      <c r="EE495" s="108"/>
      <c r="EF495" s="108"/>
      <c r="EG495" s="108"/>
      <c r="EH495" s="108"/>
      <c r="EI495" s="108"/>
      <c r="EJ495" s="108"/>
      <c r="EK495" s="108"/>
      <c r="EL495" s="108"/>
      <c r="EM495" s="108"/>
      <c r="EN495" s="108"/>
      <c r="EO495" s="108"/>
      <c r="EP495" s="108"/>
    </row>
    <row r="496" spans="1:146" s="107" customFormat="1" x14ac:dyDescent="0.2">
      <c r="A496" s="112"/>
      <c r="B496" s="110"/>
      <c r="C496" s="111"/>
      <c r="D496" s="111"/>
      <c r="E496" s="111"/>
      <c r="F496" s="111"/>
      <c r="G496" s="111"/>
      <c r="H496" s="111"/>
      <c r="AC496" s="108"/>
      <c r="AD496" s="108"/>
      <c r="AE496" s="108"/>
      <c r="AF496" s="108"/>
      <c r="AG496" s="108"/>
      <c r="AH496" s="108"/>
      <c r="AI496" s="108"/>
      <c r="AJ496" s="108"/>
      <c r="AK496" s="108"/>
      <c r="AL496" s="108"/>
      <c r="AM496" s="108"/>
      <c r="AN496" s="108"/>
      <c r="AO496" s="108"/>
      <c r="AP496" s="108"/>
      <c r="AQ496" s="108"/>
      <c r="AR496" s="108"/>
      <c r="AS496" s="108"/>
      <c r="AT496" s="108"/>
      <c r="AU496" s="108"/>
      <c r="AV496" s="108"/>
      <c r="AW496" s="108"/>
      <c r="AX496" s="108"/>
      <c r="AY496" s="108"/>
      <c r="AZ496" s="108"/>
      <c r="BA496" s="108"/>
      <c r="BB496" s="108"/>
      <c r="BC496" s="108"/>
      <c r="BD496" s="108"/>
      <c r="BE496" s="108"/>
      <c r="BF496" s="108"/>
      <c r="BG496" s="108"/>
      <c r="BH496" s="108"/>
      <c r="BI496" s="108"/>
      <c r="BJ496" s="108"/>
      <c r="BK496" s="108"/>
      <c r="BL496" s="108"/>
      <c r="BM496" s="108"/>
      <c r="BN496" s="108"/>
      <c r="BO496" s="108"/>
      <c r="BP496" s="108"/>
      <c r="BQ496" s="108"/>
      <c r="BR496" s="108"/>
      <c r="BS496" s="108"/>
      <c r="BT496" s="108"/>
      <c r="BU496" s="108"/>
      <c r="BV496" s="108"/>
      <c r="BW496" s="108"/>
      <c r="BX496" s="108"/>
      <c r="BY496" s="108"/>
      <c r="BZ496" s="108"/>
      <c r="CA496" s="108"/>
      <c r="CB496" s="108"/>
      <c r="CC496" s="108"/>
      <c r="CD496" s="108"/>
      <c r="CE496" s="108"/>
      <c r="CF496" s="108"/>
      <c r="CG496" s="108"/>
      <c r="CH496" s="108"/>
      <c r="CI496" s="108"/>
      <c r="CJ496" s="108"/>
      <c r="CK496" s="108"/>
      <c r="CL496" s="108"/>
      <c r="CM496" s="108"/>
      <c r="CN496" s="108"/>
      <c r="CO496" s="108"/>
      <c r="CP496" s="108"/>
      <c r="CQ496" s="108"/>
      <c r="CR496" s="108"/>
      <c r="CS496" s="108"/>
      <c r="CT496" s="108"/>
      <c r="CU496" s="108"/>
      <c r="CV496" s="108"/>
      <c r="CW496" s="108"/>
      <c r="CX496" s="108"/>
      <c r="CY496" s="108"/>
      <c r="CZ496" s="108"/>
      <c r="DA496" s="108"/>
      <c r="DB496" s="108"/>
      <c r="DC496" s="108"/>
      <c r="DD496" s="108"/>
      <c r="DE496" s="108"/>
      <c r="DF496" s="108"/>
      <c r="DG496" s="108"/>
      <c r="DH496" s="108"/>
      <c r="DI496" s="108"/>
      <c r="DJ496" s="108"/>
      <c r="DK496" s="108"/>
      <c r="DL496" s="108"/>
      <c r="DM496" s="108"/>
      <c r="DN496" s="108"/>
      <c r="DO496" s="108"/>
      <c r="DP496" s="108"/>
      <c r="DQ496" s="108"/>
      <c r="DR496" s="108"/>
      <c r="DS496" s="108"/>
      <c r="DT496" s="108"/>
      <c r="DU496" s="108"/>
      <c r="DV496" s="108"/>
      <c r="DW496" s="108"/>
      <c r="DX496" s="108"/>
      <c r="DY496" s="108"/>
      <c r="DZ496" s="108"/>
      <c r="EA496" s="108"/>
      <c r="EB496" s="108"/>
      <c r="EC496" s="108"/>
      <c r="ED496" s="108"/>
      <c r="EE496" s="108"/>
      <c r="EF496" s="108"/>
      <c r="EG496" s="108"/>
      <c r="EH496" s="108"/>
      <c r="EI496" s="108"/>
      <c r="EJ496" s="108"/>
      <c r="EK496" s="108"/>
      <c r="EL496" s="108"/>
      <c r="EM496" s="108"/>
      <c r="EN496" s="108"/>
      <c r="EO496" s="108"/>
      <c r="EP496" s="108"/>
    </row>
    <row r="497" spans="1:146" s="107" customFormat="1" x14ac:dyDescent="0.2">
      <c r="A497" s="112"/>
      <c r="B497" s="110"/>
      <c r="C497" s="111"/>
      <c r="D497" s="111"/>
      <c r="E497" s="111"/>
      <c r="F497" s="111"/>
      <c r="G497" s="111"/>
      <c r="H497" s="111"/>
      <c r="AC497" s="108"/>
      <c r="AD497" s="108"/>
      <c r="AE497" s="108"/>
      <c r="AF497" s="108"/>
      <c r="AG497" s="108"/>
      <c r="AH497" s="108"/>
      <c r="AI497" s="108"/>
      <c r="AJ497" s="108"/>
      <c r="AK497" s="108"/>
      <c r="AL497" s="108"/>
      <c r="AM497" s="108"/>
      <c r="AN497" s="108"/>
      <c r="AO497" s="108"/>
      <c r="AP497" s="108"/>
      <c r="AQ497" s="108"/>
      <c r="AR497" s="108"/>
      <c r="AS497" s="108"/>
      <c r="AT497" s="108"/>
      <c r="AU497" s="108"/>
      <c r="AV497" s="108"/>
      <c r="AW497" s="108"/>
      <c r="AX497" s="108"/>
      <c r="AY497" s="108"/>
      <c r="AZ497" s="108"/>
      <c r="BA497" s="108"/>
      <c r="BB497" s="108"/>
      <c r="BC497" s="108"/>
      <c r="BD497" s="108"/>
      <c r="BE497" s="108"/>
      <c r="BF497" s="108"/>
      <c r="BG497" s="108"/>
      <c r="BH497" s="108"/>
      <c r="BI497" s="108"/>
      <c r="BJ497" s="108"/>
      <c r="BK497" s="108"/>
      <c r="BL497" s="108"/>
      <c r="BM497" s="108"/>
      <c r="BN497" s="108"/>
      <c r="BO497" s="108"/>
      <c r="BP497" s="108"/>
      <c r="BQ497" s="108"/>
      <c r="BR497" s="108"/>
      <c r="BS497" s="108"/>
      <c r="BT497" s="108"/>
      <c r="BU497" s="108"/>
      <c r="BV497" s="108"/>
      <c r="BW497" s="108"/>
      <c r="BX497" s="108"/>
      <c r="BY497" s="108"/>
      <c r="BZ497" s="108"/>
      <c r="CA497" s="108"/>
      <c r="CB497" s="108"/>
      <c r="CC497" s="108"/>
      <c r="CD497" s="108"/>
      <c r="CE497" s="108"/>
      <c r="CF497" s="108"/>
      <c r="CG497" s="108"/>
      <c r="CH497" s="108"/>
      <c r="CI497" s="108"/>
      <c r="CJ497" s="108"/>
      <c r="CK497" s="108"/>
      <c r="CL497" s="108"/>
      <c r="CM497" s="108"/>
      <c r="CN497" s="108"/>
      <c r="CO497" s="108"/>
      <c r="CP497" s="108"/>
      <c r="CQ497" s="108"/>
      <c r="CR497" s="108"/>
      <c r="CS497" s="108"/>
      <c r="CT497" s="108"/>
      <c r="CU497" s="108"/>
      <c r="CV497" s="108"/>
      <c r="CW497" s="108"/>
      <c r="CX497" s="108"/>
      <c r="CY497" s="108"/>
      <c r="CZ497" s="108"/>
      <c r="DA497" s="108"/>
      <c r="DB497" s="108"/>
      <c r="DC497" s="108"/>
      <c r="DD497" s="108"/>
      <c r="DE497" s="108"/>
      <c r="DF497" s="108"/>
      <c r="DG497" s="108"/>
      <c r="DH497" s="108"/>
      <c r="DI497" s="108"/>
      <c r="DJ497" s="108"/>
      <c r="DK497" s="108"/>
      <c r="DL497" s="108"/>
      <c r="DM497" s="108"/>
      <c r="DN497" s="108"/>
      <c r="DO497" s="108"/>
      <c r="DP497" s="108"/>
      <c r="DQ497" s="108"/>
      <c r="DR497" s="108"/>
      <c r="DS497" s="108"/>
      <c r="DT497" s="108"/>
      <c r="DU497" s="108"/>
      <c r="DV497" s="108"/>
      <c r="DW497" s="108"/>
      <c r="DX497" s="108"/>
      <c r="DY497" s="108"/>
      <c r="DZ497" s="108"/>
      <c r="EA497" s="108"/>
      <c r="EB497" s="108"/>
      <c r="EC497" s="108"/>
      <c r="ED497" s="108"/>
      <c r="EE497" s="108"/>
      <c r="EF497" s="108"/>
      <c r="EG497" s="108"/>
      <c r="EH497" s="108"/>
      <c r="EI497" s="108"/>
      <c r="EJ497" s="108"/>
      <c r="EK497" s="108"/>
      <c r="EL497" s="108"/>
      <c r="EM497" s="108"/>
      <c r="EN497" s="108"/>
      <c r="EO497" s="108"/>
      <c r="EP497" s="108"/>
    </row>
    <row r="498" spans="1:146" s="107" customFormat="1" x14ac:dyDescent="0.2">
      <c r="A498" s="112"/>
      <c r="B498" s="110"/>
      <c r="C498" s="111"/>
      <c r="D498" s="111"/>
      <c r="E498" s="111"/>
      <c r="F498" s="111"/>
      <c r="G498" s="111"/>
      <c r="H498" s="111"/>
      <c r="AC498" s="108"/>
      <c r="AD498" s="108"/>
      <c r="AE498" s="108"/>
      <c r="AF498" s="108"/>
      <c r="AG498" s="108"/>
      <c r="AH498" s="108"/>
      <c r="AI498" s="108"/>
      <c r="AJ498" s="108"/>
      <c r="AK498" s="108"/>
      <c r="AL498" s="108"/>
      <c r="AM498" s="108"/>
      <c r="AN498" s="108"/>
      <c r="AO498" s="108"/>
      <c r="AP498" s="108"/>
      <c r="AQ498" s="108"/>
      <c r="AR498" s="108"/>
      <c r="AS498" s="108"/>
      <c r="AT498" s="108"/>
      <c r="AU498" s="108"/>
      <c r="AV498" s="108"/>
      <c r="AW498" s="108"/>
      <c r="AX498" s="108"/>
      <c r="AY498" s="108"/>
      <c r="AZ498" s="108"/>
      <c r="BA498" s="108"/>
      <c r="BB498" s="108"/>
      <c r="BC498" s="108"/>
      <c r="BD498" s="108"/>
      <c r="BE498" s="108"/>
      <c r="BF498" s="108"/>
      <c r="BG498" s="108"/>
      <c r="BH498" s="108"/>
      <c r="BI498" s="108"/>
      <c r="BJ498" s="108"/>
      <c r="BK498" s="108"/>
      <c r="BL498" s="108"/>
      <c r="BM498" s="108"/>
      <c r="BN498" s="108"/>
      <c r="BO498" s="108"/>
      <c r="BP498" s="108"/>
      <c r="BQ498" s="108"/>
      <c r="BR498" s="108"/>
      <c r="BS498" s="108"/>
      <c r="BT498" s="108"/>
      <c r="BU498" s="108"/>
      <c r="BV498" s="108"/>
      <c r="BW498" s="108"/>
      <c r="BX498" s="108"/>
      <c r="BY498" s="108"/>
      <c r="BZ498" s="108"/>
      <c r="CA498" s="108"/>
      <c r="CB498" s="108"/>
      <c r="CC498" s="108"/>
      <c r="CD498" s="108"/>
      <c r="CE498" s="108"/>
      <c r="CF498" s="108"/>
      <c r="CG498" s="108"/>
      <c r="CH498" s="108"/>
      <c r="CI498" s="108"/>
      <c r="CJ498" s="108"/>
      <c r="CK498" s="108"/>
      <c r="CL498" s="108"/>
      <c r="CM498" s="108"/>
      <c r="CN498" s="108"/>
      <c r="CO498" s="108"/>
      <c r="CP498" s="108"/>
      <c r="CQ498" s="108"/>
      <c r="CR498" s="108"/>
      <c r="CS498" s="108"/>
      <c r="CT498" s="108"/>
      <c r="CU498" s="108"/>
      <c r="CV498" s="108"/>
      <c r="CW498" s="108"/>
      <c r="CX498" s="108"/>
      <c r="CY498" s="108"/>
      <c r="CZ498" s="108"/>
      <c r="DA498" s="108"/>
      <c r="DB498" s="108"/>
      <c r="DC498" s="108"/>
      <c r="DD498" s="108"/>
      <c r="DE498" s="108"/>
      <c r="DF498" s="108"/>
      <c r="DG498" s="108"/>
      <c r="DH498" s="108"/>
      <c r="DI498" s="108"/>
      <c r="DJ498" s="108"/>
      <c r="DK498" s="108"/>
      <c r="DL498" s="108"/>
      <c r="DM498" s="108"/>
      <c r="DN498" s="108"/>
      <c r="DO498" s="108"/>
      <c r="DP498" s="108"/>
      <c r="DQ498" s="108"/>
      <c r="DR498" s="108"/>
      <c r="DS498" s="108"/>
      <c r="DT498" s="108"/>
      <c r="DU498" s="108"/>
      <c r="DV498" s="108"/>
      <c r="DW498" s="108"/>
      <c r="DX498" s="108"/>
      <c r="DY498" s="108"/>
      <c r="DZ498" s="108"/>
      <c r="EA498" s="108"/>
      <c r="EB498" s="108"/>
      <c r="EC498" s="108"/>
      <c r="ED498" s="108"/>
      <c r="EE498" s="108"/>
      <c r="EF498" s="108"/>
      <c r="EG498" s="108"/>
      <c r="EH498" s="108"/>
      <c r="EI498" s="108"/>
      <c r="EJ498" s="108"/>
      <c r="EK498" s="108"/>
      <c r="EL498" s="108"/>
      <c r="EM498" s="108"/>
      <c r="EN498" s="108"/>
      <c r="EO498" s="108"/>
      <c r="EP498" s="108"/>
    </row>
    <row r="499" spans="1:146" s="107" customFormat="1" x14ac:dyDescent="0.2">
      <c r="A499" s="112"/>
      <c r="B499" s="110"/>
      <c r="C499" s="111"/>
      <c r="D499" s="111"/>
      <c r="E499" s="111"/>
      <c r="F499" s="111"/>
      <c r="G499" s="111"/>
      <c r="H499" s="111"/>
      <c r="AC499" s="108"/>
      <c r="AD499" s="108"/>
      <c r="AE499" s="108"/>
      <c r="AF499" s="108"/>
      <c r="AG499" s="108"/>
      <c r="AH499" s="108"/>
      <c r="AI499" s="108"/>
      <c r="AJ499" s="108"/>
      <c r="AK499" s="108"/>
      <c r="AL499" s="108"/>
      <c r="AM499" s="108"/>
      <c r="AN499" s="108"/>
      <c r="AO499" s="108"/>
      <c r="AP499" s="108"/>
      <c r="AQ499" s="108"/>
      <c r="AR499" s="108"/>
      <c r="AS499" s="108"/>
      <c r="AT499" s="108"/>
      <c r="AU499" s="108"/>
      <c r="AV499" s="108"/>
      <c r="AW499" s="108"/>
      <c r="AX499" s="108"/>
      <c r="AY499" s="108"/>
      <c r="AZ499" s="108"/>
      <c r="BA499" s="108"/>
      <c r="BB499" s="108"/>
      <c r="BC499" s="108"/>
      <c r="BD499" s="108"/>
      <c r="BE499" s="108"/>
      <c r="BF499" s="108"/>
      <c r="BG499" s="108"/>
      <c r="BH499" s="108"/>
      <c r="BI499" s="108"/>
      <c r="BJ499" s="108"/>
      <c r="BK499" s="108"/>
      <c r="BL499" s="108"/>
      <c r="BM499" s="108"/>
      <c r="BN499" s="108"/>
      <c r="BO499" s="108"/>
      <c r="BP499" s="108"/>
      <c r="BQ499" s="108"/>
      <c r="BR499" s="108"/>
      <c r="BS499" s="108"/>
      <c r="BT499" s="108"/>
      <c r="BU499" s="108"/>
      <c r="BV499" s="108"/>
      <c r="BW499" s="108"/>
      <c r="BX499" s="108"/>
      <c r="BY499" s="108"/>
      <c r="BZ499" s="108"/>
      <c r="CA499" s="108"/>
      <c r="CB499" s="108"/>
      <c r="CC499" s="108"/>
      <c r="CD499" s="108"/>
      <c r="CE499" s="108"/>
      <c r="CF499" s="108"/>
      <c r="CG499" s="108"/>
      <c r="CH499" s="108"/>
      <c r="CI499" s="108"/>
      <c r="CJ499" s="108"/>
      <c r="CK499" s="108"/>
      <c r="CL499" s="108"/>
      <c r="CM499" s="108"/>
      <c r="CN499" s="108"/>
      <c r="CO499" s="108"/>
      <c r="CP499" s="108"/>
      <c r="CQ499" s="108"/>
      <c r="CR499" s="108"/>
      <c r="CS499" s="108"/>
      <c r="CT499" s="108"/>
      <c r="CU499" s="108"/>
      <c r="CV499" s="108"/>
      <c r="CW499" s="108"/>
      <c r="CX499" s="108"/>
      <c r="CY499" s="108"/>
      <c r="CZ499" s="108"/>
      <c r="DA499" s="108"/>
      <c r="DB499" s="108"/>
      <c r="DC499" s="108"/>
      <c r="DD499" s="108"/>
      <c r="DE499" s="108"/>
      <c r="DF499" s="108"/>
      <c r="DG499" s="108"/>
      <c r="DH499" s="108"/>
      <c r="DI499" s="108"/>
      <c r="DJ499" s="108"/>
      <c r="DK499" s="108"/>
      <c r="DL499" s="108"/>
      <c r="DM499" s="108"/>
      <c r="DN499" s="108"/>
      <c r="DO499" s="108"/>
      <c r="DP499" s="108"/>
      <c r="DQ499" s="108"/>
      <c r="DR499" s="108"/>
      <c r="DS499" s="108"/>
      <c r="DT499" s="108"/>
      <c r="DU499" s="108"/>
      <c r="DV499" s="108"/>
      <c r="DW499" s="108"/>
      <c r="DX499" s="108"/>
      <c r="DY499" s="108"/>
      <c r="DZ499" s="108"/>
      <c r="EA499" s="108"/>
      <c r="EB499" s="108"/>
      <c r="EC499" s="108"/>
      <c r="ED499" s="108"/>
      <c r="EE499" s="108"/>
      <c r="EF499" s="108"/>
      <c r="EG499" s="108"/>
      <c r="EH499" s="108"/>
      <c r="EI499" s="108"/>
      <c r="EJ499" s="108"/>
      <c r="EK499" s="108"/>
      <c r="EL499" s="108"/>
      <c r="EM499" s="108"/>
      <c r="EN499" s="108"/>
      <c r="EO499" s="108"/>
      <c r="EP499" s="108"/>
    </row>
    <row r="500" spans="1:146" s="107" customFormat="1" x14ac:dyDescent="0.2">
      <c r="A500" s="112"/>
      <c r="B500" s="110"/>
      <c r="C500" s="111"/>
      <c r="D500" s="111"/>
      <c r="E500" s="111"/>
      <c r="F500" s="111"/>
      <c r="G500" s="111"/>
      <c r="H500" s="111"/>
      <c r="AC500" s="108"/>
      <c r="AD500" s="108"/>
      <c r="AE500" s="108"/>
      <c r="AF500" s="108"/>
      <c r="AG500" s="108"/>
      <c r="AH500" s="108"/>
      <c r="AI500" s="108"/>
      <c r="AJ500" s="108"/>
      <c r="AK500" s="108"/>
      <c r="AL500" s="108"/>
      <c r="AM500" s="108"/>
      <c r="AN500" s="108"/>
      <c r="AO500" s="108"/>
      <c r="AP500" s="108"/>
      <c r="AQ500" s="108"/>
      <c r="AR500" s="108"/>
      <c r="AS500" s="108"/>
      <c r="AT500" s="108"/>
      <c r="AU500" s="108"/>
      <c r="AV500" s="108"/>
      <c r="AW500" s="108"/>
      <c r="AX500" s="108"/>
      <c r="AY500" s="108"/>
      <c r="AZ500" s="108"/>
      <c r="BA500" s="108"/>
      <c r="BB500" s="108"/>
      <c r="BC500" s="108"/>
      <c r="BD500" s="108"/>
      <c r="BE500" s="108"/>
      <c r="BF500" s="108"/>
      <c r="BG500" s="108"/>
      <c r="BH500" s="108"/>
      <c r="BI500" s="108"/>
      <c r="BJ500" s="108"/>
      <c r="BK500" s="108"/>
      <c r="BL500" s="108"/>
      <c r="BM500" s="108"/>
      <c r="BN500" s="108"/>
      <c r="BO500" s="108"/>
      <c r="BP500" s="108"/>
      <c r="BQ500" s="108"/>
      <c r="BR500" s="108"/>
      <c r="BS500" s="108"/>
      <c r="BT500" s="108"/>
      <c r="BU500" s="108"/>
      <c r="BV500" s="108"/>
      <c r="BW500" s="108"/>
      <c r="BX500" s="108"/>
      <c r="BY500" s="108"/>
      <c r="BZ500" s="108"/>
      <c r="CA500" s="108"/>
      <c r="CB500" s="108"/>
      <c r="CC500" s="108"/>
      <c r="CD500" s="108"/>
      <c r="CE500" s="108"/>
      <c r="CF500" s="108"/>
      <c r="CG500" s="108"/>
      <c r="CH500" s="108"/>
      <c r="CI500" s="108"/>
      <c r="CJ500" s="108"/>
      <c r="CK500" s="108"/>
      <c r="CL500" s="108"/>
      <c r="CM500" s="108"/>
      <c r="CN500" s="108"/>
      <c r="CO500" s="108"/>
      <c r="CP500" s="108"/>
      <c r="CQ500" s="108"/>
      <c r="CR500" s="108"/>
      <c r="CS500" s="108"/>
      <c r="CT500" s="108"/>
      <c r="CU500" s="108"/>
      <c r="CV500" s="108"/>
      <c r="CW500" s="108"/>
      <c r="CX500" s="108"/>
      <c r="CY500" s="108"/>
      <c r="CZ500" s="108"/>
      <c r="DA500" s="108"/>
      <c r="DB500" s="108"/>
      <c r="DC500" s="108"/>
      <c r="DD500" s="108"/>
      <c r="DE500" s="108"/>
      <c r="DF500" s="108"/>
      <c r="DG500" s="108"/>
      <c r="DH500" s="108"/>
      <c r="DI500" s="108"/>
      <c r="DJ500" s="108"/>
      <c r="DK500" s="108"/>
      <c r="DL500" s="108"/>
      <c r="DM500" s="108"/>
      <c r="DN500" s="108"/>
      <c r="DO500" s="108"/>
      <c r="DP500" s="108"/>
      <c r="DQ500" s="108"/>
      <c r="DR500" s="108"/>
      <c r="DS500" s="108"/>
      <c r="DT500" s="108"/>
      <c r="DU500" s="108"/>
      <c r="DV500" s="108"/>
      <c r="DW500" s="108"/>
      <c r="DX500" s="108"/>
      <c r="DY500" s="108"/>
      <c r="DZ500" s="108"/>
      <c r="EA500" s="108"/>
      <c r="EB500" s="108"/>
      <c r="EC500" s="108"/>
      <c r="ED500" s="108"/>
      <c r="EE500" s="108"/>
      <c r="EF500" s="108"/>
      <c r="EG500" s="108"/>
      <c r="EH500" s="108"/>
      <c r="EI500" s="108"/>
      <c r="EJ500" s="108"/>
      <c r="EK500" s="108"/>
      <c r="EL500" s="108"/>
      <c r="EM500" s="108"/>
      <c r="EN500" s="108"/>
      <c r="EO500" s="108"/>
      <c r="EP500" s="108"/>
    </row>
    <row r="501" spans="1:146" s="107" customFormat="1" x14ac:dyDescent="0.2">
      <c r="A501" s="112"/>
      <c r="B501" s="110"/>
      <c r="C501" s="111"/>
      <c r="D501" s="111"/>
      <c r="E501" s="111"/>
      <c r="F501" s="111"/>
      <c r="G501" s="111"/>
      <c r="H501" s="111"/>
      <c r="AC501" s="108"/>
      <c r="AD501" s="108"/>
      <c r="AE501" s="108"/>
      <c r="AF501" s="108"/>
      <c r="AG501" s="108"/>
      <c r="AH501" s="108"/>
      <c r="AI501" s="108"/>
      <c r="AJ501" s="108"/>
      <c r="AK501" s="108"/>
      <c r="AL501" s="108"/>
      <c r="AM501" s="108"/>
      <c r="AN501" s="108"/>
      <c r="AO501" s="108"/>
      <c r="AP501" s="108"/>
      <c r="AQ501" s="108"/>
      <c r="AR501" s="108"/>
      <c r="AS501" s="108"/>
      <c r="AT501" s="108"/>
      <c r="AU501" s="108"/>
      <c r="AV501" s="108"/>
      <c r="AW501" s="108"/>
      <c r="AX501" s="108"/>
      <c r="AY501" s="108"/>
      <c r="AZ501" s="108"/>
      <c r="BA501" s="108"/>
      <c r="BB501" s="108"/>
      <c r="BC501" s="108"/>
      <c r="BD501" s="108"/>
      <c r="BE501" s="108"/>
      <c r="BF501" s="108"/>
      <c r="BG501" s="108"/>
      <c r="BH501" s="108"/>
      <c r="BI501" s="108"/>
      <c r="BJ501" s="108"/>
      <c r="BK501" s="108"/>
      <c r="BL501" s="108"/>
      <c r="BM501" s="108"/>
      <c r="BN501" s="108"/>
      <c r="BO501" s="108"/>
      <c r="BP501" s="108"/>
      <c r="BQ501" s="108"/>
      <c r="BR501" s="108"/>
      <c r="BS501" s="108"/>
      <c r="BT501" s="108"/>
      <c r="BU501" s="108"/>
      <c r="BV501" s="108"/>
      <c r="BW501" s="108"/>
      <c r="BX501" s="108"/>
      <c r="BY501" s="108"/>
      <c r="BZ501" s="108"/>
      <c r="CA501" s="108"/>
      <c r="CB501" s="108"/>
      <c r="CC501" s="108"/>
      <c r="CD501" s="108"/>
      <c r="CE501" s="108"/>
      <c r="CF501" s="108"/>
      <c r="CG501" s="108"/>
      <c r="CH501" s="108"/>
      <c r="CI501" s="108"/>
      <c r="CJ501" s="108"/>
      <c r="CK501" s="108"/>
      <c r="CL501" s="108"/>
      <c r="CM501" s="108"/>
      <c r="CN501" s="108"/>
      <c r="CO501" s="108"/>
      <c r="CP501" s="108"/>
      <c r="CQ501" s="108"/>
      <c r="CR501" s="108"/>
      <c r="CS501" s="108"/>
      <c r="CT501" s="108"/>
      <c r="CU501" s="108"/>
      <c r="CV501" s="108"/>
      <c r="CW501" s="108"/>
      <c r="CX501" s="108"/>
      <c r="CY501" s="108"/>
      <c r="CZ501" s="108"/>
      <c r="DA501" s="108"/>
      <c r="DB501" s="108"/>
      <c r="DC501" s="108"/>
      <c r="DD501" s="108"/>
      <c r="DE501" s="108"/>
      <c r="DF501" s="108"/>
      <c r="DG501" s="108"/>
      <c r="DH501" s="108"/>
      <c r="DI501" s="108"/>
      <c r="DJ501" s="108"/>
      <c r="DK501" s="108"/>
      <c r="DL501" s="108"/>
      <c r="DM501" s="108"/>
      <c r="DN501" s="108"/>
      <c r="DO501" s="108"/>
      <c r="DP501" s="108"/>
      <c r="DQ501" s="108"/>
      <c r="DR501" s="108"/>
      <c r="DS501" s="108"/>
      <c r="DT501" s="108"/>
      <c r="DU501" s="108"/>
      <c r="DV501" s="108"/>
      <c r="DW501" s="108"/>
      <c r="DX501" s="108"/>
      <c r="DY501" s="108"/>
      <c r="DZ501" s="108"/>
      <c r="EA501" s="108"/>
      <c r="EB501" s="108"/>
      <c r="EC501" s="108"/>
      <c r="ED501" s="108"/>
      <c r="EE501" s="108"/>
      <c r="EF501" s="108"/>
      <c r="EG501" s="108"/>
      <c r="EH501" s="108"/>
      <c r="EI501" s="108"/>
      <c r="EJ501" s="108"/>
      <c r="EK501" s="108"/>
      <c r="EL501" s="108"/>
      <c r="EM501" s="108"/>
      <c r="EN501" s="108"/>
      <c r="EO501" s="108"/>
      <c r="EP501" s="108"/>
    </row>
    <row r="502" spans="1:146" s="107" customFormat="1" x14ac:dyDescent="0.2">
      <c r="A502" s="112"/>
      <c r="B502" s="110"/>
      <c r="C502" s="111"/>
      <c r="D502" s="111"/>
      <c r="E502" s="111"/>
      <c r="F502" s="111"/>
      <c r="G502" s="111"/>
      <c r="H502" s="111"/>
      <c r="AC502" s="108"/>
      <c r="AD502" s="108"/>
      <c r="AE502" s="108"/>
      <c r="AF502" s="108"/>
      <c r="AG502" s="108"/>
      <c r="AH502" s="108"/>
      <c r="AI502" s="108"/>
      <c r="AJ502" s="108"/>
      <c r="AK502" s="108"/>
      <c r="AL502" s="108"/>
      <c r="AM502" s="108"/>
      <c r="AN502" s="108"/>
      <c r="AO502" s="108"/>
      <c r="AP502" s="108"/>
      <c r="AQ502" s="108"/>
      <c r="AR502" s="108"/>
      <c r="AS502" s="108"/>
      <c r="AT502" s="108"/>
      <c r="AU502" s="108"/>
      <c r="AV502" s="108"/>
      <c r="AW502" s="108"/>
      <c r="AX502" s="108"/>
      <c r="AY502" s="108"/>
      <c r="AZ502" s="108"/>
      <c r="BA502" s="108"/>
      <c r="BB502" s="108"/>
      <c r="BC502" s="108"/>
      <c r="BD502" s="108"/>
      <c r="BE502" s="108"/>
      <c r="BF502" s="108"/>
      <c r="BG502" s="108"/>
      <c r="BH502" s="108"/>
      <c r="BI502" s="108"/>
      <c r="BJ502" s="108"/>
      <c r="BK502" s="108"/>
      <c r="BL502" s="108"/>
      <c r="BM502" s="108"/>
      <c r="BN502" s="108"/>
      <c r="BO502" s="108"/>
      <c r="BP502" s="108"/>
      <c r="BQ502" s="108"/>
      <c r="BR502" s="108"/>
      <c r="BS502" s="108"/>
      <c r="BT502" s="108"/>
      <c r="BU502" s="108"/>
      <c r="BV502" s="108"/>
      <c r="BW502" s="108"/>
      <c r="BX502" s="108"/>
      <c r="BY502" s="108"/>
      <c r="BZ502" s="108"/>
      <c r="CA502" s="108"/>
      <c r="CB502" s="108"/>
      <c r="CC502" s="108"/>
      <c r="CD502" s="108"/>
      <c r="CE502" s="108"/>
      <c r="CF502" s="108"/>
      <c r="CG502" s="108"/>
      <c r="CH502" s="108"/>
      <c r="CI502" s="108"/>
      <c r="CJ502" s="108"/>
      <c r="CK502" s="108"/>
      <c r="CL502" s="108"/>
      <c r="CM502" s="108"/>
      <c r="CN502" s="108"/>
      <c r="CO502" s="108"/>
      <c r="CP502" s="108"/>
      <c r="CQ502" s="108"/>
      <c r="CR502" s="108"/>
      <c r="CS502" s="108"/>
      <c r="CT502" s="108"/>
      <c r="CU502" s="108"/>
      <c r="CV502" s="108"/>
      <c r="CW502" s="108"/>
      <c r="CX502" s="108"/>
      <c r="CY502" s="108"/>
      <c r="CZ502" s="108"/>
      <c r="DA502" s="108"/>
      <c r="DB502" s="108"/>
      <c r="DC502" s="108"/>
      <c r="DD502" s="108"/>
      <c r="DE502" s="108"/>
      <c r="DF502" s="108"/>
      <c r="DG502" s="108"/>
      <c r="DH502" s="108"/>
      <c r="DI502" s="108"/>
      <c r="DJ502" s="108"/>
      <c r="DK502" s="108"/>
      <c r="DL502" s="108"/>
      <c r="DM502" s="108"/>
      <c r="DN502" s="108"/>
      <c r="DO502" s="108"/>
      <c r="DP502" s="108"/>
      <c r="DQ502" s="108"/>
      <c r="DR502" s="108"/>
      <c r="DS502" s="108"/>
      <c r="DT502" s="108"/>
      <c r="DU502" s="108"/>
      <c r="DV502" s="108"/>
      <c r="DW502" s="108"/>
      <c r="DX502" s="108"/>
      <c r="DY502" s="108"/>
      <c r="DZ502" s="108"/>
      <c r="EA502" s="108"/>
      <c r="EB502" s="108"/>
      <c r="EC502" s="108"/>
      <c r="ED502" s="108"/>
      <c r="EE502" s="108"/>
      <c r="EF502" s="108"/>
      <c r="EG502" s="108"/>
      <c r="EH502" s="108"/>
      <c r="EI502" s="108"/>
      <c r="EJ502" s="108"/>
      <c r="EK502" s="108"/>
      <c r="EL502" s="108"/>
      <c r="EM502" s="108"/>
      <c r="EN502" s="108"/>
      <c r="EO502" s="108"/>
      <c r="EP502" s="108"/>
    </row>
    <row r="503" spans="1:146" s="107" customFormat="1" x14ac:dyDescent="0.2">
      <c r="A503" s="112"/>
      <c r="B503" s="110"/>
      <c r="C503" s="111"/>
      <c r="D503" s="111"/>
      <c r="E503" s="111"/>
      <c r="F503" s="111"/>
      <c r="G503" s="111"/>
      <c r="H503" s="111"/>
      <c r="AC503" s="108"/>
      <c r="AD503" s="108"/>
      <c r="AE503" s="108"/>
      <c r="AF503" s="108"/>
      <c r="AG503" s="108"/>
      <c r="AH503" s="108"/>
      <c r="AI503" s="108"/>
      <c r="AJ503" s="108"/>
      <c r="AK503" s="108"/>
      <c r="AL503" s="108"/>
      <c r="AM503" s="108"/>
      <c r="AN503" s="108"/>
      <c r="AO503" s="108"/>
      <c r="AP503" s="108"/>
      <c r="AQ503" s="108"/>
      <c r="AR503" s="108"/>
      <c r="AS503" s="108"/>
      <c r="AT503" s="108"/>
      <c r="AU503" s="108"/>
      <c r="AV503" s="108"/>
      <c r="AW503" s="108"/>
      <c r="AX503" s="108"/>
      <c r="AY503" s="108"/>
      <c r="AZ503" s="108"/>
      <c r="BA503" s="108"/>
      <c r="BB503" s="108"/>
      <c r="BC503" s="108"/>
      <c r="BD503" s="108"/>
      <c r="BE503" s="108"/>
      <c r="BF503" s="108"/>
      <c r="BG503" s="108"/>
      <c r="BH503" s="108"/>
      <c r="BI503" s="108"/>
      <c r="BJ503" s="108"/>
      <c r="BK503" s="108"/>
      <c r="BL503" s="108"/>
      <c r="BM503" s="108"/>
      <c r="BN503" s="108"/>
      <c r="BO503" s="108"/>
      <c r="BP503" s="108"/>
      <c r="BQ503" s="108"/>
      <c r="BR503" s="108"/>
      <c r="BS503" s="108"/>
      <c r="BT503" s="108"/>
      <c r="BU503" s="108"/>
      <c r="BV503" s="108"/>
      <c r="BW503" s="108"/>
      <c r="BX503" s="108"/>
      <c r="BY503" s="108"/>
      <c r="BZ503" s="108"/>
      <c r="CA503" s="108"/>
      <c r="CB503" s="108"/>
      <c r="CC503" s="108"/>
      <c r="CD503" s="108"/>
      <c r="CE503" s="108"/>
      <c r="CF503" s="108"/>
      <c r="CG503" s="108"/>
      <c r="CH503" s="108"/>
      <c r="CI503" s="108"/>
      <c r="CJ503" s="108"/>
      <c r="CK503" s="108"/>
      <c r="CL503" s="108"/>
      <c r="CM503" s="108"/>
      <c r="CN503" s="108"/>
      <c r="CO503" s="108"/>
      <c r="CP503" s="108"/>
      <c r="CQ503" s="108"/>
      <c r="CR503" s="108"/>
      <c r="CS503" s="108"/>
      <c r="CT503" s="108"/>
      <c r="CU503" s="108"/>
      <c r="CV503" s="108"/>
      <c r="CW503" s="108"/>
      <c r="CX503" s="108"/>
      <c r="CY503" s="108"/>
      <c r="CZ503" s="108"/>
      <c r="DA503" s="108"/>
      <c r="DB503" s="108"/>
      <c r="DC503" s="108"/>
      <c r="DD503" s="108"/>
      <c r="DE503" s="108"/>
      <c r="DF503" s="108"/>
      <c r="DG503" s="108"/>
      <c r="DH503" s="108"/>
      <c r="DI503" s="108"/>
      <c r="DJ503" s="108"/>
      <c r="DK503" s="108"/>
      <c r="DL503" s="108"/>
      <c r="DM503" s="108"/>
      <c r="DN503" s="108"/>
      <c r="DO503" s="108"/>
      <c r="DP503" s="108"/>
      <c r="DQ503" s="108"/>
      <c r="DR503" s="108"/>
      <c r="DS503" s="108"/>
      <c r="DT503" s="108"/>
      <c r="DU503" s="108"/>
      <c r="DV503" s="108"/>
      <c r="DW503" s="108"/>
      <c r="DX503" s="108"/>
      <c r="DY503" s="108"/>
      <c r="DZ503" s="108"/>
      <c r="EA503" s="108"/>
      <c r="EB503" s="108"/>
      <c r="EC503" s="108"/>
      <c r="ED503" s="108"/>
      <c r="EE503" s="108"/>
      <c r="EF503" s="108"/>
      <c r="EG503" s="108"/>
      <c r="EH503" s="108"/>
      <c r="EI503" s="108"/>
      <c r="EJ503" s="108"/>
      <c r="EK503" s="108"/>
      <c r="EL503" s="108"/>
      <c r="EM503" s="108"/>
      <c r="EN503" s="108"/>
      <c r="EO503" s="108"/>
      <c r="EP503" s="108"/>
    </row>
    <row r="504" spans="1:146" s="107" customFormat="1" x14ac:dyDescent="0.2">
      <c r="A504" s="112"/>
      <c r="B504" s="110"/>
      <c r="C504" s="111"/>
      <c r="D504" s="111"/>
      <c r="E504" s="111"/>
      <c r="F504" s="111"/>
      <c r="G504" s="111"/>
      <c r="H504" s="111"/>
      <c r="AC504" s="108"/>
      <c r="AD504" s="108"/>
      <c r="AE504" s="108"/>
      <c r="AF504" s="108"/>
      <c r="AG504" s="108"/>
      <c r="AH504" s="108"/>
      <c r="AI504" s="108"/>
      <c r="AJ504" s="108"/>
      <c r="AK504" s="108"/>
      <c r="AL504" s="108"/>
      <c r="AM504" s="108"/>
      <c r="AN504" s="108"/>
      <c r="AO504" s="108"/>
      <c r="AP504" s="108"/>
      <c r="AQ504" s="108"/>
      <c r="AR504" s="108"/>
      <c r="AS504" s="108"/>
      <c r="AT504" s="108"/>
      <c r="AU504" s="108"/>
      <c r="AV504" s="108"/>
      <c r="AW504" s="108"/>
      <c r="AX504" s="108"/>
      <c r="AY504" s="108"/>
      <c r="AZ504" s="108"/>
      <c r="BA504" s="108"/>
      <c r="BB504" s="108"/>
      <c r="BC504" s="108"/>
      <c r="BD504" s="108"/>
      <c r="BE504" s="108"/>
      <c r="BF504" s="108"/>
      <c r="BG504" s="108"/>
      <c r="BH504" s="108"/>
      <c r="BI504" s="108"/>
      <c r="BJ504" s="108"/>
      <c r="BK504" s="108"/>
      <c r="BL504" s="108"/>
      <c r="BM504" s="108"/>
      <c r="BN504" s="108"/>
      <c r="BO504" s="108"/>
      <c r="BP504" s="108"/>
      <c r="BQ504" s="108"/>
      <c r="BR504" s="108"/>
      <c r="BS504" s="108"/>
      <c r="BT504" s="108"/>
      <c r="BU504" s="108"/>
      <c r="BV504" s="108"/>
      <c r="BW504" s="108"/>
      <c r="BX504" s="108"/>
      <c r="BY504" s="108"/>
      <c r="BZ504" s="108"/>
      <c r="CA504" s="108"/>
      <c r="CB504" s="108"/>
      <c r="CC504" s="108"/>
      <c r="CD504" s="108"/>
      <c r="CE504" s="108"/>
      <c r="CF504" s="108"/>
      <c r="CG504" s="108"/>
      <c r="CH504" s="108"/>
      <c r="CI504" s="108"/>
      <c r="CJ504" s="108"/>
      <c r="CK504" s="108"/>
      <c r="CL504" s="108"/>
      <c r="CM504" s="108"/>
      <c r="CN504" s="108"/>
      <c r="CO504" s="108"/>
      <c r="CP504" s="108"/>
      <c r="CQ504" s="108"/>
      <c r="CR504" s="108"/>
      <c r="CS504" s="108"/>
      <c r="CT504" s="108"/>
      <c r="CU504" s="108"/>
      <c r="CV504" s="108"/>
      <c r="CW504" s="108"/>
      <c r="CX504" s="108"/>
      <c r="CY504" s="108"/>
      <c r="CZ504" s="108"/>
      <c r="DA504" s="108"/>
      <c r="DB504" s="108"/>
      <c r="DC504" s="108"/>
      <c r="DD504" s="108"/>
      <c r="DE504" s="108"/>
      <c r="DF504" s="108"/>
      <c r="DG504" s="108"/>
      <c r="DH504" s="108"/>
      <c r="DI504" s="108"/>
      <c r="DJ504" s="108"/>
      <c r="DK504" s="108"/>
      <c r="DL504" s="108"/>
      <c r="DM504" s="108"/>
      <c r="DN504" s="108"/>
      <c r="DO504" s="108"/>
      <c r="DP504" s="108"/>
      <c r="DQ504" s="108"/>
      <c r="DR504" s="108"/>
      <c r="DS504" s="108"/>
      <c r="DT504" s="108"/>
      <c r="DU504" s="108"/>
      <c r="DV504" s="108"/>
      <c r="DW504" s="108"/>
      <c r="DX504" s="108"/>
      <c r="DY504" s="108"/>
      <c r="DZ504" s="108"/>
      <c r="EA504" s="108"/>
      <c r="EB504" s="108"/>
      <c r="EC504" s="108"/>
      <c r="ED504" s="108"/>
      <c r="EE504" s="108"/>
      <c r="EF504" s="108"/>
      <c r="EG504" s="108"/>
      <c r="EH504" s="108"/>
      <c r="EI504" s="108"/>
      <c r="EJ504" s="108"/>
      <c r="EK504" s="108"/>
      <c r="EL504" s="108"/>
      <c r="EM504" s="108"/>
      <c r="EN504" s="108"/>
      <c r="EO504" s="108"/>
      <c r="EP504" s="108"/>
    </row>
    <row r="505" spans="1:146" s="107" customFormat="1" x14ac:dyDescent="0.2">
      <c r="A505" s="112"/>
      <c r="B505" s="110"/>
      <c r="C505" s="111"/>
      <c r="D505" s="111"/>
      <c r="E505" s="111"/>
      <c r="F505" s="111"/>
      <c r="G505" s="111"/>
      <c r="H505" s="111"/>
      <c r="AC505" s="108"/>
      <c r="AD505" s="108"/>
      <c r="AE505" s="108"/>
      <c r="AF505" s="108"/>
      <c r="AG505" s="108"/>
      <c r="AH505" s="108"/>
      <c r="AI505" s="108"/>
      <c r="AJ505" s="108"/>
      <c r="AK505" s="108"/>
      <c r="AL505" s="108"/>
      <c r="AM505" s="108"/>
      <c r="AN505" s="108"/>
      <c r="AO505" s="108"/>
      <c r="AP505" s="108"/>
      <c r="AQ505" s="108"/>
      <c r="AR505" s="108"/>
      <c r="AS505" s="108"/>
      <c r="AT505" s="108"/>
      <c r="AU505" s="108"/>
      <c r="AV505" s="108"/>
      <c r="AW505" s="108"/>
      <c r="AX505" s="108"/>
      <c r="AY505" s="108"/>
      <c r="AZ505" s="108"/>
      <c r="BA505" s="108"/>
      <c r="BB505" s="108"/>
      <c r="BC505" s="108"/>
      <c r="BD505" s="108"/>
      <c r="BE505" s="108"/>
      <c r="BF505" s="108"/>
      <c r="BG505" s="108"/>
      <c r="BH505" s="108"/>
      <c r="BI505" s="108"/>
      <c r="BJ505" s="108"/>
      <c r="BK505" s="108"/>
      <c r="BL505" s="108"/>
      <c r="BM505" s="108"/>
      <c r="BN505" s="108"/>
      <c r="BO505" s="108"/>
      <c r="BP505" s="108"/>
      <c r="BQ505" s="108"/>
      <c r="BR505" s="108"/>
      <c r="BS505" s="108"/>
      <c r="BT505" s="108"/>
      <c r="BU505" s="108"/>
      <c r="BV505" s="108"/>
      <c r="BW505" s="108"/>
      <c r="BX505" s="108"/>
      <c r="BY505" s="108"/>
      <c r="BZ505" s="108"/>
      <c r="CA505" s="108"/>
      <c r="CB505" s="108"/>
      <c r="CC505" s="108"/>
      <c r="CD505" s="108"/>
      <c r="CE505" s="108"/>
      <c r="CF505" s="108"/>
      <c r="CG505" s="108"/>
      <c r="CH505" s="108"/>
      <c r="CI505" s="108"/>
      <c r="CJ505" s="108"/>
      <c r="CK505" s="108"/>
      <c r="CL505" s="108"/>
      <c r="CM505" s="108"/>
      <c r="CN505" s="108"/>
      <c r="CO505" s="108"/>
      <c r="CP505" s="108"/>
      <c r="CQ505" s="108"/>
      <c r="CR505" s="108"/>
      <c r="CS505" s="108"/>
      <c r="CT505" s="108"/>
      <c r="CU505" s="108"/>
      <c r="CV505" s="108"/>
      <c r="CW505" s="108"/>
      <c r="CX505" s="108"/>
      <c r="CY505" s="108"/>
      <c r="CZ505" s="108"/>
      <c r="DA505" s="108"/>
      <c r="DB505" s="108"/>
      <c r="DC505" s="108"/>
      <c r="DD505" s="108"/>
      <c r="DE505" s="108"/>
      <c r="DF505" s="108"/>
      <c r="DG505" s="108"/>
      <c r="DH505" s="108"/>
      <c r="DI505" s="108"/>
      <c r="DJ505" s="108"/>
      <c r="DK505" s="108"/>
      <c r="DL505" s="108"/>
      <c r="DM505" s="108"/>
      <c r="DN505" s="108"/>
      <c r="DO505" s="108"/>
      <c r="DP505" s="108"/>
      <c r="DQ505" s="108"/>
      <c r="DR505" s="108"/>
      <c r="DS505" s="108"/>
      <c r="DT505" s="108"/>
      <c r="DU505" s="108"/>
      <c r="DV505" s="108"/>
      <c r="DW505" s="108"/>
      <c r="DX505" s="108"/>
      <c r="DY505" s="108"/>
      <c r="DZ505" s="108"/>
      <c r="EA505" s="108"/>
      <c r="EB505" s="108"/>
      <c r="EC505" s="108"/>
      <c r="ED505" s="108"/>
      <c r="EE505" s="108"/>
      <c r="EF505" s="108"/>
      <c r="EG505" s="108"/>
      <c r="EH505" s="108"/>
      <c r="EI505" s="108"/>
      <c r="EJ505" s="108"/>
      <c r="EK505" s="108"/>
      <c r="EL505" s="108"/>
      <c r="EM505" s="108"/>
      <c r="EN505" s="108"/>
      <c r="EO505" s="108"/>
      <c r="EP505" s="108"/>
    </row>
    <row r="506" spans="1:146" s="107" customFormat="1" x14ac:dyDescent="0.2">
      <c r="A506" s="112"/>
      <c r="B506" s="110"/>
      <c r="C506" s="111"/>
      <c r="D506" s="111"/>
      <c r="E506" s="111"/>
      <c r="F506" s="111"/>
      <c r="G506" s="111"/>
      <c r="H506" s="111"/>
      <c r="AC506" s="108"/>
      <c r="AD506" s="108"/>
      <c r="AE506" s="108"/>
      <c r="AF506" s="108"/>
      <c r="AG506" s="108"/>
      <c r="AH506" s="108"/>
      <c r="AI506" s="108"/>
      <c r="AJ506" s="108"/>
      <c r="AK506" s="108"/>
      <c r="AL506" s="108"/>
      <c r="AM506" s="108"/>
      <c r="AN506" s="108"/>
      <c r="AO506" s="108"/>
      <c r="AP506" s="108"/>
      <c r="AQ506" s="108"/>
      <c r="AR506" s="108"/>
      <c r="AS506" s="108"/>
      <c r="AT506" s="108"/>
      <c r="AU506" s="108"/>
      <c r="AV506" s="108"/>
      <c r="AW506" s="108"/>
      <c r="AX506" s="108"/>
      <c r="AY506" s="108"/>
      <c r="AZ506" s="108"/>
      <c r="BA506" s="108"/>
      <c r="BB506" s="108"/>
      <c r="BC506" s="108"/>
      <c r="BD506" s="108"/>
      <c r="BE506" s="108"/>
      <c r="BF506" s="108"/>
      <c r="BG506" s="108"/>
      <c r="BH506" s="108"/>
      <c r="BI506" s="108"/>
      <c r="BJ506" s="108"/>
      <c r="BK506" s="108"/>
      <c r="BL506" s="108"/>
      <c r="BM506" s="108"/>
      <c r="BN506" s="108"/>
      <c r="BO506" s="108"/>
      <c r="BP506" s="108"/>
      <c r="BQ506" s="108"/>
      <c r="BR506" s="108"/>
      <c r="BS506" s="108"/>
      <c r="BT506" s="108"/>
      <c r="BU506" s="108"/>
      <c r="BV506" s="108"/>
      <c r="BW506" s="108"/>
      <c r="BX506" s="108"/>
      <c r="BY506" s="108"/>
      <c r="BZ506" s="108"/>
      <c r="CA506" s="108"/>
      <c r="CB506" s="108"/>
      <c r="CC506" s="108"/>
      <c r="CD506" s="108"/>
      <c r="CE506" s="108"/>
      <c r="CF506" s="108"/>
      <c r="CG506" s="108"/>
      <c r="CH506" s="108"/>
      <c r="CI506" s="108"/>
      <c r="CJ506" s="108"/>
      <c r="CK506" s="108"/>
      <c r="CL506" s="108"/>
      <c r="CM506" s="108"/>
      <c r="CN506" s="108"/>
      <c r="CO506" s="108"/>
      <c r="CP506" s="108"/>
      <c r="CQ506" s="108"/>
      <c r="CR506" s="108"/>
      <c r="CS506" s="108"/>
      <c r="CT506" s="108"/>
      <c r="CU506" s="108"/>
      <c r="CV506" s="108"/>
      <c r="CW506" s="108"/>
      <c r="CX506" s="108"/>
      <c r="CY506" s="108"/>
      <c r="CZ506" s="108"/>
      <c r="DA506" s="108"/>
      <c r="DB506" s="108"/>
      <c r="DC506" s="108"/>
      <c r="DD506" s="108"/>
      <c r="DE506" s="108"/>
      <c r="DF506" s="108"/>
      <c r="DG506" s="108"/>
      <c r="DH506" s="108"/>
      <c r="DI506" s="108"/>
      <c r="DJ506" s="108"/>
      <c r="DK506" s="108"/>
      <c r="DL506" s="108"/>
      <c r="DM506" s="108"/>
      <c r="DN506" s="108"/>
      <c r="DO506" s="108"/>
      <c r="DP506" s="108"/>
      <c r="DQ506" s="108"/>
      <c r="DR506" s="108"/>
      <c r="DS506" s="108"/>
      <c r="DT506" s="108"/>
      <c r="DU506" s="108"/>
      <c r="DV506" s="108"/>
      <c r="DW506" s="108"/>
      <c r="DX506" s="108"/>
      <c r="DY506" s="108"/>
      <c r="DZ506" s="108"/>
      <c r="EA506" s="108"/>
      <c r="EB506" s="108"/>
      <c r="EC506" s="108"/>
      <c r="ED506" s="108"/>
      <c r="EE506" s="108"/>
      <c r="EF506" s="108"/>
      <c r="EG506" s="108"/>
      <c r="EH506" s="108"/>
      <c r="EI506" s="108"/>
      <c r="EJ506" s="108"/>
      <c r="EK506" s="108"/>
      <c r="EL506" s="108"/>
      <c r="EM506" s="108"/>
      <c r="EN506" s="108"/>
      <c r="EO506" s="108"/>
      <c r="EP506" s="108"/>
    </row>
    <row r="507" spans="1:146" s="107" customFormat="1" x14ac:dyDescent="0.2">
      <c r="A507" s="112"/>
      <c r="B507" s="110"/>
      <c r="C507" s="111"/>
      <c r="D507" s="111"/>
      <c r="E507" s="111"/>
      <c r="F507" s="111"/>
      <c r="G507" s="111"/>
      <c r="H507" s="111"/>
      <c r="AC507" s="108"/>
      <c r="AD507" s="108"/>
      <c r="AE507" s="108"/>
      <c r="AF507" s="108"/>
      <c r="AG507" s="108"/>
      <c r="AH507" s="108"/>
      <c r="AI507" s="108"/>
      <c r="AJ507" s="108"/>
      <c r="AK507" s="108"/>
      <c r="AL507" s="108"/>
      <c r="AM507" s="108"/>
      <c r="AN507" s="108"/>
      <c r="AO507" s="108"/>
      <c r="AP507" s="108"/>
      <c r="AQ507" s="108"/>
      <c r="AR507" s="108"/>
      <c r="AS507" s="108"/>
      <c r="AT507" s="108"/>
      <c r="AU507" s="108"/>
      <c r="AV507" s="108"/>
      <c r="AW507" s="108"/>
      <c r="AX507" s="108"/>
      <c r="AY507" s="108"/>
      <c r="AZ507" s="108"/>
      <c r="BA507" s="108"/>
      <c r="BB507" s="108"/>
      <c r="BC507" s="108"/>
      <c r="BD507" s="108"/>
      <c r="BE507" s="108"/>
      <c r="BF507" s="108"/>
      <c r="BG507" s="108"/>
      <c r="BH507" s="108"/>
      <c r="BI507" s="108"/>
      <c r="BJ507" s="108"/>
      <c r="BK507" s="108"/>
      <c r="BL507" s="108"/>
      <c r="BM507" s="108"/>
      <c r="BN507" s="108"/>
      <c r="BO507" s="108"/>
      <c r="BP507" s="108"/>
      <c r="BQ507" s="108"/>
      <c r="BR507" s="108"/>
      <c r="BS507" s="108"/>
      <c r="BT507" s="108"/>
      <c r="BU507" s="108"/>
      <c r="BV507" s="108"/>
      <c r="BW507" s="108"/>
      <c r="BX507" s="108"/>
      <c r="BY507" s="108"/>
      <c r="BZ507" s="108"/>
      <c r="CA507" s="108"/>
      <c r="CB507" s="108"/>
      <c r="CC507" s="108"/>
      <c r="CD507" s="108"/>
      <c r="CE507" s="108"/>
      <c r="CF507" s="108"/>
      <c r="CG507" s="108"/>
      <c r="CH507" s="108"/>
      <c r="CI507" s="108"/>
      <c r="CJ507" s="108"/>
      <c r="CK507" s="108"/>
      <c r="CL507" s="108"/>
      <c r="CM507" s="108"/>
      <c r="CN507" s="108"/>
      <c r="CO507" s="108"/>
      <c r="CP507" s="108"/>
      <c r="CQ507" s="108"/>
      <c r="CR507" s="108"/>
      <c r="CS507" s="108"/>
      <c r="CT507" s="108"/>
      <c r="CU507" s="108"/>
      <c r="CV507" s="108"/>
      <c r="CW507" s="108"/>
      <c r="CX507" s="108"/>
      <c r="CY507" s="108"/>
      <c r="CZ507" s="108"/>
      <c r="DA507" s="108"/>
      <c r="DB507" s="108"/>
      <c r="DC507" s="108"/>
      <c r="DD507" s="108"/>
      <c r="DE507" s="108"/>
      <c r="DF507" s="108"/>
      <c r="DG507" s="108"/>
      <c r="DH507" s="108"/>
      <c r="DI507" s="108"/>
      <c r="DJ507" s="108"/>
      <c r="DK507" s="108"/>
      <c r="DL507" s="108"/>
      <c r="DM507" s="108"/>
      <c r="DN507" s="108"/>
      <c r="DO507" s="108"/>
      <c r="DP507" s="108"/>
      <c r="DQ507" s="108"/>
      <c r="DR507" s="108"/>
      <c r="DS507" s="108"/>
      <c r="DT507" s="108"/>
      <c r="DU507" s="108"/>
      <c r="DV507" s="108"/>
      <c r="DW507" s="108"/>
      <c r="DX507" s="108"/>
      <c r="DY507" s="108"/>
      <c r="DZ507" s="108"/>
      <c r="EA507" s="108"/>
      <c r="EB507" s="108"/>
      <c r="EC507" s="108"/>
      <c r="ED507" s="108"/>
      <c r="EE507" s="108"/>
      <c r="EF507" s="108"/>
      <c r="EG507" s="108"/>
      <c r="EH507" s="108"/>
      <c r="EI507" s="108"/>
      <c r="EJ507" s="108"/>
      <c r="EK507" s="108"/>
      <c r="EL507" s="108"/>
      <c r="EM507" s="108"/>
      <c r="EN507" s="108"/>
      <c r="EO507" s="108"/>
      <c r="EP507" s="108"/>
    </row>
    <row r="508" spans="1:146" s="107" customFormat="1" x14ac:dyDescent="0.2">
      <c r="A508" s="112"/>
      <c r="B508" s="110"/>
      <c r="C508" s="111"/>
      <c r="D508" s="111"/>
      <c r="E508" s="111"/>
      <c r="F508" s="111"/>
      <c r="G508" s="111"/>
      <c r="H508" s="111"/>
      <c r="AC508" s="108"/>
      <c r="AD508" s="108"/>
      <c r="AE508" s="108"/>
      <c r="AF508" s="108"/>
      <c r="AG508" s="108"/>
      <c r="AH508" s="108"/>
      <c r="AI508" s="108"/>
      <c r="AJ508" s="108"/>
      <c r="AK508" s="108"/>
      <c r="AL508" s="108"/>
      <c r="AM508" s="108"/>
      <c r="AN508" s="108"/>
      <c r="AO508" s="108"/>
      <c r="AP508" s="108"/>
      <c r="AQ508" s="108"/>
      <c r="AR508" s="108"/>
      <c r="AS508" s="108"/>
      <c r="AT508" s="108"/>
      <c r="AU508" s="108"/>
      <c r="AV508" s="108"/>
      <c r="AW508" s="108"/>
      <c r="AX508" s="108"/>
      <c r="AY508" s="108"/>
      <c r="AZ508" s="108"/>
      <c r="BA508" s="108"/>
      <c r="BB508" s="108"/>
      <c r="BC508" s="108"/>
      <c r="BD508" s="108"/>
      <c r="BE508" s="108"/>
      <c r="BF508" s="108"/>
      <c r="BG508" s="108"/>
      <c r="BH508" s="108"/>
      <c r="BI508" s="108"/>
      <c r="BJ508" s="108"/>
      <c r="BK508" s="108"/>
      <c r="BL508" s="108"/>
      <c r="BM508" s="108"/>
      <c r="BN508" s="108"/>
      <c r="BO508" s="108"/>
      <c r="BP508" s="108"/>
      <c r="BQ508" s="108"/>
      <c r="BR508" s="108"/>
      <c r="BS508" s="108"/>
      <c r="BT508" s="108"/>
      <c r="BU508" s="108"/>
      <c r="BV508" s="108"/>
      <c r="BW508" s="108"/>
      <c r="BX508" s="108"/>
      <c r="BY508" s="108"/>
      <c r="BZ508" s="108"/>
      <c r="CA508" s="108"/>
      <c r="CB508" s="108"/>
      <c r="CC508" s="108"/>
      <c r="CD508" s="108"/>
      <c r="CE508" s="108"/>
      <c r="CF508" s="108"/>
      <c r="CG508" s="108"/>
      <c r="CH508" s="108"/>
      <c r="CI508" s="108"/>
      <c r="CJ508" s="108"/>
      <c r="CK508" s="108"/>
      <c r="CL508" s="108"/>
      <c r="CM508" s="108"/>
      <c r="CN508" s="108"/>
      <c r="CO508" s="108"/>
      <c r="CP508" s="108"/>
      <c r="CQ508" s="108"/>
      <c r="CR508" s="108"/>
      <c r="CS508" s="108"/>
      <c r="CT508" s="108"/>
      <c r="CU508" s="108"/>
      <c r="CV508" s="108"/>
      <c r="CW508" s="108"/>
      <c r="CX508" s="108"/>
      <c r="CY508" s="108"/>
      <c r="CZ508" s="108"/>
      <c r="DA508" s="108"/>
      <c r="DB508" s="108"/>
      <c r="DC508" s="108"/>
      <c r="DD508" s="108"/>
      <c r="DE508" s="108"/>
      <c r="DF508" s="108"/>
      <c r="DG508" s="108"/>
      <c r="DH508" s="108"/>
      <c r="DI508" s="108"/>
      <c r="DJ508" s="108"/>
      <c r="DK508" s="108"/>
      <c r="DL508" s="108"/>
      <c r="DM508" s="108"/>
      <c r="DN508" s="108"/>
      <c r="DO508" s="108"/>
      <c r="DP508" s="108"/>
      <c r="DQ508" s="108"/>
      <c r="DR508" s="108"/>
      <c r="DS508" s="108"/>
      <c r="DT508" s="108"/>
      <c r="DU508" s="108"/>
      <c r="DV508" s="108"/>
      <c r="DW508" s="108"/>
      <c r="DX508" s="108"/>
      <c r="DY508" s="108"/>
      <c r="DZ508" s="108"/>
      <c r="EA508" s="108"/>
      <c r="EB508" s="108"/>
      <c r="EC508" s="108"/>
      <c r="ED508" s="108"/>
      <c r="EE508" s="108"/>
      <c r="EF508" s="108"/>
      <c r="EG508" s="108"/>
      <c r="EH508" s="108"/>
      <c r="EI508" s="108"/>
      <c r="EJ508" s="108"/>
      <c r="EK508" s="108"/>
      <c r="EL508" s="108"/>
      <c r="EM508" s="108"/>
      <c r="EN508" s="108"/>
      <c r="EO508" s="108"/>
      <c r="EP508" s="108"/>
    </row>
    <row r="509" spans="1:146" s="107" customFormat="1" x14ac:dyDescent="0.2">
      <c r="A509" s="112"/>
      <c r="B509" s="110"/>
      <c r="C509" s="111"/>
      <c r="D509" s="111"/>
      <c r="E509" s="111"/>
      <c r="F509" s="111"/>
      <c r="G509" s="111"/>
      <c r="H509" s="111"/>
      <c r="AC509" s="108"/>
      <c r="AD509" s="108"/>
      <c r="AE509" s="108"/>
      <c r="AF509" s="108"/>
      <c r="AG509" s="108"/>
      <c r="AH509" s="108"/>
      <c r="AI509" s="108"/>
      <c r="AJ509" s="108"/>
      <c r="AK509" s="108"/>
      <c r="AL509" s="108"/>
      <c r="AM509" s="108"/>
      <c r="AN509" s="108"/>
      <c r="AO509" s="108"/>
      <c r="AP509" s="108"/>
      <c r="AQ509" s="108"/>
      <c r="AR509" s="108"/>
      <c r="AS509" s="108"/>
      <c r="AT509" s="108"/>
      <c r="AU509" s="108"/>
      <c r="AV509" s="108"/>
      <c r="AW509" s="108"/>
      <c r="AX509" s="108"/>
      <c r="AY509" s="108"/>
      <c r="AZ509" s="108"/>
      <c r="BA509" s="108"/>
      <c r="BB509" s="108"/>
      <c r="BC509" s="108"/>
      <c r="BD509" s="108"/>
      <c r="BE509" s="108"/>
      <c r="BF509" s="108"/>
      <c r="BG509" s="108"/>
      <c r="BH509" s="108"/>
      <c r="BI509" s="108"/>
      <c r="BJ509" s="108"/>
      <c r="BK509" s="108"/>
      <c r="BL509" s="108"/>
      <c r="BM509" s="108"/>
      <c r="BN509" s="108"/>
      <c r="BO509" s="108"/>
      <c r="BP509" s="108"/>
      <c r="BQ509" s="108"/>
      <c r="BR509" s="108"/>
      <c r="BS509" s="108"/>
      <c r="BT509" s="108"/>
      <c r="BU509" s="108"/>
      <c r="BV509" s="108"/>
      <c r="BW509" s="108"/>
      <c r="BX509" s="108"/>
      <c r="BY509" s="108"/>
      <c r="BZ509" s="108"/>
      <c r="CA509" s="108"/>
      <c r="CB509" s="108"/>
      <c r="CC509" s="108"/>
      <c r="CD509" s="108"/>
      <c r="CE509" s="108"/>
      <c r="CF509" s="108"/>
      <c r="CG509" s="108"/>
      <c r="CH509" s="108"/>
      <c r="CI509" s="108"/>
      <c r="CJ509" s="108"/>
      <c r="CK509" s="108"/>
      <c r="CL509" s="108"/>
      <c r="CM509" s="108"/>
      <c r="CN509" s="108"/>
      <c r="CO509" s="108"/>
      <c r="CP509" s="108"/>
      <c r="CQ509" s="108"/>
      <c r="CR509" s="108"/>
      <c r="CS509" s="108"/>
      <c r="CT509" s="108"/>
      <c r="CU509" s="108"/>
      <c r="CV509" s="108"/>
      <c r="CW509" s="108"/>
      <c r="CX509" s="108"/>
      <c r="CY509" s="108"/>
      <c r="CZ509" s="108"/>
      <c r="DA509" s="108"/>
      <c r="DB509" s="108"/>
      <c r="DC509" s="108"/>
      <c r="DD509" s="108"/>
      <c r="DE509" s="108"/>
      <c r="DF509" s="108"/>
      <c r="DG509" s="108"/>
      <c r="DH509" s="108"/>
      <c r="DI509" s="108"/>
      <c r="DJ509" s="108"/>
      <c r="DK509" s="108"/>
      <c r="DL509" s="108"/>
      <c r="DM509" s="108"/>
      <c r="DN509" s="108"/>
      <c r="DO509" s="108"/>
      <c r="DP509" s="108"/>
      <c r="DQ509" s="108"/>
      <c r="DR509" s="108"/>
      <c r="DS509" s="108"/>
      <c r="DT509" s="108"/>
      <c r="DU509" s="108"/>
      <c r="DV509" s="108"/>
      <c r="DW509" s="108"/>
      <c r="DX509" s="108"/>
      <c r="DY509" s="108"/>
      <c r="DZ509" s="108"/>
      <c r="EA509" s="108"/>
      <c r="EB509" s="108"/>
      <c r="EC509" s="108"/>
      <c r="ED509" s="108"/>
      <c r="EE509" s="108"/>
      <c r="EF509" s="108"/>
      <c r="EG509" s="108"/>
      <c r="EH509" s="108"/>
      <c r="EI509" s="108"/>
      <c r="EJ509" s="108"/>
      <c r="EK509" s="108"/>
      <c r="EL509" s="108"/>
      <c r="EM509" s="108"/>
      <c r="EN509" s="108"/>
      <c r="EO509" s="108"/>
      <c r="EP509" s="108"/>
    </row>
    <row r="510" spans="1:146" s="107" customFormat="1" x14ac:dyDescent="0.2">
      <c r="A510" s="112"/>
      <c r="B510" s="110"/>
      <c r="C510" s="111"/>
      <c r="D510" s="111"/>
      <c r="E510" s="111"/>
      <c r="F510" s="111"/>
      <c r="G510" s="111"/>
      <c r="H510" s="111"/>
      <c r="AC510" s="108"/>
      <c r="AD510" s="108"/>
      <c r="AE510" s="108"/>
      <c r="AF510" s="108"/>
      <c r="AG510" s="108"/>
      <c r="AH510" s="108"/>
      <c r="AI510" s="108"/>
      <c r="AJ510" s="108"/>
      <c r="AK510" s="108"/>
      <c r="AL510" s="108"/>
      <c r="AM510" s="108"/>
      <c r="AN510" s="108"/>
      <c r="AO510" s="108"/>
      <c r="AP510" s="108"/>
      <c r="AQ510" s="108"/>
      <c r="AR510" s="108"/>
      <c r="AS510" s="108"/>
      <c r="AT510" s="108"/>
      <c r="AU510" s="108"/>
      <c r="AV510" s="108"/>
      <c r="AW510" s="108"/>
      <c r="AX510" s="108"/>
      <c r="AY510" s="108"/>
      <c r="AZ510" s="108"/>
      <c r="BA510" s="108"/>
      <c r="BB510" s="108"/>
      <c r="BC510" s="108"/>
      <c r="BD510" s="108"/>
      <c r="BE510" s="108"/>
      <c r="BF510" s="108"/>
      <c r="BG510" s="108"/>
      <c r="BH510" s="108"/>
      <c r="BI510" s="108"/>
      <c r="BJ510" s="108"/>
      <c r="BK510" s="108"/>
      <c r="BL510" s="108"/>
      <c r="BM510" s="108"/>
      <c r="BN510" s="108"/>
      <c r="BO510" s="108"/>
      <c r="BP510" s="108"/>
      <c r="BQ510" s="108"/>
      <c r="BR510" s="108"/>
      <c r="BS510" s="108"/>
      <c r="BT510" s="108"/>
      <c r="BU510" s="108"/>
      <c r="BV510" s="108"/>
      <c r="BW510" s="108"/>
      <c r="BX510" s="108"/>
      <c r="BY510" s="108"/>
      <c r="BZ510" s="108"/>
      <c r="CA510" s="108"/>
      <c r="CB510" s="108"/>
      <c r="CC510" s="108"/>
      <c r="CD510" s="108"/>
      <c r="CE510" s="108"/>
      <c r="CF510" s="108"/>
      <c r="CG510" s="108"/>
      <c r="CH510" s="108"/>
      <c r="CI510" s="108"/>
      <c r="CJ510" s="108"/>
      <c r="CK510" s="108"/>
      <c r="CL510" s="108"/>
      <c r="CM510" s="108"/>
      <c r="CN510" s="108"/>
      <c r="CO510" s="108"/>
      <c r="CP510" s="108"/>
      <c r="CQ510" s="108"/>
      <c r="CR510" s="108"/>
      <c r="CS510" s="108"/>
      <c r="CT510" s="108"/>
      <c r="CU510" s="108"/>
      <c r="CV510" s="108"/>
      <c r="CW510" s="108"/>
      <c r="CX510" s="108"/>
      <c r="CY510" s="108"/>
      <c r="CZ510" s="108"/>
      <c r="DA510" s="108"/>
      <c r="DB510" s="108"/>
      <c r="DC510" s="108"/>
      <c r="DD510" s="108"/>
      <c r="DE510" s="108"/>
      <c r="DF510" s="108"/>
      <c r="DG510" s="108"/>
      <c r="DH510" s="108"/>
      <c r="DI510" s="108"/>
      <c r="DJ510" s="108"/>
      <c r="DK510" s="108"/>
      <c r="DL510" s="108"/>
      <c r="DM510" s="108"/>
      <c r="DN510" s="108"/>
      <c r="DO510" s="108"/>
      <c r="DP510" s="108"/>
      <c r="DQ510" s="108"/>
      <c r="DR510" s="108"/>
      <c r="DS510" s="108"/>
      <c r="DT510" s="108"/>
      <c r="DU510" s="108"/>
      <c r="DV510" s="108"/>
      <c r="DW510" s="108"/>
      <c r="DX510" s="108"/>
      <c r="DY510" s="108"/>
      <c r="DZ510" s="108"/>
      <c r="EA510" s="108"/>
      <c r="EB510" s="108"/>
      <c r="EC510" s="108"/>
      <c r="ED510" s="108"/>
      <c r="EE510" s="108"/>
      <c r="EF510" s="108"/>
      <c r="EG510" s="108"/>
      <c r="EH510" s="108"/>
      <c r="EI510" s="108"/>
      <c r="EJ510" s="108"/>
      <c r="EK510" s="108"/>
      <c r="EL510" s="108"/>
      <c r="EM510" s="108"/>
      <c r="EN510" s="108"/>
      <c r="EO510" s="108"/>
      <c r="EP510" s="108"/>
    </row>
    <row r="511" spans="1:146" s="107" customFormat="1" x14ac:dyDescent="0.2">
      <c r="A511" s="112"/>
      <c r="B511" s="110"/>
      <c r="C511" s="111"/>
      <c r="D511" s="111"/>
      <c r="E511" s="111"/>
      <c r="F511" s="111"/>
      <c r="G511" s="111"/>
      <c r="H511" s="111"/>
      <c r="AC511" s="108"/>
      <c r="AD511" s="108"/>
      <c r="AE511" s="108"/>
      <c r="AF511" s="108"/>
      <c r="AG511" s="108"/>
      <c r="AH511" s="108"/>
      <c r="AI511" s="108"/>
      <c r="AJ511" s="108"/>
      <c r="AK511" s="108"/>
      <c r="AL511" s="108"/>
      <c r="AM511" s="108"/>
      <c r="AN511" s="108"/>
      <c r="AO511" s="108"/>
      <c r="AP511" s="108"/>
      <c r="AQ511" s="108"/>
      <c r="AR511" s="108"/>
      <c r="AS511" s="108"/>
      <c r="AT511" s="108"/>
      <c r="AU511" s="108"/>
      <c r="AV511" s="108"/>
      <c r="AW511" s="108"/>
      <c r="AX511" s="108"/>
      <c r="AY511" s="108"/>
      <c r="AZ511" s="108"/>
      <c r="BA511" s="108"/>
      <c r="BB511" s="108"/>
      <c r="BC511" s="108"/>
      <c r="BD511" s="108"/>
      <c r="BE511" s="108"/>
      <c r="BF511" s="108"/>
      <c r="BG511" s="108"/>
      <c r="BH511" s="108"/>
      <c r="BI511" s="108"/>
      <c r="BJ511" s="108"/>
      <c r="BK511" s="108"/>
      <c r="BL511" s="108"/>
      <c r="BM511" s="108"/>
      <c r="BN511" s="108"/>
      <c r="BO511" s="108"/>
      <c r="BP511" s="108"/>
      <c r="BQ511" s="108"/>
      <c r="BR511" s="108"/>
      <c r="BS511" s="108"/>
      <c r="BT511" s="108"/>
      <c r="BU511" s="108"/>
      <c r="BV511" s="108"/>
      <c r="BW511" s="108"/>
      <c r="BX511" s="108"/>
      <c r="BY511" s="108"/>
      <c r="BZ511" s="108"/>
      <c r="CA511" s="108"/>
      <c r="CB511" s="108"/>
      <c r="CC511" s="108"/>
      <c r="CD511" s="108"/>
      <c r="CE511" s="108"/>
      <c r="CF511" s="108"/>
      <c r="CG511" s="108"/>
      <c r="CH511" s="108"/>
      <c r="CI511" s="108"/>
      <c r="CJ511" s="108"/>
      <c r="CK511" s="108"/>
      <c r="CL511" s="108"/>
      <c r="CM511" s="108"/>
      <c r="CN511" s="108"/>
      <c r="CO511" s="108"/>
      <c r="CP511" s="108"/>
      <c r="CQ511" s="108"/>
      <c r="CR511" s="108"/>
      <c r="CS511" s="108"/>
      <c r="CT511" s="108"/>
      <c r="CU511" s="108"/>
      <c r="CV511" s="108"/>
      <c r="CW511" s="108"/>
      <c r="CX511" s="108"/>
      <c r="CY511" s="108"/>
      <c r="CZ511" s="108"/>
      <c r="DA511" s="108"/>
      <c r="DB511" s="108"/>
      <c r="DC511" s="108"/>
      <c r="DD511" s="108"/>
      <c r="DE511" s="108"/>
      <c r="DF511" s="108"/>
      <c r="DG511" s="108"/>
      <c r="DH511" s="108"/>
      <c r="DI511" s="108"/>
      <c r="DJ511" s="108"/>
      <c r="DK511" s="108"/>
      <c r="DL511" s="108"/>
      <c r="DM511" s="108"/>
      <c r="DN511" s="108"/>
      <c r="DO511" s="108"/>
      <c r="DP511" s="108"/>
      <c r="DQ511" s="108"/>
      <c r="DR511" s="108"/>
      <c r="DS511" s="108"/>
      <c r="DT511" s="108"/>
      <c r="DU511" s="108"/>
      <c r="DV511" s="108"/>
      <c r="DW511" s="108"/>
      <c r="DX511" s="108"/>
      <c r="DY511" s="108"/>
      <c r="DZ511" s="108"/>
      <c r="EA511" s="108"/>
      <c r="EB511" s="108"/>
      <c r="EC511" s="108"/>
      <c r="ED511" s="108"/>
      <c r="EE511" s="108"/>
      <c r="EF511" s="108"/>
      <c r="EG511" s="108"/>
      <c r="EH511" s="108"/>
      <c r="EI511" s="108"/>
      <c r="EJ511" s="108"/>
      <c r="EK511" s="108"/>
      <c r="EL511" s="108"/>
      <c r="EM511" s="108"/>
      <c r="EN511" s="108"/>
      <c r="EO511" s="108"/>
      <c r="EP511" s="108"/>
    </row>
    <row r="512" spans="1:146" s="107" customFormat="1" x14ac:dyDescent="0.2">
      <c r="A512" s="112"/>
      <c r="B512" s="110"/>
      <c r="C512" s="111"/>
      <c r="D512" s="111"/>
      <c r="E512" s="111"/>
      <c r="F512" s="111"/>
      <c r="G512" s="111"/>
      <c r="H512" s="111"/>
      <c r="AC512" s="108"/>
      <c r="AD512" s="108"/>
      <c r="AE512" s="108"/>
      <c r="AF512" s="108"/>
      <c r="AG512" s="108"/>
      <c r="AH512" s="108"/>
      <c r="AI512" s="108"/>
      <c r="AJ512" s="108"/>
      <c r="AK512" s="108"/>
      <c r="AL512" s="108"/>
      <c r="AM512" s="108"/>
      <c r="AN512" s="108"/>
      <c r="AO512" s="108"/>
      <c r="AP512" s="108"/>
      <c r="AQ512" s="108"/>
      <c r="AR512" s="108"/>
      <c r="AS512" s="108"/>
      <c r="AT512" s="108"/>
      <c r="AU512" s="108"/>
      <c r="AV512" s="108"/>
      <c r="AW512" s="108"/>
      <c r="AX512" s="108"/>
      <c r="AY512" s="108"/>
      <c r="AZ512" s="108"/>
      <c r="BA512" s="108"/>
      <c r="BB512" s="108"/>
      <c r="BC512" s="108"/>
      <c r="BD512" s="108"/>
      <c r="BE512" s="108"/>
      <c r="BF512" s="108"/>
      <c r="BG512" s="108"/>
      <c r="BH512" s="108"/>
      <c r="BI512" s="108"/>
      <c r="BJ512" s="108"/>
      <c r="BK512" s="108"/>
      <c r="BL512" s="108"/>
      <c r="BM512" s="108"/>
      <c r="BN512" s="108"/>
      <c r="BO512" s="108"/>
      <c r="BP512" s="108"/>
      <c r="BQ512" s="108"/>
      <c r="BR512" s="108"/>
      <c r="BS512" s="108"/>
      <c r="BT512" s="108"/>
      <c r="BU512" s="108"/>
      <c r="BV512" s="108"/>
      <c r="BW512" s="108"/>
      <c r="BX512" s="108"/>
      <c r="BY512" s="108"/>
      <c r="BZ512" s="108"/>
      <c r="CA512" s="108"/>
      <c r="CB512" s="108"/>
      <c r="CC512" s="108"/>
      <c r="CD512" s="108"/>
      <c r="CE512" s="108"/>
      <c r="CF512" s="108"/>
      <c r="CG512" s="108"/>
      <c r="CH512" s="108"/>
      <c r="CI512" s="108"/>
      <c r="CJ512" s="108"/>
      <c r="CK512" s="108"/>
      <c r="CL512" s="108"/>
      <c r="CM512" s="108"/>
      <c r="CN512" s="108"/>
      <c r="CO512" s="108"/>
      <c r="CP512" s="108"/>
      <c r="CQ512" s="108"/>
      <c r="CR512" s="108"/>
      <c r="CS512" s="108"/>
      <c r="CT512" s="108"/>
      <c r="CU512" s="108"/>
      <c r="CV512" s="108"/>
      <c r="CW512" s="108"/>
      <c r="CX512" s="108"/>
      <c r="CY512" s="108"/>
      <c r="CZ512" s="108"/>
      <c r="DA512" s="108"/>
      <c r="DB512" s="108"/>
      <c r="DC512" s="108"/>
      <c r="DD512" s="108"/>
      <c r="DE512" s="108"/>
      <c r="DF512" s="108"/>
      <c r="DG512" s="108"/>
      <c r="DH512" s="108"/>
      <c r="DI512" s="108"/>
      <c r="DJ512" s="108"/>
      <c r="DK512" s="108"/>
      <c r="DL512" s="108"/>
      <c r="DM512" s="108"/>
      <c r="DN512" s="108"/>
      <c r="DO512" s="108"/>
      <c r="DP512" s="108"/>
      <c r="DQ512" s="108"/>
      <c r="DR512" s="108"/>
      <c r="DS512" s="108"/>
      <c r="DT512" s="108"/>
      <c r="DU512" s="108"/>
      <c r="DV512" s="108"/>
      <c r="DW512" s="108"/>
      <c r="DX512" s="108"/>
      <c r="DY512" s="108"/>
      <c r="DZ512" s="108"/>
      <c r="EA512" s="108"/>
      <c r="EB512" s="108"/>
      <c r="EC512" s="108"/>
      <c r="ED512" s="108"/>
      <c r="EE512" s="108"/>
      <c r="EF512" s="108"/>
      <c r="EG512" s="108"/>
      <c r="EH512" s="108"/>
      <c r="EI512" s="108"/>
      <c r="EJ512" s="108"/>
      <c r="EK512" s="108"/>
      <c r="EL512" s="108"/>
      <c r="EM512" s="108"/>
      <c r="EN512" s="108"/>
      <c r="EO512" s="108"/>
      <c r="EP512" s="108"/>
    </row>
    <row r="513" spans="1:146" s="107" customFormat="1" x14ac:dyDescent="0.2">
      <c r="A513" s="112"/>
      <c r="B513" s="110"/>
      <c r="C513" s="111"/>
      <c r="D513" s="111"/>
      <c r="E513" s="111"/>
      <c r="F513" s="111"/>
      <c r="G513" s="111"/>
      <c r="H513" s="111"/>
      <c r="AC513" s="108"/>
      <c r="AD513" s="108"/>
      <c r="AE513" s="108"/>
      <c r="AF513" s="108"/>
      <c r="AG513" s="108"/>
      <c r="AH513" s="108"/>
      <c r="AI513" s="108"/>
      <c r="AJ513" s="108"/>
      <c r="AK513" s="108"/>
      <c r="AL513" s="108"/>
      <c r="AM513" s="108"/>
      <c r="AN513" s="108"/>
      <c r="AO513" s="108"/>
      <c r="AP513" s="108"/>
      <c r="AQ513" s="108"/>
      <c r="AR513" s="108"/>
      <c r="AS513" s="108"/>
      <c r="AT513" s="108"/>
      <c r="AU513" s="108"/>
      <c r="AV513" s="108"/>
      <c r="AW513" s="108"/>
      <c r="AX513" s="108"/>
      <c r="AY513" s="108"/>
      <c r="AZ513" s="108"/>
      <c r="BA513" s="108"/>
      <c r="BB513" s="108"/>
      <c r="BC513" s="108"/>
      <c r="BD513" s="108"/>
      <c r="BE513" s="108"/>
      <c r="BF513" s="108"/>
      <c r="BG513" s="108"/>
      <c r="BH513" s="108"/>
      <c r="BI513" s="108"/>
      <c r="BJ513" s="108"/>
      <c r="BK513" s="108"/>
      <c r="BL513" s="108"/>
      <c r="BM513" s="108"/>
      <c r="BN513" s="108"/>
      <c r="BO513" s="108"/>
      <c r="BP513" s="108"/>
      <c r="BQ513" s="108"/>
      <c r="BR513" s="108"/>
      <c r="BS513" s="108"/>
      <c r="BT513" s="108"/>
      <c r="BU513" s="108"/>
      <c r="BV513" s="108"/>
      <c r="BW513" s="108"/>
      <c r="BX513" s="108"/>
      <c r="BY513" s="108"/>
      <c r="BZ513" s="108"/>
      <c r="CA513" s="108"/>
      <c r="CB513" s="108"/>
      <c r="CC513" s="108"/>
      <c r="CD513" s="108"/>
      <c r="CE513" s="108"/>
      <c r="CF513" s="108"/>
      <c r="CG513" s="108"/>
      <c r="CH513" s="108"/>
      <c r="CI513" s="108"/>
      <c r="CJ513" s="108"/>
      <c r="CK513" s="108"/>
      <c r="CL513" s="108"/>
      <c r="CM513" s="108"/>
      <c r="CN513" s="108"/>
      <c r="CO513" s="108"/>
      <c r="CP513" s="108"/>
      <c r="CQ513" s="108"/>
      <c r="CR513" s="108"/>
      <c r="CS513" s="108"/>
      <c r="CT513" s="108"/>
      <c r="CU513" s="108"/>
      <c r="CV513" s="108"/>
      <c r="CW513" s="108"/>
      <c r="CX513" s="108"/>
      <c r="CY513" s="108"/>
      <c r="CZ513" s="108"/>
      <c r="DA513" s="108"/>
      <c r="DB513" s="108"/>
      <c r="DC513" s="108"/>
      <c r="DD513" s="108"/>
      <c r="DE513" s="108"/>
      <c r="DF513" s="108"/>
      <c r="DG513" s="108"/>
      <c r="DH513" s="108"/>
      <c r="DI513" s="108"/>
      <c r="DJ513" s="108"/>
      <c r="DK513" s="108"/>
      <c r="DL513" s="108"/>
      <c r="DM513" s="108"/>
      <c r="DN513" s="108"/>
      <c r="DO513" s="108"/>
      <c r="DP513" s="108"/>
      <c r="DQ513" s="108"/>
      <c r="DR513" s="108"/>
      <c r="DS513" s="108"/>
      <c r="DT513" s="108"/>
      <c r="DU513" s="108"/>
      <c r="DV513" s="108"/>
      <c r="DW513" s="108"/>
      <c r="DX513" s="108"/>
      <c r="DY513" s="108"/>
      <c r="DZ513" s="108"/>
      <c r="EA513" s="108"/>
      <c r="EB513" s="108"/>
      <c r="EC513" s="108"/>
      <c r="ED513" s="108"/>
      <c r="EE513" s="108"/>
      <c r="EF513" s="108"/>
      <c r="EG513" s="108"/>
      <c r="EH513" s="108"/>
      <c r="EI513" s="108"/>
      <c r="EJ513" s="108"/>
      <c r="EK513" s="108"/>
      <c r="EL513" s="108"/>
      <c r="EM513" s="108"/>
      <c r="EN513" s="108"/>
      <c r="EO513" s="108"/>
      <c r="EP513" s="108"/>
    </row>
    <row r="514" spans="1:146" s="107" customFormat="1" x14ac:dyDescent="0.2">
      <c r="A514" s="112"/>
      <c r="B514" s="110"/>
      <c r="C514" s="111"/>
      <c r="D514" s="111"/>
      <c r="E514" s="111"/>
      <c r="F514" s="111"/>
      <c r="G514" s="111"/>
      <c r="H514" s="111"/>
      <c r="AC514" s="108"/>
      <c r="AD514" s="108"/>
      <c r="AE514" s="108"/>
      <c r="AF514" s="108"/>
      <c r="AG514" s="108"/>
      <c r="AH514" s="108"/>
      <c r="AI514" s="108"/>
      <c r="AJ514" s="108"/>
      <c r="AK514" s="108"/>
      <c r="AL514" s="108"/>
      <c r="AM514" s="108"/>
      <c r="AN514" s="108"/>
      <c r="AO514" s="108"/>
      <c r="AP514" s="108"/>
      <c r="AQ514" s="108"/>
      <c r="AR514" s="108"/>
      <c r="AS514" s="108"/>
      <c r="AT514" s="108"/>
      <c r="AU514" s="108"/>
      <c r="AV514" s="108"/>
      <c r="AW514" s="108"/>
      <c r="AX514" s="108"/>
      <c r="AY514" s="108"/>
      <c r="AZ514" s="108"/>
      <c r="BA514" s="108"/>
      <c r="BB514" s="108"/>
      <c r="BC514" s="108"/>
      <c r="BD514" s="108"/>
      <c r="BE514" s="108"/>
      <c r="BF514" s="108"/>
      <c r="BG514" s="108"/>
      <c r="BH514" s="108"/>
      <c r="BI514" s="108"/>
      <c r="BJ514" s="108"/>
      <c r="BK514" s="108"/>
      <c r="BL514" s="108"/>
      <c r="BM514" s="108"/>
      <c r="BN514" s="108"/>
      <c r="BO514" s="108"/>
      <c r="BP514" s="108"/>
      <c r="BQ514" s="108"/>
      <c r="BR514" s="108"/>
      <c r="BS514" s="108"/>
      <c r="BT514" s="108"/>
      <c r="BU514" s="108"/>
      <c r="BV514" s="108"/>
      <c r="BW514" s="108"/>
      <c r="BX514" s="108"/>
      <c r="BY514" s="108"/>
      <c r="BZ514" s="108"/>
      <c r="CA514" s="108"/>
      <c r="CB514" s="108"/>
      <c r="CC514" s="108"/>
      <c r="CD514" s="108"/>
      <c r="CE514" s="108"/>
      <c r="CF514" s="108"/>
      <c r="CG514" s="108"/>
      <c r="CH514" s="108"/>
      <c r="CI514" s="108"/>
      <c r="CJ514" s="108"/>
      <c r="CK514" s="108"/>
      <c r="CL514" s="108"/>
      <c r="CM514" s="108"/>
      <c r="CN514" s="108"/>
      <c r="CO514" s="108"/>
      <c r="CP514" s="108"/>
      <c r="CQ514" s="108"/>
      <c r="CR514" s="108"/>
      <c r="CS514" s="108"/>
      <c r="CT514" s="108"/>
      <c r="CU514" s="108"/>
      <c r="CV514" s="108"/>
      <c r="CW514" s="108"/>
      <c r="CX514" s="108"/>
      <c r="CY514" s="108"/>
      <c r="CZ514" s="108"/>
      <c r="DA514" s="108"/>
      <c r="DB514" s="108"/>
      <c r="DC514" s="108"/>
      <c r="DD514" s="108"/>
      <c r="DE514" s="108"/>
      <c r="DF514" s="108"/>
      <c r="DG514" s="108"/>
      <c r="DH514" s="108"/>
      <c r="DI514" s="108"/>
      <c r="DJ514" s="108"/>
      <c r="DK514" s="108"/>
      <c r="DL514" s="108"/>
      <c r="DM514" s="108"/>
      <c r="DN514" s="108"/>
      <c r="DO514" s="108"/>
      <c r="DP514" s="108"/>
      <c r="DQ514" s="108"/>
      <c r="DR514" s="108"/>
      <c r="DS514" s="108"/>
      <c r="DT514" s="108"/>
      <c r="DU514" s="108"/>
      <c r="DV514" s="108"/>
      <c r="DW514" s="108"/>
      <c r="DX514" s="108"/>
      <c r="DY514" s="108"/>
      <c r="DZ514" s="108"/>
      <c r="EA514" s="108"/>
      <c r="EB514" s="108"/>
      <c r="EC514" s="108"/>
      <c r="ED514" s="108"/>
      <c r="EE514" s="108"/>
      <c r="EF514" s="108"/>
      <c r="EG514" s="108"/>
      <c r="EH514" s="108"/>
      <c r="EI514" s="108"/>
      <c r="EJ514" s="108"/>
      <c r="EK514" s="108"/>
      <c r="EL514" s="108"/>
      <c r="EM514" s="108"/>
      <c r="EN514" s="108"/>
      <c r="EO514" s="108"/>
      <c r="EP514" s="108"/>
    </row>
    <row r="515" spans="1:146" s="107" customFormat="1" x14ac:dyDescent="0.2">
      <c r="A515" s="112"/>
      <c r="B515" s="110"/>
      <c r="C515" s="111"/>
      <c r="D515" s="111"/>
      <c r="E515" s="111"/>
      <c r="F515" s="111"/>
      <c r="G515" s="111"/>
      <c r="H515" s="111"/>
      <c r="AC515" s="108"/>
      <c r="AD515" s="108"/>
      <c r="AE515" s="108"/>
      <c r="AF515" s="108"/>
      <c r="AG515" s="108"/>
      <c r="AH515" s="108"/>
      <c r="AI515" s="108"/>
      <c r="AJ515" s="108"/>
      <c r="AK515" s="108"/>
      <c r="AL515" s="108"/>
      <c r="AM515" s="108"/>
      <c r="AN515" s="108"/>
      <c r="AO515" s="108"/>
      <c r="AP515" s="108"/>
      <c r="AQ515" s="108"/>
      <c r="AR515" s="108"/>
      <c r="AS515" s="108"/>
      <c r="AT515" s="108"/>
      <c r="AU515" s="108"/>
      <c r="AV515" s="108"/>
      <c r="AW515" s="108"/>
      <c r="AX515" s="108"/>
      <c r="AY515" s="108"/>
      <c r="AZ515" s="108"/>
      <c r="BA515" s="108"/>
      <c r="BB515" s="108"/>
      <c r="BC515" s="108"/>
      <c r="BD515" s="108"/>
      <c r="BE515" s="108"/>
      <c r="BF515" s="108"/>
      <c r="BG515" s="108"/>
      <c r="BH515" s="108"/>
      <c r="BI515" s="108"/>
      <c r="BJ515" s="108"/>
      <c r="BK515" s="108"/>
      <c r="BL515" s="108"/>
      <c r="BM515" s="108"/>
      <c r="BN515" s="108"/>
      <c r="BO515" s="108"/>
      <c r="BP515" s="108"/>
      <c r="BQ515" s="108"/>
      <c r="BR515" s="108"/>
      <c r="BS515" s="108"/>
      <c r="BT515" s="108"/>
      <c r="BU515" s="108"/>
      <c r="BV515" s="108"/>
      <c r="BW515" s="108"/>
      <c r="BX515" s="108"/>
      <c r="BY515" s="108"/>
      <c r="BZ515" s="108"/>
      <c r="CA515" s="108"/>
      <c r="CB515" s="108"/>
      <c r="CC515" s="108"/>
      <c r="CD515" s="108"/>
      <c r="CE515" s="108"/>
      <c r="CF515" s="108"/>
      <c r="CG515" s="108"/>
      <c r="CH515" s="108"/>
      <c r="CI515" s="108"/>
      <c r="CJ515" s="108"/>
      <c r="CK515" s="108"/>
      <c r="CL515" s="108"/>
      <c r="CM515" s="108"/>
      <c r="CN515" s="108"/>
      <c r="CO515" s="108"/>
      <c r="CP515" s="108"/>
      <c r="CQ515" s="108"/>
      <c r="CR515" s="108"/>
      <c r="CS515" s="108"/>
      <c r="CT515" s="108"/>
      <c r="CU515" s="108"/>
      <c r="CV515" s="108"/>
      <c r="CW515" s="108"/>
      <c r="CX515" s="108"/>
      <c r="CY515" s="108"/>
      <c r="CZ515" s="108"/>
      <c r="DA515" s="108"/>
      <c r="DB515" s="108"/>
      <c r="DC515" s="108"/>
      <c r="DD515" s="108"/>
      <c r="DE515" s="108"/>
      <c r="DF515" s="108"/>
      <c r="DG515" s="108"/>
      <c r="DH515" s="108"/>
      <c r="DI515" s="108"/>
      <c r="DJ515" s="108"/>
      <c r="DK515" s="108"/>
      <c r="DL515" s="108"/>
      <c r="DM515" s="108"/>
      <c r="DN515" s="108"/>
      <c r="DO515" s="108"/>
      <c r="DP515" s="108"/>
      <c r="DQ515" s="108"/>
      <c r="DR515" s="108"/>
      <c r="DS515" s="108"/>
      <c r="DT515" s="108"/>
      <c r="DU515" s="108"/>
      <c r="DV515" s="108"/>
      <c r="DW515" s="108"/>
      <c r="DX515" s="108"/>
      <c r="DY515" s="108"/>
      <c r="DZ515" s="108"/>
      <c r="EA515" s="108"/>
      <c r="EB515" s="108"/>
      <c r="EC515" s="108"/>
      <c r="ED515" s="108"/>
      <c r="EE515" s="108"/>
      <c r="EF515" s="108"/>
      <c r="EG515" s="108"/>
      <c r="EH515" s="108"/>
      <c r="EI515" s="108"/>
      <c r="EJ515" s="108"/>
      <c r="EK515" s="108"/>
      <c r="EL515" s="108"/>
      <c r="EM515" s="108"/>
      <c r="EN515" s="108"/>
      <c r="EO515" s="108"/>
      <c r="EP515" s="108"/>
    </row>
    <row r="516" spans="1:146" s="107" customFormat="1" x14ac:dyDescent="0.2">
      <c r="A516" s="112"/>
      <c r="B516" s="110"/>
      <c r="C516" s="111"/>
      <c r="D516" s="111"/>
      <c r="E516" s="111"/>
      <c r="F516" s="111"/>
      <c r="G516" s="111"/>
      <c r="H516" s="111"/>
      <c r="AC516" s="108"/>
      <c r="AD516" s="108"/>
      <c r="AE516" s="108"/>
      <c r="AF516" s="108"/>
      <c r="AG516" s="108"/>
      <c r="AH516" s="108"/>
      <c r="AI516" s="108"/>
      <c r="AJ516" s="108"/>
      <c r="AK516" s="108"/>
      <c r="AL516" s="108"/>
      <c r="AM516" s="108"/>
      <c r="AN516" s="108"/>
      <c r="AO516" s="108"/>
      <c r="AP516" s="108"/>
      <c r="AQ516" s="108"/>
      <c r="AR516" s="108"/>
      <c r="AS516" s="108"/>
      <c r="AT516" s="108"/>
      <c r="AU516" s="108"/>
      <c r="AV516" s="108"/>
      <c r="AW516" s="108"/>
      <c r="AX516" s="108"/>
      <c r="AY516" s="108"/>
      <c r="AZ516" s="108"/>
      <c r="BA516" s="108"/>
      <c r="BB516" s="108"/>
      <c r="BC516" s="108"/>
      <c r="BD516" s="108"/>
      <c r="BE516" s="108"/>
      <c r="BF516" s="108"/>
      <c r="BG516" s="108"/>
      <c r="BH516" s="108"/>
      <c r="BI516" s="108"/>
      <c r="BJ516" s="108"/>
      <c r="BK516" s="108"/>
      <c r="BL516" s="108"/>
      <c r="BM516" s="108"/>
      <c r="BN516" s="108"/>
      <c r="BO516" s="108"/>
      <c r="BP516" s="108"/>
      <c r="BQ516" s="108"/>
      <c r="BR516" s="108"/>
      <c r="BS516" s="108"/>
      <c r="BT516" s="108"/>
      <c r="BU516" s="108"/>
      <c r="BV516" s="108"/>
      <c r="BW516" s="108"/>
      <c r="BX516" s="108"/>
      <c r="BY516" s="108"/>
      <c r="BZ516" s="108"/>
      <c r="CA516" s="108"/>
      <c r="CB516" s="108"/>
      <c r="CC516" s="108"/>
      <c r="CD516" s="108"/>
      <c r="CE516" s="108"/>
      <c r="CF516" s="108"/>
      <c r="CG516" s="108"/>
      <c r="CH516" s="108"/>
      <c r="CI516" s="108"/>
      <c r="CJ516" s="108"/>
      <c r="CK516" s="108"/>
      <c r="CL516" s="108"/>
      <c r="CM516" s="108"/>
      <c r="CN516" s="108"/>
      <c r="CO516" s="108"/>
      <c r="CP516" s="108"/>
      <c r="CQ516" s="108"/>
      <c r="CR516" s="108"/>
      <c r="CS516" s="108"/>
      <c r="CT516" s="108"/>
      <c r="CU516" s="108"/>
      <c r="CV516" s="108"/>
      <c r="CW516" s="108"/>
      <c r="CX516" s="108"/>
      <c r="CY516" s="108"/>
      <c r="CZ516" s="108"/>
      <c r="DA516" s="108"/>
      <c r="DB516" s="108"/>
      <c r="DC516" s="108"/>
      <c r="DD516" s="108"/>
      <c r="DE516" s="108"/>
      <c r="DF516" s="108"/>
      <c r="DG516" s="108"/>
      <c r="DH516" s="108"/>
      <c r="DI516" s="108"/>
      <c r="DJ516" s="108"/>
      <c r="DK516" s="108"/>
      <c r="DL516" s="108"/>
      <c r="DM516" s="108"/>
      <c r="DN516" s="108"/>
      <c r="DO516" s="108"/>
      <c r="DP516" s="108"/>
      <c r="DQ516" s="108"/>
      <c r="DR516" s="108"/>
      <c r="DS516" s="108"/>
      <c r="DT516" s="108"/>
      <c r="DU516" s="108"/>
      <c r="DV516" s="108"/>
      <c r="DW516" s="108"/>
      <c r="DX516" s="108"/>
      <c r="DY516" s="108"/>
      <c r="DZ516" s="108"/>
      <c r="EA516" s="108"/>
      <c r="EB516" s="108"/>
      <c r="EC516" s="108"/>
      <c r="ED516" s="108"/>
      <c r="EE516" s="108"/>
      <c r="EF516" s="108"/>
      <c r="EG516" s="108"/>
      <c r="EH516" s="108"/>
      <c r="EI516" s="108"/>
      <c r="EJ516" s="108"/>
      <c r="EK516" s="108"/>
      <c r="EL516" s="108"/>
      <c r="EM516" s="108"/>
      <c r="EN516" s="108"/>
      <c r="EO516" s="108"/>
      <c r="EP516" s="108"/>
    </row>
    <row r="517" spans="1:146" s="107" customFormat="1" x14ac:dyDescent="0.2">
      <c r="A517" s="112"/>
      <c r="B517" s="110"/>
      <c r="C517" s="111"/>
      <c r="D517" s="111"/>
      <c r="E517" s="111"/>
      <c r="F517" s="111"/>
      <c r="G517" s="111"/>
      <c r="H517" s="111"/>
      <c r="AC517" s="108"/>
      <c r="AD517" s="108"/>
      <c r="AE517" s="108"/>
      <c r="AF517" s="108"/>
      <c r="AG517" s="108"/>
      <c r="AH517" s="108"/>
      <c r="AI517" s="108"/>
      <c r="AJ517" s="108"/>
      <c r="AK517" s="108"/>
      <c r="AL517" s="108"/>
      <c r="AM517" s="108"/>
      <c r="AN517" s="108"/>
      <c r="AO517" s="108"/>
      <c r="AP517" s="108"/>
      <c r="AQ517" s="108"/>
      <c r="AR517" s="108"/>
      <c r="AS517" s="108"/>
      <c r="AT517" s="108"/>
      <c r="AU517" s="108"/>
      <c r="AV517" s="108"/>
      <c r="AW517" s="108"/>
      <c r="AX517" s="108"/>
      <c r="AY517" s="108"/>
      <c r="AZ517" s="108"/>
      <c r="BA517" s="108"/>
      <c r="BB517" s="108"/>
      <c r="BC517" s="108"/>
      <c r="BD517" s="108"/>
      <c r="BE517" s="108"/>
      <c r="BF517" s="108"/>
      <c r="BG517" s="108"/>
      <c r="BH517" s="108"/>
      <c r="BI517" s="108"/>
      <c r="BJ517" s="108"/>
      <c r="BK517" s="108"/>
      <c r="BL517" s="108"/>
      <c r="BM517" s="108"/>
      <c r="BN517" s="108"/>
      <c r="BO517" s="108"/>
      <c r="BP517" s="108"/>
      <c r="BQ517" s="108"/>
      <c r="BR517" s="108"/>
      <c r="BS517" s="108"/>
      <c r="BT517" s="108"/>
      <c r="BU517" s="108"/>
      <c r="BV517" s="108"/>
      <c r="BW517" s="108"/>
      <c r="BX517" s="108"/>
      <c r="BY517" s="108"/>
      <c r="BZ517" s="108"/>
      <c r="CA517" s="108"/>
      <c r="CB517" s="108"/>
      <c r="CC517" s="108"/>
      <c r="CD517" s="108"/>
      <c r="CE517" s="108"/>
      <c r="CF517" s="108"/>
      <c r="CG517" s="108"/>
      <c r="CH517" s="108"/>
      <c r="CI517" s="108"/>
      <c r="CJ517" s="108"/>
      <c r="CK517" s="108"/>
      <c r="CL517" s="108"/>
      <c r="CM517" s="108"/>
      <c r="CN517" s="108"/>
      <c r="CO517" s="108"/>
      <c r="CP517" s="108"/>
      <c r="CQ517" s="108"/>
      <c r="CR517" s="108"/>
      <c r="CS517" s="108"/>
      <c r="CT517" s="108"/>
      <c r="CU517" s="108"/>
      <c r="CV517" s="108"/>
      <c r="CW517" s="108"/>
      <c r="CX517" s="108"/>
      <c r="CY517" s="108"/>
      <c r="CZ517" s="108"/>
      <c r="DA517" s="108"/>
      <c r="DB517" s="108"/>
      <c r="DC517" s="108"/>
      <c r="DD517" s="108"/>
      <c r="DE517" s="108"/>
      <c r="DF517" s="108"/>
      <c r="DG517" s="108"/>
      <c r="DH517" s="108"/>
      <c r="DI517" s="108"/>
      <c r="DJ517" s="108"/>
      <c r="DK517" s="108"/>
      <c r="DL517" s="108"/>
      <c r="DM517" s="108"/>
      <c r="DN517" s="108"/>
      <c r="DO517" s="108"/>
      <c r="DP517" s="108"/>
      <c r="DQ517" s="108"/>
      <c r="DR517" s="108"/>
      <c r="DS517" s="108"/>
      <c r="DT517" s="108"/>
      <c r="DU517" s="108"/>
      <c r="DV517" s="108"/>
      <c r="DW517" s="108"/>
      <c r="DX517" s="108"/>
      <c r="DY517" s="108"/>
      <c r="DZ517" s="108"/>
      <c r="EA517" s="108"/>
      <c r="EB517" s="108"/>
      <c r="EC517" s="108"/>
      <c r="ED517" s="108"/>
      <c r="EE517" s="108"/>
      <c r="EF517" s="108"/>
      <c r="EG517" s="108"/>
      <c r="EH517" s="108"/>
      <c r="EI517" s="108"/>
      <c r="EJ517" s="108"/>
      <c r="EK517" s="108"/>
      <c r="EL517" s="108"/>
      <c r="EM517" s="108"/>
      <c r="EN517" s="108"/>
      <c r="EO517" s="108"/>
      <c r="EP517" s="108"/>
    </row>
    <row r="518" spans="1:146" s="107" customFormat="1" x14ac:dyDescent="0.2">
      <c r="A518" s="112"/>
      <c r="B518" s="110"/>
      <c r="C518" s="111"/>
      <c r="D518" s="111"/>
      <c r="E518" s="111"/>
      <c r="F518" s="111"/>
      <c r="G518" s="111"/>
      <c r="H518" s="111"/>
      <c r="AC518" s="108"/>
      <c r="AD518" s="108"/>
      <c r="AE518" s="108"/>
      <c r="AF518" s="108"/>
      <c r="AG518" s="108"/>
      <c r="AH518" s="108"/>
      <c r="AI518" s="108"/>
      <c r="AJ518" s="108"/>
      <c r="AK518" s="108"/>
      <c r="AL518" s="108"/>
      <c r="AM518" s="108"/>
      <c r="AN518" s="108"/>
      <c r="AO518" s="108"/>
      <c r="AP518" s="108"/>
      <c r="AQ518" s="108"/>
      <c r="AR518" s="108"/>
      <c r="AS518" s="108"/>
      <c r="AT518" s="108"/>
      <c r="AU518" s="108"/>
      <c r="AV518" s="108"/>
      <c r="AW518" s="108"/>
      <c r="AX518" s="108"/>
      <c r="AY518" s="108"/>
      <c r="AZ518" s="108"/>
      <c r="BA518" s="108"/>
      <c r="BB518" s="108"/>
      <c r="BC518" s="108"/>
      <c r="BD518" s="108"/>
      <c r="BE518" s="108"/>
      <c r="BF518" s="108"/>
      <c r="BG518" s="108"/>
      <c r="BH518" s="108"/>
      <c r="BI518" s="108"/>
      <c r="BJ518" s="108"/>
      <c r="BK518" s="108"/>
      <c r="BL518" s="108"/>
      <c r="BM518" s="108"/>
      <c r="BN518" s="108"/>
      <c r="BO518" s="108"/>
      <c r="BP518" s="108"/>
      <c r="BQ518" s="108"/>
      <c r="BR518" s="108"/>
      <c r="BS518" s="108"/>
      <c r="BT518" s="108"/>
      <c r="BU518" s="108"/>
      <c r="BV518" s="108"/>
      <c r="BW518" s="108"/>
      <c r="BX518" s="108"/>
      <c r="BY518" s="108"/>
      <c r="BZ518" s="108"/>
      <c r="CA518" s="108"/>
      <c r="CB518" s="108"/>
      <c r="CC518" s="108"/>
      <c r="CD518" s="108"/>
      <c r="CE518" s="108"/>
      <c r="CF518" s="108"/>
      <c r="CG518" s="108"/>
      <c r="CH518" s="108"/>
      <c r="CI518" s="108"/>
      <c r="CJ518" s="108"/>
      <c r="CK518" s="108"/>
      <c r="CL518" s="108"/>
      <c r="CM518" s="108"/>
      <c r="CN518" s="108"/>
      <c r="CO518" s="108"/>
      <c r="CP518" s="108"/>
      <c r="CQ518" s="108"/>
      <c r="CR518" s="108"/>
      <c r="CS518" s="108"/>
      <c r="CT518" s="108"/>
      <c r="CU518" s="108"/>
      <c r="CV518" s="108"/>
      <c r="CW518" s="108"/>
      <c r="CX518" s="108"/>
      <c r="CY518" s="108"/>
      <c r="CZ518" s="108"/>
      <c r="DA518" s="108"/>
      <c r="DB518" s="108"/>
      <c r="DC518" s="108"/>
      <c r="DD518" s="108"/>
      <c r="DE518" s="108"/>
      <c r="DF518" s="108"/>
      <c r="DG518" s="108"/>
      <c r="DH518" s="108"/>
      <c r="DI518" s="108"/>
      <c r="DJ518" s="108"/>
      <c r="DK518" s="108"/>
      <c r="DL518" s="108"/>
      <c r="DM518" s="108"/>
      <c r="DN518" s="108"/>
      <c r="DO518" s="108"/>
      <c r="DP518" s="108"/>
      <c r="DQ518" s="108"/>
      <c r="DR518" s="108"/>
      <c r="DS518" s="108"/>
      <c r="DT518" s="108"/>
      <c r="DU518" s="108"/>
      <c r="DV518" s="108"/>
      <c r="DW518" s="108"/>
      <c r="DX518" s="108"/>
      <c r="DY518" s="108"/>
      <c r="DZ518" s="108"/>
      <c r="EA518" s="108"/>
      <c r="EB518" s="108"/>
      <c r="EC518" s="108"/>
      <c r="ED518" s="108"/>
      <c r="EE518" s="108"/>
      <c r="EF518" s="108"/>
      <c r="EG518" s="108"/>
      <c r="EH518" s="108"/>
      <c r="EI518" s="108"/>
      <c r="EJ518" s="108"/>
      <c r="EK518" s="108"/>
      <c r="EL518" s="108"/>
      <c r="EM518" s="108"/>
      <c r="EN518" s="108"/>
      <c r="EO518" s="108"/>
      <c r="EP518" s="108"/>
    </row>
    <row r="519" spans="1:146" s="107" customFormat="1" x14ac:dyDescent="0.2">
      <c r="A519" s="112"/>
      <c r="B519" s="110"/>
      <c r="C519" s="111"/>
      <c r="D519" s="111"/>
      <c r="E519" s="111"/>
      <c r="F519" s="111"/>
      <c r="G519" s="111"/>
      <c r="H519" s="111"/>
      <c r="AC519" s="108"/>
      <c r="AD519" s="108"/>
      <c r="AE519" s="108"/>
      <c r="AF519" s="108"/>
      <c r="AG519" s="108"/>
      <c r="AH519" s="108"/>
      <c r="AI519" s="108"/>
      <c r="AJ519" s="108"/>
      <c r="AK519" s="108"/>
      <c r="AL519" s="108"/>
      <c r="AM519" s="108"/>
      <c r="AN519" s="108"/>
      <c r="AO519" s="108"/>
      <c r="AP519" s="108"/>
      <c r="AQ519" s="108"/>
      <c r="AR519" s="108"/>
      <c r="AS519" s="108"/>
      <c r="AT519" s="108"/>
      <c r="AU519" s="108"/>
      <c r="AV519" s="108"/>
      <c r="AW519" s="108"/>
      <c r="AX519" s="108"/>
      <c r="AY519" s="108"/>
      <c r="AZ519" s="108"/>
      <c r="BA519" s="108"/>
      <c r="BB519" s="108"/>
      <c r="BC519" s="108"/>
      <c r="BD519" s="108"/>
      <c r="BE519" s="108"/>
      <c r="BF519" s="108"/>
      <c r="BG519" s="108"/>
      <c r="BH519" s="108"/>
      <c r="BI519" s="108"/>
      <c r="BJ519" s="108"/>
      <c r="BK519" s="108"/>
      <c r="BL519" s="108"/>
      <c r="BM519" s="108"/>
      <c r="BN519" s="108"/>
      <c r="BO519" s="108"/>
      <c r="BP519" s="108"/>
      <c r="BQ519" s="108"/>
      <c r="BR519" s="108"/>
      <c r="BS519" s="108"/>
      <c r="BT519" s="108"/>
      <c r="BU519" s="108"/>
      <c r="BV519" s="108"/>
      <c r="BW519" s="108"/>
      <c r="BX519" s="108"/>
      <c r="BY519" s="108"/>
      <c r="BZ519" s="108"/>
      <c r="CA519" s="108"/>
      <c r="CB519" s="108"/>
      <c r="CC519" s="108"/>
      <c r="CD519" s="108"/>
      <c r="CE519" s="108"/>
      <c r="CF519" s="108"/>
      <c r="CG519" s="108"/>
      <c r="CH519" s="108"/>
      <c r="CI519" s="108"/>
      <c r="CJ519" s="108"/>
      <c r="CK519" s="108"/>
      <c r="CL519" s="108"/>
      <c r="CM519" s="108"/>
      <c r="CN519" s="108"/>
      <c r="CO519" s="108"/>
      <c r="CP519" s="108"/>
      <c r="CQ519" s="108"/>
      <c r="CR519" s="108"/>
      <c r="CS519" s="108"/>
      <c r="CT519" s="108"/>
      <c r="CU519" s="108"/>
      <c r="CV519" s="108"/>
      <c r="CW519" s="108"/>
      <c r="CX519" s="108"/>
      <c r="CY519" s="108"/>
      <c r="CZ519" s="108"/>
      <c r="DA519" s="108"/>
      <c r="DB519" s="108"/>
      <c r="DC519" s="108"/>
      <c r="DD519" s="108"/>
      <c r="DE519" s="108"/>
      <c r="DF519" s="108"/>
      <c r="DG519" s="108"/>
      <c r="DH519" s="108"/>
      <c r="DI519" s="108"/>
      <c r="DJ519" s="108"/>
      <c r="DK519" s="108"/>
      <c r="DL519" s="108"/>
      <c r="DM519" s="108"/>
      <c r="DN519" s="108"/>
      <c r="DO519" s="108"/>
      <c r="DP519" s="108"/>
      <c r="DQ519" s="108"/>
      <c r="DR519" s="108"/>
      <c r="DS519" s="108"/>
      <c r="DT519" s="108"/>
      <c r="DU519" s="108"/>
      <c r="DV519" s="108"/>
      <c r="DW519" s="108"/>
      <c r="DX519" s="108"/>
      <c r="DY519" s="108"/>
      <c r="DZ519" s="108"/>
      <c r="EA519" s="108"/>
      <c r="EB519" s="108"/>
      <c r="EC519" s="108"/>
      <c r="ED519" s="108"/>
      <c r="EE519" s="108"/>
      <c r="EF519" s="108"/>
      <c r="EG519" s="108"/>
      <c r="EH519" s="108"/>
      <c r="EI519" s="108"/>
      <c r="EJ519" s="108"/>
      <c r="EK519" s="108"/>
      <c r="EL519" s="108"/>
      <c r="EM519" s="108"/>
      <c r="EN519" s="108"/>
      <c r="EO519" s="108"/>
      <c r="EP519" s="108"/>
    </row>
    <row r="520" spans="1:146" s="107" customFormat="1" x14ac:dyDescent="0.2">
      <c r="A520" s="112"/>
      <c r="B520" s="110"/>
      <c r="C520" s="111"/>
      <c r="D520" s="111"/>
      <c r="E520" s="111"/>
      <c r="F520" s="111"/>
      <c r="G520" s="111"/>
      <c r="H520" s="111"/>
      <c r="AC520" s="108"/>
      <c r="AD520" s="108"/>
      <c r="AE520" s="108"/>
      <c r="AF520" s="108"/>
      <c r="AG520" s="108"/>
      <c r="AH520" s="108"/>
      <c r="AI520" s="108"/>
      <c r="AJ520" s="108"/>
      <c r="AK520" s="108"/>
      <c r="AL520" s="108"/>
      <c r="AM520" s="108"/>
      <c r="AN520" s="108"/>
      <c r="AO520" s="108"/>
      <c r="AP520" s="108"/>
      <c r="AQ520" s="108"/>
      <c r="AR520" s="108"/>
      <c r="AS520" s="108"/>
      <c r="AT520" s="108"/>
      <c r="AU520" s="108"/>
      <c r="AV520" s="108"/>
      <c r="AW520" s="108"/>
      <c r="AX520" s="108"/>
      <c r="AY520" s="108"/>
      <c r="AZ520" s="108"/>
      <c r="BA520" s="108"/>
      <c r="BB520" s="108"/>
      <c r="BC520" s="108"/>
      <c r="BD520" s="108"/>
      <c r="BE520" s="108"/>
      <c r="BF520" s="108"/>
      <c r="BG520" s="108"/>
      <c r="BH520" s="108"/>
      <c r="BI520" s="108"/>
      <c r="BJ520" s="108"/>
      <c r="BK520" s="108"/>
      <c r="BL520" s="108"/>
      <c r="BM520" s="108"/>
      <c r="BN520" s="108"/>
      <c r="BO520" s="108"/>
      <c r="BP520" s="108"/>
      <c r="BQ520" s="108"/>
      <c r="BR520" s="108"/>
      <c r="BS520" s="108"/>
      <c r="BT520" s="108"/>
      <c r="BU520" s="108"/>
      <c r="BV520" s="108"/>
      <c r="BW520" s="108"/>
      <c r="BX520" s="108"/>
      <c r="BY520" s="108"/>
      <c r="BZ520" s="108"/>
      <c r="CA520" s="108"/>
      <c r="CB520" s="108"/>
      <c r="CC520" s="108"/>
      <c r="CD520" s="108"/>
      <c r="CE520" s="108"/>
      <c r="CF520" s="108"/>
      <c r="CG520" s="108"/>
      <c r="CH520" s="108"/>
      <c r="CI520" s="108"/>
      <c r="CJ520" s="108"/>
      <c r="CK520" s="108"/>
      <c r="CL520" s="108"/>
      <c r="CM520" s="108"/>
      <c r="CN520" s="108"/>
      <c r="CO520" s="108"/>
      <c r="CP520" s="108"/>
      <c r="CQ520" s="108"/>
      <c r="CR520" s="108"/>
      <c r="CS520" s="108"/>
      <c r="CT520" s="108"/>
      <c r="CU520" s="108"/>
      <c r="CV520" s="108"/>
      <c r="CW520" s="108"/>
      <c r="CX520" s="108"/>
      <c r="CY520" s="108"/>
      <c r="CZ520" s="108"/>
      <c r="DA520" s="108"/>
      <c r="DB520" s="108"/>
      <c r="DC520" s="108"/>
      <c r="DD520" s="108"/>
      <c r="DE520" s="108"/>
      <c r="DF520" s="108"/>
      <c r="DG520" s="108"/>
      <c r="DH520" s="108"/>
      <c r="DI520" s="108"/>
      <c r="DJ520" s="108"/>
      <c r="DK520" s="108"/>
      <c r="DL520" s="108"/>
      <c r="DM520" s="108"/>
      <c r="DN520" s="108"/>
      <c r="DO520" s="108"/>
      <c r="DP520" s="108"/>
      <c r="DQ520" s="108"/>
      <c r="DR520" s="108"/>
      <c r="DS520" s="108"/>
      <c r="DT520" s="108"/>
      <c r="DU520" s="108"/>
      <c r="DV520" s="108"/>
      <c r="DW520" s="108"/>
      <c r="DX520" s="108"/>
      <c r="DY520" s="108"/>
      <c r="DZ520" s="108"/>
      <c r="EA520" s="108"/>
      <c r="EB520" s="108"/>
      <c r="EC520" s="108"/>
      <c r="ED520" s="108"/>
      <c r="EE520" s="108"/>
      <c r="EF520" s="108"/>
      <c r="EG520" s="108"/>
      <c r="EH520" s="108"/>
      <c r="EI520" s="108"/>
      <c r="EJ520" s="108"/>
      <c r="EK520" s="108"/>
      <c r="EL520" s="108"/>
      <c r="EM520" s="108"/>
      <c r="EN520" s="108"/>
      <c r="EO520" s="108"/>
      <c r="EP520" s="108"/>
    </row>
    <row r="521" spans="1:146" s="107" customFormat="1" x14ac:dyDescent="0.2">
      <c r="A521" s="112"/>
      <c r="B521" s="110"/>
      <c r="C521" s="111"/>
      <c r="D521" s="111"/>
      <c r="E521" s="111"/>
      <c r="F521" s="111"/>
      <c r="G521" s="111"/>
      <c r="H521" s="111"/>
      <c r="AC521" s="108"/>
      <c r="AD521" s="108"/>
      <c r="AE521" s="108"/>
      <c r="AF521" s="108"/>
      <c r="AG521" s="108"/>
      <c r="AH521" s="108"/>
      <c r="AI521" s="108"/>
      <c r="AJ521" s="108"/>
      <c r="AK521" s="108"/>
      <c r="AL521" s="108"/>
      <c r="AM521" s="108"/>
      <c r="AN521" s="108"/>
      <c r="AO521" s="108"/>
      <c r="AP521" s="108"/>
      <c r="AQ521" s="108"/>
      <c r="AR521" s="108"/>
      <c r="AS521" s="108"/>
      <c r="AT521" s="108"/>
      <c r="AU521" s="108"/>
      <c r="AV521" s="108"/>
      <c r="AW521" s="108"/>
      <c r="AX521" s="108"/>
      <c r="AY521" s="108"/>
      <c r="AZ521" s="108"/>
      <c r="BA521" s="108"/>
      <c r="BB521" s="108"/>
      <c r="BC521" s="108"/>
      <c r="BD521" s="108"/>
      <c r="BE521" s="108"/>
      <c r="BF521" s="108"/>
      <c r="BG521" s="108"/>
      <c r="BH521" s="108"/>
      <c r="BI521" s="108"/>
      <c r="BJ521" s="108"/>
      <c r="BK521" s="108"/>
      <c r="BL521" s="108"/>
      <c r="BM521" s="108"/>
      <c r="BN521" s="108"/>
      <c r="BO521" s="108"/>
      <c r="BP521" s="108"/>
      <c r="BQ521" s="108"/>
      <c r="BR521" s="108"/>
      <c r="BS521" s="108"/>
      <c r="BT521" s="108"/>
      <c r="BU521" s="108"/>
      <c r="BV521" s="108"/>
      <c r="BW521" s="108"/>
      <c r="BX521" s="108"/>
      <c r="BY521" s="108"/>
      <c r="BZ521" s="108"/>
      <c r="CA521" s="108"/>
      <c r="CB521" s="108"/>
      <c r="CC521" s="108"/>
      <c r="CD521" s="108"/>
      <c r="CE521" s="108"/>
      <c r="CF521" s="108"/>
      <c r="CG521" s="108"/>
      <c r="CH521" s="108"/>
      <c r="CI521" s="108"/>
      <c r="CJ521" s="108"/>
      <c r="CK521" s="108"/>
      <c r="CL521" s="108"/>
      <c r="CM521" s="108"/>
      <c r="CN521" s="108"/>
      <c r="CO521" s="108"/>
      <c r="CP521" s="108"/>
      <c r="CQ521" s="108"/>
      <c r="CR521" s="108"/>
      <c r="CS521" s="108"/>
      <c r="CT521" s="108"/>
      <c r="CU521" s="108"/>
      <c r="CV521" s="108"/>
      <c r="CW521" s="108"/>
      <c r="CX521" s="108"/>
      <c r="CY521" s="108"/>
      <c r="CZ521" s="108"/>
      <c r="DA521" s="108"/>
      <c r="DB521" s="108"/>
      <c r="DC521" s="108"/>
      <c r="DD521" s="108"/>
      <c r="DE521" s="108"/>
      <c r="DF521" s="108"/>
      <c r="DG521" s="108"/>
      <c r="DH521" s="108"/>
      <c r="DI521" s="108"/>
      <c r="DJ521" s="108"/>
      <c r="DK521" s="108"/>
      <c r="DL521" s="108"/>
      <c r="DM521" s="108"/>
      <c r="DN521" s="108"/>
      <c r="DO521" s="108"/>
      <c r="DP521" s="108"/>
      <c r="DQ521" s="108"/>
      <c r="DR521" s="108"/>
      <c r="DS521" s="108"/>
      <c r="DT521" s="108"/>
      <c r="DU521" s="108"/>
      <c r="DV521" s="108"/>
      <c r="DW521" s="108"/>
      <c r="DX521" s="108"/>
      <c r="DY521" s="108"/>
      <c r="DZ521" s="108"/>
      <c r="EA521" s="108"/>
      <c r="EB521" s="108"/>
      <c r="EC521" s="108"/>
      <c r="ED521" s="108"/>
      <c r="EE521" s="108"/>
      <c r="EF521" s="108"/>
      <c r="EG521" s="108"/>
      <c r="EH521" s="108"/>
      <c r="EI521" s="108"/>
      <c r="EJ521" s="108"/>
      <c r="EK521" s="108"/>
      <c r="EL521" s="108"/>
      <c r="EM521" s="108"/>
      <c r="EN521" s="108"/>
      <c r="EO521" s="108"/>
      <c r="EP521" s="108"/>
    </row>
    <row r="522" spans="1:146" s="107" customFormat="1" x14ac:dyDescent="0.2">
      <c r="A522" s="112"/>
      <c r="B522" s="110"/>
      <c r="C522" s="111"/>
      <c r="D522" s="111"/>
      <c r="E522" s="111"/>
      <c r="F522" s="111"/>
      <c r="G522" s="111"/>
      <c r="H522" s="111"/>
      <c r="AC522" s="108"/>
      <c r="AD522" s="108"/>
      <c r="AE522" s="108"/>
      <c r="AF522" s="108"/>
      <c r="AG522" s="108"/>
      <c r="AH522" s="108"/>
      <c r="AI522" s="108"/>
      <c r="AJ522" s="108"/>
      <c r="AK522" s="108"/>
      <c r="AL522" s="108"/>
      <c r="AM522" s="108"/>
      <c r="AN522" s="108"/>
      <c r="AO522" s="108"/>
      <c r="AP522" s="108"/>
      <c r="AQ522" s="108"/>
      <c r="AR522" s="108"/>
      <c r="AS522" s="108"/>
      <c r="AT522" s="108"/>
      <c r="AU522" s="108"/>
      <c r="AV522" s="108"/>
      <c r="AW522" s="108"/>
      <c r="AX522" s="108"/>
      <c r="AY522" s="108"/>
      <c r="AZ522" s="108"/>
      <c r="BA522" s="108"/>
      <c r="BB522" s="108"/>
      <c r="BC522" s="108"/>
      <c r="BD522" s="108"/>
      <c r="BE522" s="108"/>
      <c r="BF522" s="108"/>
      <c r="BG522" s="108"/>
      <c r="BH522" s="108"/>
      <c r="BI522" s="108"/>
      <c r="BJ522" s="108"/>
      <c r="BK522" s="108"/>
      <c r="BL522" s="108"/>
      <c r="BM522" s="108"/>
      <c r="BN522" s="108"/>
      <c r="BO522" s="108"/>
      <c r="BP522" s="108"/>
      <c r="BQ522" s="108"/>
      <c r="BR522" s="108"/>
      <c r="BS522" s="108"/>
      <c r="BT522" s="108"/>
      <c r="BU522" s="108"/>
      <c r="BV522" s="108"/>
      <c r="BW522" s="108"/>
      <c r="BX522" s="108"/>
      <c r="BY522" s="108"/>
      <c r="BZ522" s="108"/>
      <c r="CA522" s="108"/>
      <c r="CB522" s="108"/>
      <c r="CC522" s="108"/>
      <c r="CD522" s="108"/>
      <c r="CE522" s="108"/>
      <c r="CF522" s="108"/>
      <c r="CG522" s="108"/>
      <c r="CH522" s="108"/>
      <c r="CI522" s="108"/>
      <c r="CJ522" s="108"/>
      <c r="CK522" s="108"/>
      <c r="CL522" s="108"/>
      <c r="CM522" s="108"/>
      <c r="CN522" s="108"/>
      <c r="CO522" s="108"/>
      <c r="CP522" s="108"/>
      <c r="CQ522" s="108"/>
      <c r="CR522" s="108"/>
      <c r="CS522" s="108"/>
      <c r="CT522" s="108"/>
      <c r="CU522" s="108"/>
      <c r="CV522" s="108"/>
      <c r="CW522" s="108"/>
      <c r="CX522" s="108"/>
      <c r="CY522" s="108"/>
      <c r="CZ522" s="108"/>
      <c r="DA522" s="108"/>
      <c r="DB522" s="108"/>
      <c r="DC522" s="108"/>
      <c r="DD522" s="108"/>
      <c r="DE522" s="108"/>
      <c r="DF522" s="108"/>
      <c r="DG522" s="108"/>
      <c r="DH522" s="108"/>
      <c r="DI522" s="108"/>
      <c r="DJ522" s="108"/>
      <c r="DK522" s="108"/>
      <c r="DL522" s="108"/>
      <c r="DM522" s="108"/>
      <c r="DN522" s="108"/>
      <c r="DO522" s="108"/>
      <c r="DP522" s="108"/>
      <c r="DQ522" s="108"/>
      <c r="DR522" s="108"/>
      <c r="DS522" s="108"/>
      <c r="DT522" s="108"/>
      <c r="DU522" s="108"/>
      <c r="DV522" s="108"/>
      <c r="DW522" s="108"/>
      <c r="DX522" s="108"/>
      <c r="DY522" s="108"/>
      <c r="DZ522" s="108"/>
      <c r="EA522" s="108"/>
      <c r="EB522" s="108"/>
      <c r="EC522" s="108"/>
      <c r="ED522" s="108"/>
      <c r="EE522" s="108"/>
      <c r="EF522" s="108"/>
      <c r="EG522" s="108"/>
      <c r="EH522" s="108"/>
      <c r="EI522" s="108"/>
      <c r="EJ522" s="108"/>
      <c r="EK522" s="108"/>
      <c r="EL522" s="108"/>
      <c r="EM522" s="108"/>
      <c r="EN522" s="108"/>
      <c r="EO522" s="108"/>
      <c r="EP522" s="108"/>
    </row>
    <row r="523" spans="1:146" s="107" customFormat="1" x14ac:dyDescent="0.2">
      <c r="A523" s="112"/>
      <c r="B523" s="110"/>
      <c r="C523" s="111"/>
      <c r="D523" s="111"/>
      <c r="E523" s="111"/>
      <c r="F523" s="111"/>
      <c r="G523" s="111"/>
      <c r="H523" s="111"/>
      <c r="AC523" s="108"/>
      <c r="AD523" s="108"/>
      <c r="AE523" s="108"/>
      <c r="AF523" s="108"/>
      <c r="AG523" s="108"/>
      <c r="AH523" s="108"/>
      <c r="AI523" s="108"/>
      <c r="AJ523" s="108"/>
      <c r="AK523" s="108"/>
      <c r="AL523" s="108"/>
      <c r="AM523" s="108"/>
      <c r="AN523" s="108"/>
      <c r="AO523" s="108"/>
      <c r="AP523" s="108"/>
      <c r="AQ523" s="108"/>
      <c r="AR523" s="108"/>
      <c r="AS523" s="108"/>
      <c r="AT523" s="108"/>
      <c r="AU523" s="108"/>
      <c r="AV523" s="108"/>
      <c r="AW523" s="108"/>
      <c r="AX523" s="108"/>
      <c r="AY523" s="108"/>
      <c r="AZ523" s="108"/>
      <c r="BA523" s="108"/>
      <c r="BB523" s="108"/>
      <c r="BC523" s="108"/>
      <c r="BD523" s="108"/>
      <c r="BE523" s="108"/>
      <c r="BF523" s="108"/>
      <c r="BG523" s="108"/>
      <c r="BH523" s="108"/>
      <c r="BI523" s="108"/>
      <c r="BJ523" s="108"/>
      <c r="BK523" s="108"/>
      <c r="BL523" s="108"/>
      <c r="BM523" s="108"/>
      <c r="BN523" s="108"/>
      <c r="BO523" s="108"/>
      <c r="BP523" s="108"/>
      <c r="BQ523" s="108"/>
      <c r="BR523" s="108"/>
      <c r="BS523" s="108"/>
      <c r="BT523" s="108"/>
      <c r="BU523" s="108"/>
      <c r="BV523" s="108"/>
      <c r="BW523" s="108"/>
      <c r="BX523" s="108"/>
      <c r="BY523" s="108"/>
      <c r="BZ523" s="108"/>
      <c r="CA523" s="108"/>
      <c r="CB523" s="108"/>
      <c r="CC523" s="108"/>
      <c r="CD523" s="108"/>
      <c r="CE523" s="108"/>
      <c r="CF523" s="108"/>
      <c r="CG523" s="108"/>
      <c r="CH523" s="108"/>
      <c r="CI523" s="108"/>
      <c r="CJ523" s="108"/>
      <c r="CK523" s="108"/>
      <c r="CL523" s="108"/>
      <c r="CM523" s="108"/>
      <c r="CN523" s="108"/>
      <c r="CO523" s="108"/>
      <c r="CP523" s="108"/>
      <c r="CQ523" s="108"/>
      <c r="CR523" s="108"/>
      <c r="CS523" s="108"/>
      <c r="CT523" s="108"/>
      <c r="CU523" s="108"/>
      <c r="CV523" s="108"/>
      <c r="CW523" s="108"/>
      <c r="CX523" s="108"/>
      <c r="CY523" s="108"/>
      <c r="CZ523" s="108"/>
      <c r="DA523" s="108"/>
      <c r="DB523" s="108"/>
      <c r="DC523" s="108"/>
      <c r="DD523" s="108"/>
      <c r="DE523" s="108"/>
      <c r="DF523" s="108"/>
      <c r="DG523" s="108"/>
      <c r="DH523" s="108"/>
      <c r="DI523" s="108"/>
      <c r="DJ523" s="108"/>
      <c r="DK523" s="108"/>
      <c r="DL523" s="108"/>
      <c r="DM523" s="108"/>
      <c r="DN523" s="108"/>
      <c r="DO523" s="108"/>
      <c r="DP523" s="108"/>
      <c r="DQ523" s="108"/>
      <c r="DR523" s="108"/>
      <c r="DS523" s="108"/>
      <c r="DT523" s="108"/>
      <c r="DU523" s="108"/>
      <c r="DV523" s="108"/>
      <c r="DW523" s="108"/>
      <c r="DX523" s="108"/>
      <c r="DY523" s="108"/>
      <c r="DZ523" s="108"/>
      <c r="EA523" s="108"/>
      <c r="EB523" s="108"/>
      <c r="EC523" s="108"/>
      <c r="ED523" s="108"/>
      <c r="EE523" s="108"/>
      <c r="EF523" s="108"/>
      <c r="EG523" s="108"/>
      <c r="EH523" s="108"/>
      <c r="EI523" s="108"/>
      <c r="EJ523" s="108"/>
      <c r="EK523" s="108"/>
      <c r="EL523" s="108"/>
      <c r="EM523" s="108"/>
      <c r="EN523" s="108"/>
      <c r="EO523" s="108"/>
      <c r="EP523" s="108"/>
    </row>
    <row r="524" spans="1:146" s="107" customFormat="1" x14ac:dyDescent="0.2">
      <c r="A524" s="112"/>
      <c r="B524" s="110"/>
      <c r="C524" s="111"/>
      <c r="D524" s="111"/>
      <c r="E524" s="111"/>
      <c r="F524" s="111"/>
      <c r="G524" s="111"/>
      <c r="H524" s="111"/>
      <c r="AC524" s="108"/>
      <c r="AD524" s="108"/>
      <c r="AE524" s="108"/>
      <c r="AF524" s="108"/>
      <c r="AG524" s="108"/>
      <c r="AH524" s="108"/>
      <c r="AI524" s="108"/>
      <c r="AJ524" s="108"/>
      <c r="AK524" s="108"/>
      <c r="AL524" s="108"/>
      <c r="AM524" s="108"/>
      <c r="AN524" s="108"/>
      <c r="AO524" s="108"/>
      <c r="AP524" s="108"/>
      <c r="AQ524" s="108"/>
      <c r="AR524" s="108"/>
      <c r="AS524" s="108"/>
      <c r="AT524" s="108"/>
      <c r="AU524" s="108"/>
      <c r="AV524" s="108"/>
      <c r="AW524" s="108"/>
      <c r="AX524" s="108"/>
      <c r="AY524" s="108"/>
      <c r="AZ524" s="108"/>
      <c r="BA524" s="108"/>
      <c r="BB524" s="108"/>
      <c r="BC524" s="108"/>
      <c r="BD524" s="108"/>
      <c r="BE524" s="108"/>
      <c r="BF524" s="108"/>
      <c r="BG524" s="108"/>
      <c r="BH524" s="108"/>
      <c r="BI524" s="108"/>
      <c r="BJ524" s="108"/>
      <c r="BK524" s="108"/>
      <c r="BL524" s="108"/>
      <c r="BM524" s="108"/>
      <c r="BN524" s="108"/>
      <c r="BO524" s="108"/>
      <c r="BP524" s="108"/>
      <c r="BQ524" s="108"/>
      <c r="BR524" s="108"/>
      <c r="BS524" s="108"/>
      <c r="BT524" s="108"/>
      <c r="BU524" s="108"/>
      <c r="BV524" s="108"/>
      <c r="BW524" s="108"/>
      <c r="BX524" s="108"/>
      <c r="BY524" s="108"/>
      <c r="BZ524" s="108"/>
      <c r="CA524" s="108"/>
      <c r="CB524" s="108"/>
      <c r="CC524" s="108"/>
      <c r="CD524" s="108"/>
      <c r="CE524" s="108"/>
      <c r="CF524" s="108"/>
      <c r="CG524" s="108"/>
      <c r="CH524" s="108"/>
      <c r="CI524" s="108"/>
      <c r="CJ524" s="108"/>
      <c r="CK524" s="108"/>
      <c r="CL524" s="108"/>
      <c r="CM524" s="108"/>
      <c r="CN524" s="108"/>
      <c r="CO524" s="108"/>
      <c r="CP524" s="108"/>
      <c r="CQ524" s="108"/>
      <c r="CR524" s="108"/>
      <c r="CS524" s="108"/>
      <c r="CT524" s="108"/>
      <c r="CU524" s="108"/>
      <c r="CV524" s="108"/>
      <c r="CW524" s="108"/>
      <c r="CX524" s="108"/>
      <c r="CY524" s="108"/>
      <c r="CZ524" s="108"/>
      <c r="DA524" s="108"/>
      <c r="DB524" s="108"/>
      <c r="DC524" s="108"/>
      <c r="DD524" s="108"/>
      <c r="DE524" s="108"/>
      <c r="DF524" s="108"/>
      <c r="DG524" s="108"/>
      <c r="DH524" s="108"/>
      <c r="DI524" s="108"/>
      <c r="DJ524" s="108"/>
      <c r="DK524" s="108"/>
      <c r="DL524" s="108"/>
      <c r="DM524" s="108"/>
      <c r="DN524" s="108"/>
      <c r="DO524" s="108"/>
      <c r="DP524" s="108"/>
      <c r="DQ524" s="108"/>
      <c r="DR524" s="108"/>
      <c r="DS524" s="108"/>
      <c r="DT524" s="108"/>
      <c r="DU524" s="108"/>
      <c r="DV524" s="108"/>
      <c r="DW524" s="108"/>
      <c r="DX524" s="108"/>
      <c r="DY524" s="108"/>
      <c r="DZ524" s="108"/>
      <c r="EA524" s="108"/>
      <c r="EB524" s="108"/>
      <c r="EC524" s="108"/>
      <c r="ED524" s="108"/>
      <c r="EE524" s="108"/>
      <c r="EF524" s="108"/>
      <c r="EG524" s="108"/>
      <c r="EH524" s="108"/>
      <c r="EI524" s="108"/>
      <c r="EJ524" s="108"/>
      <c r="EK524" s="108"/>
      <c r="EL524" s="108"/>
      <c r="EM524" s="108"/>
      <c r="EN524" s="108"/>
      <c r="EO524" s="108"/>
      <c r="EP524" s="108"/>
    </row>
    <row r="525" spans="1:146" s="107" customFormat="1" x14ac:dyDescent="0.2">
      <c r="A525" s="112"/>
      <c r="B525" s="110"/>
      <c r="C525" s="111"/>
      <c r="D525" s="111"/>
      <c r="E525" s="111"/>
      <c r="F525" s="111"/>
      <c r="G525" s="111"/>
      <c r="H525" s="111"/>
      <c r="AC525" s="108"/>
      <c r="AD525" s="108"/>
      <c r="AE525" s="108"/>
      <c r="AF525" s="108"/>
      <c r="AG525" s="108"/>
      <c r="AH525" s="108"/>
      <c r="AI525" s="108"/>
      <c r="AJ525" s="108"/>
      <c r="AK525" s="108"/>
      <c r="AL525" s="108"/>
      <c r="AM525" s="108"/>
      <c r="AN525" s="108"/>
      <c r="AO525" s="108"/>
      <c r="AP525" s="108"/>
      <c r="AQ525" s="108"/>
      <c r="AR525" s="108"/>
      <c r="AS525" s="108"/>
      <c r="AT525" s="108"/>
      <c r="AU525" s="108"/>
      <c r="AV525" s="108"/>
      <c r="AW525" s="108"/>
      <c r="AX525" s="108"/>
      <c r="AY525" s="108"/>
      <c r="AZ525" s="108"/>
      <c r="BA525" s="108"/>
      <c r="BB525" s="108"/>
      <c r="BC525" s="108"/>
      <c r="BD525" s="108"/>
      <c r="BE525" s="108"/>
      <c r="BF525" s="108"/>
      <c r="BG525" s="108"/>
      <c r="BH525" s="108"/>
      <c r="BI525" s="108"/>
      <c r="BJ525" s="108"/>
      <c r="BK525" s="108"/>
      <c r="BL525" s="108"/>
      <c r="BM525" s="108"/>
      <c r="BN525" s="108"/>
      <c r="BO525" s="108"/>
      <c r="BP525" s="108"/>
      <c r="BQ525" s="108"/>
      <c r="BR525" s="108"/>
      <c r="BS525" s="108"/>
      <c r="BT525" s="108"/>
      <c r="BU525" s="108"/>
      <c r="BV525" s="108"/>
      <c r="BW525" s="108"/>
      <c r="BX525" s="108"/>
      <c r="BY525" s="108"/>
      <c r="BZ525" s="108"/>
      <c r="CA525" s="108"/>
      <c r="CB525" s="108"/>
      <c r="CC525" s="108"/>
      <c r="CD525" s="108"/>
      <c r="CE525" s="108"/>
      <c r="CF525" s="108"/>
      <c r="CG525" s="108"/>
      <c r="CH525" s="108"/>
      <c r="CI525" s="108"/>
      <c r="CJ525" s="108"/>
      <c r="CK525" s="108"/>
      <c r="CL525" s="108"/>
      <c r="CM525" s="108"/>
      <c r="CN525" s="108"/>
      <c r="CO525" s="108"/>
      <c r="CP525" s="108"/>
      <c r="CQ525" s="108"/>
      <c r="CR525" s="108"/>
      <c r="CS525" s="108"/>
      <c r="CT525" s="108"/>
      <c r="CU525" s="108"/>
      <c r="CV525" s="108"/>
      <c r="CW525" s="108"/>
      <c r="CX525" s="108"/>
      <c r="CY525" s="108"/>
      <c r="CZ525" s="108"/>
      <c r="DA525" s="108"/>
      <c r="DB525" s="108"/>
      <c r="DC525" s="108"/>
      <c r="DD525" s="108"/>
      <c r="DE525" s="108"/>
      <c r="DF525" s="108"/>
      <c r="DG525" s="108"/>
      <c r="DH525" s="108"/>
      <c r="DI525" s="108"/>
      <c r="DJ525" s="108"/>
      <c r="DK525" s="108"/>
      <c r="DL525" s="108"/>
      <c r="DM525" s="108"/>
      <c r="DN525" s="108"/>
      <c r="DO525" s="108"/>
      <c r="DP525" s="108"/>
      <c r="DQ525" s="108"/>
      <c r="DR525" s="108"/>
      <c r="DS525" s="108"/>
      <c r="DT525" s="108"/>
      <c r="DU525" s="108"/>
      <c r="DV525" s="108"/>
      <c r="DW525" s="108"/>
      <c r="DX525" s="108"/>
      <c r="DY525" s="108"/>
      <c r="DZ525" s="108"/>
      <c r="EA525" s="108"/>
      <c r="EB525" s="108"/>
      <c r="EC525" s="108"/>
      <c r="ED525" s="108"/>
      <c r="EE525" s="108"/>
      <c r="EF525" s="108"/>
      <c r="EG525" s="108"/>
      <c r="EH525" s="108"/>
      <c r="EI525" s="108"/>
      <c r="EJ525" s="108"/>
      <c r="EK525" s="108"/>
      <c r="EL525" s="108"/>
      <c r="EM525" s="108"/>
      <c r="EN525" s="108"/>
      <c r="EO525" s="108"/>
      <c r="EP525" s="108"/>
    </row>
    <row r="526" spans="1:146" s="107" customFormat="1" x14ac:dyDescent="0.2">
      <c r="A526" s="112"/>
      <c r="B526" s="110"/>
      <c r="C526" s="111"/>
      <c r="D526" s="111"/>
      <c r="E526" s="111"/>
      <c r="F526" s="111"/>
      <c r="G526" s="111"/>
      <c r="H526" s="111"/>
      <c r="AC526" s="108"/>
      <c r="AD526" s="108"/>
      <c r="AE526" s="108"/>
      <c r="AF526" s="108"/>
      <c r="AG526" s="108"/>
      <c r="AH526" s="108"/>
      <c r="AI526" s="108"/>
      <c r="AJ526" s="108"/>
      <c r="AK526" s="108"/>
      <c r="AL526" s="108"/>
      <c r="AM526" s="108"/>
      <c r="AN526" s="108"/>
      <c r="AO526" s="108"/>
      <c r="AP526" s="108"/>
      <c r="AQ526" s="108"/>
      <c r="AR526" s="108"/>
      <c r="AS526" s="108"/>
      <c r="AT526" s="108"/>
      <c r="AU526" s="108"/>
      <c r="AV526" s="108"/>
      <c r="AW526" s="108"/>
      <c r="AX526" s="108"/>
      <c r="AY526" s="108"/>
      <c r="AZ526" s="108"/>
      <c r="BA526" s="108"/>
      <c r="BB526" s="108"/>
      <c r="BC526" s="108"/>
      <c r="BD526" s="108"/>
      <c r="BE526" s="108"/>
      <c r="BF526" s="108"/>
      <c r="BG526" s="108"/>
      <c r="BH526" s="108"/>
      <c r="BI526" s="108"/>
      <c r="BJ526" s="108"/>
      <c r="BK526" s="108"/>
      <c r="BL526" s="108"/>
      <c r="BM526" s="108"/>
      <c r="BN526" s="108"/>
      <c r="BO526" s="108"/>
      <c r="BP526" s="108"/>
      <c r="BQ526" s="108"/>
      <c r="BR526" s="108"/>
      <c r="BS526" s="108"/>
      <c r="BT526" s="108"/>
      <c r="BU526" s="108"/>
      <c r="BV526" s="108"/>
      <c r="BW526" s="108"/>
      <c r="BX526" s="108"/>
      <c r="BY526" s="108"/>
      <c r="BZ526" s="108"/>
      <c r="CA526" s="108"/>
      <c r="CB526" s="108"/>
      <c r="CC526" s="108"/>
      <c r="CD526" s="108"/>
      <c r="CE526" s="108"/>
      <c r="CF526" s="108"/>
      <c r="CG526" s="108"/>
      <c r="CH526" s="108"/>
      <c r="CI526" s="108"/>
      <c r="CJ526" s="108"/>
      <c r="CK526" s="108"/>
      <c r="CL526" s="108"/>
      <c r="CM526" s="108"/>
      <c r="CN526" s="108"/>
      <c r="CO526" s="108"/>
      <c r="CP526" s="108"/>
      <c r="CQ526" s="108"/>
      <c r="CR526" s="108"/>
      <c r="CS526" s="108"/>
      <c r="CT526" s="108"/>
      <c r="CU526" s="108"/>
      <c r="CV526" s="108"/>
      <c r="CW526" s="108"/>
      <c r="CX526" s="108"/>
      <c r="CY526" s="108"/>
      <c r="CZ526" s="108"/>
      <c r="DA526" s="108"/>
      <c r="DB526" s="108"/>
      <c r="DC526" s="108"/>
      <c r="DD526" s="108"/>
      <c r="DE526" s="108"/>
      <c r="DF526" s="108"/>
      <c r="DG526" s="108"/>
      <c r="DH526" s="108"/>
      <c r="DI526" s="108"/>
      <c r="DJ526" s="108"/>
      <c r="DK526" s="108"/>
      <c r="DL526" s="108"/>
      <c r="DM526" s="108"/>
      <c r="DN526" s="108"/>
      <c r="DO526" s="108"/>
      <c r="DP526" s="108"/>
      <c r="DQ526" s="108"/>
      <c r="DR526" s="108"/>
      <c r="DS526" s="108"/>
      <c r="DT526" s="108"/>
      <c r="DU526" s="108"/>
      <c r="DV526" s="108"/>
      <c r="DW526" s="108"/>
      <c r="DX526" s="108"/>
      <c r="DY526" s="108"/>
      <c r="DZ526" s="108"/>
      <c r="EA526" s="108"/>
      <c r="EB526" s="108"/>
      <c r="EC526" s="108"/>
      <c r="ED526" s="108"/>
      <c r="EE526" s="108"/>
      <c r="EF526" s="108"/>
      <c r="EG526" s="108"/>
      <c r="EH526" s="108"/>
      <c r="EI526" s="108"/>
      <c r="EJ526" s="108"/>
      <c r="EK526" s="108"/>
      <c r="EL526" s="108"/>
      <c r="EM526" s="108"/>
      <c r="EN526" s="108"/>
      <c r="EO526" s="108"/>
      <c r="EP526" s="108"/>
    </row>
    <row r="527" spans="1:146" s="107" customFormat="1" x14ac:dyDescent="0.2">
      <c r="A527" s="112"/>
      <c r="B527" s="110"/>
      <c r="C527" s="111"/>
      <c r="D527" s="111"/>
      <c r="E527" s="111"/>
      <c r="F527" s="111"/>
      <c r="G527" s="111"/>
      <c r="H527" s="111"/>
      <c r="AC527" s="108"/>
      <c r="AD527" s="108"/>
      <c r="AE527" s="108"/>
      <c r="AF527" s="108"/>
      <c r="AG527" s="108"/>
      <c r="AH527" s="108"/>
      <c r="AI527" s="108"/>
      <c r="AJ527" s="108"/>
      <c r="AK527" s="108"/>
      <c r="AL527" s="108"/>
      <c r="AM527" s="108"/>
      <c r="AN527" s="108"/>
      <c r="AO527" s="108"/>
      <c r="AP527" s="108"/>
      <c r="AQ527" s="108"/>
      <c r="AR527" s="108"/>
      <c r="AS527" s="108"/>
      <c r="AT527" s="108"/>
      <c r="AU527" s="108"/>
      <c r="AV527" s="108"/>
      <c r="AW527" s="108"/>
      <c r="AX527" s="108"/>
      <c r="AY527" s="108"/>
      <c r="AZ527" s="108"/>
      <c r="BA527" s="108"/>
      <c r="BB527" s="108"/>
      <c r="BC527" s="108"/>
      <c r="BD527" s="108"/>
      <c r="BE527" s="108"/>
      <c r="BF527" s="108"/>
      <c r="BG527" s="108"/>
      <c r="BH527" s="108"/>
      <c r="BI527" s="108"/>
      <c r="BJ527" s="108"/>
      <c r="BK527" s="108"/>
      <c r="BL527" s="108"/>
      <c r="BM527" s="108"/>
      <c r="BN527" s="108"/>
      <c r="BO527" s="108"/>
      <c r="BP527" s="108"/>
      <c r="BQ527" s="108"/>
      <c r="BR527" s="108"/>
      <c r="BS527" s="108"/>
      <c r="BT527" s="108"/>
      <c r="BU527" s="108"/>
      <c r="BV527" s="108"/>
      <c r="BW527" s="108"/>
      <c r="BX527" s="108"/>
      <c r="BY527" s="108"/>
      <c r="BZ527" s="108"/>
      <c r="CA527" s="108"/>
      <c r="CB527" s="108"/>
      <c r="CC527" s="108"/>
      <c r="CD527" s="108"/>
      <c r="CE527" s="108"/>
      <c r="CF527" s="108"/>
      <c r="CG527" s="108"/>
      <c r="CH527" s="108"/>
      <c r="CI527" s="108"/>
      <c r="CJ527" s="108"/>
      <c r="CK527" s="108"/>
      <c r="CL527" s="108"/>
      <c r="CM527" s="108"/>
      <c r="CN527" s="108"/>
      <c r="CO527" s="108"/>
      <c r="CP527" s="108"/>
      <c r="CQ527" s="108"/>
      <c r="CR527" s="108"/>
      <c r="CS527" s="108"/>
      <c r="CT527" s="108"/>
      <c r="CU527" s="108"/>
      <c r="CV527" s="108"/>
      <c r="CW527" s="108"/>
      <c r="CX527" s="108"/>
      <c r="CY527" s="108"/>
      <c r="CZ527" s="108"/>
      <c r="DA527" s="108"/>
      <c r="DB527" s="108"/>
      <c r="DC527" s="108"/>
      <c r="DD527" s="108"/>
      <c r="DE527" s="108"/>
      <c r="DF527" s="108"/>
      <c r="DG527" s="108"/>
      <c r="DH527" s="108"/>
      <c r="DI527" s="108"/>
      <c r="DJ527" s="108"/>
      <c r="DK527" s="108"/>
      <c r="DL527" s="108"/>
      <c r="DM527" s="108"/>
      <c r="DN527" s="108"/>
      <c r="DO527" s="108"/>
      <c r="DP527" s="108"/>
      <c r="DQ527" s="108"/>
      <c r="DR527" s="108"/>
      <c r="DS527" s="108"/>
      <c r="DT527" s="108"/>
      <c r="DU527" s="108"/>
      <c r="DV527" s="108"/>
      <c r="DW527" s="108"/>
      <c r="DX527" s="108"/>
      <c r="DY527" s="108"/>
      <c r="DZ527" s="108"/>
      <c r="EA527" s="108"/>
      <c r="EB527" s="108"/>
      <c r="EC527" s="108"/>
      <c r="ED527" s="108"/>
      <c r="EE527" s="108"/>
      <c r="EF527" s="108"/>
      <c r="EG527" s="108"/>
      <c r="EH527" s="108"/>
      <c r="EI527" s="108"/>
      <c r="EJ527" s="108"/>
      <c r="EK527" s="108"/>
      <c r="EL527" s="108"/>
      <c r="EM527" s="108"/>
      <c r="EN527" s="108"/>
      <c r="EO527" s="108"/>
      <c r="EP527" s="108"/>
    </row>
    <row r="528" spans="1:146" s="107" customFormat="1" x14ac:dyDescent="0.2">
      <c r="A528" s="112"/>
      <c r="B528" s="110"/>
      <c r="C528" s="111"/>
      <c r="D528" s="111"/>
      <c r="E528" s="111"/>
      <c r="F528" s="111"/>
      <c r="G528" s="111"/>
      <c r="H528" s="111"/>
      <c r="AC528" s="108"/>
      <c r="AD528" s="108"/>
      <c r="AE528" s="108"/>
      <c r="AF528" s="108"/>
      <c r="AG528" s="108"/>
      <c r="AH528" s="108"/>
      <c r="AI528" s="108"/>
      <c r="AJ528" s="108"/>
      <c r="AK528" s="108"/>
      <c r="AL528" s="108"/>
      <c r="AM528" s="108"/>
      <c r="AN528" s="108"/>
      <c r="AO528" s="108"/>
      <c r="AP528" s="108"/>
      <c r="AQ528" s="108"/>
      <c r="AR528" s="108"/>
      <c r="AS528" s="108"/>
      <c r="AT528" s="108"/>
      <c r="AU528" s="108"/>
      <c r="AV528" s="108"/>
      <c r="AW528" s="108"/>
      <c r="AX528" s="108"/>
      <c r="AY528" s="108"/>
      <c r="AZ528" s="108"/>
      <c r="BA528" s="108"/>
      <c r="BB528" s="108"/>
      <c r="BC528" s="108"/>
      <c r="BD528" s="108"/>
      <c r="BE528" s="108"/>
      <c r="BF528" s="108"/>
      <c r="BG528" s="108"/>
      <c r="BH528" s="108"/>
      <c r="BI528" s="108"/>
      <c r="BJ528" s="108"/>
      <c r="BK528" s="108"/>
      <c r="BL528" s="108"/>
      <c r="BM528" s="108"/>
      <c r="BN528" s="108"/>
      <c r="BO528" s="108"/>
      <c r="BP528" s="108"/>
      <c r="BQ528" s="108"/>
      <c r="BR528" s="108"/>
      <c r="BS528" s="108"/>
      <c r="BT528" s="108"/>
      <c r="BU528" s="108"/>
      <c r="BV528" s="108"/>
      <c r="BW528" s="108"/>
      <c r="BX528" s="108"/>
      <c r="BY528" s="108"/>
      <c r="BZ528" s="108"/>
      <c r="CA528" s="108"/>
      <c r="CB528" s="108"/>
      <c r="CC528" s="108"/>
      <c r="CD528" s="108"/>
      <c r="CE528" s="108"/>
      <c r="CF528" s="108"/>
      <c r="CG528" s="108"/>
      <c r="CH528" s="108"/>
      <c r="CI528" s="108"/>
      <c r="CJ528" s="108"/>
      <c r="CK528" s="108"/>
      <c r="CL528" s="108"/>
      <c r="CM528" s="108"/>
      <c r="CN528" s="108"/>
      <c r="CO528" s="108"/>
      <c r="CP528" s="108"/>
      <c r="CQ528" s="108"/>
      <c r="CR528" s="108"/>
      <c r="CS528" s="108"/>
      <c r="CT528" s="108"/>
      <c r="CU528" s="108"/>
      <c r="CV528" s="108"/>
      <c r="CW528" s="108"/>
      <c r="CX528" s="108"/>
      <c r="CY528" s="108"/>
      <c r="CZ528" s="108"/>
      <c r="DA528" s="108"/>
      <c r="DB528" s="108"/>
      <c r="DC528" s="108"/>
      <c r="DD528" s="108"/>
      <c r="DE528" s="108"/>
      <c r="DF528" s="108"/>
      <c r="DG528" s="108"/>
      <c r="DH528" s="108"/>
      <c r="DI528" s="108"/>
      <c r="DJ528" s="108"/>
      <c r="DK528" s="108"/>
      <c r="DL528" s="108"/>
      <c r="DM528" s="108"/>
      <c r="DN528" s="108"/>
      <c r="DO528" s="108"/>
      <c r="DP528" s="108"/>
      <c r="DQ528" s="108"/>
      <c r="DR528" s="108"/>
      <c r="DS528" s="108"/>
      <c r="DT528" s="108"/>
      <c r="DU528" s="108"/>
      <c r="DV528" s="108"/>
      <c r="DW528" s="108"/>
      <c r="DX528" s="108"/>
      <c r="DY528" s="108"/>
      <c r="DZ528" s="108"/>
      <c r="EA528" s="108"/>
      <c r="EB528" s="108"/>
      <c r="EC528" s="108"/>
      <c r="ED528" s="108"/>
      <c r="EE528" s="108"/>
      <c r="EF528" s="108"/>
      <c r="EG528" s="108"/>
      <c r="EH528" s="108"/>
      <c r="EI528" s="108"/>
      <c r="EJ528" s="108"/>
      <c r="EK528" s="108"/>
      <c r="EL528" s="108"/>
      <c r="EM528" s="108"/>
      <c r="EN528" s="108"/>
      <c r="EO528" s="108"/>
      <c r="EP528" s="108"/>
    </row>
    <row r="529" spans="1:146" s="107" customFormat="1" x14ac:dyDescent="0.2">
      <c r="A529" s="112"/>
      <c r="B529" s="110"/>
      <c r="C529" s="111"/>
      <c r="D529" s="111"/>
      <c r="E529" s="111"/>
      <c r="F529" s="111"/>
      <c r="G529" s="111"/>
      <c r="H529" s="111"/>
      <c r="AC529" s="108"/>
      <c r="AD529" s="108"/>
      <c r="AE529" s="108"/>
      <c r="AF529" s="108"/>
      <c r="AG529" s="108"/>
      <c r="AH529" s="108"/>
      <c r="AI529" s="108"/>
      <c r="AJ529" s="108"/>
      <c r="AK529" s="108"/>
      <c r="AL529" s="108"/>
      <c r="AM529" s="108"/>
      <c r="AN529" s="108"/>
      <c r="AO529" s="108"/>
      <c r="AP529" s="108"/>
      <c r="AQ529" s="108"/>
      <c r="AR529" s="108"/>
      <c r="AS529" s="108"/>
      <c r="AT529" s="108"/>
      <c r="AU529" s="108"/>
      <c r="AV529" s="108"/>
      <c r="AW529" s="108"/>
      <c r="AX529" s="108"/>
      <c r="AY529" s="108"/>
      <c r="AZ529" s="108"/>
      <c r="BA529" s="108"/>
      <c r="BB529" s="108"/>
      <c r="BC529" s="108"/>
      <c r="BD529" s="108"/>
      <c r="BE529" s="108"/>
      <c r="BF529" s="108"/>
      <c r="BG529" s="108"/>
      <c r="BH529" s="108"/>
      <c r="BI529" s="108"/>
      <c r="BJ529" s="108"/>
      <c r="BK529" s="108"/>
      <c r="BL529" s="108"/>
      <c r="BM529" s="108"/>
      <c r="BN529" s="108"/>
      <c r="BO529" s="108"/>
      <c r="BP529" s="108"/>
      <c r="BQ529" s="108"/>
      <c r="BR529" s="108"/>
      <c r="BS529" s="108"/>
      <c r="BT529" s="108"/>
      <c r="BU529" s="108"/>
      <c r="BV529" s="108"/>
      <c r="BW529" s="108"/>
      <c r="BX529" s="108"/>
      <c r="BY529" s="108"/>
      <c r="BZ529" s="108"/>
      <c r="CA529" s="108"/>
      <c r="CB529" s="108"/>
      <c r="CC529" s="108"/>
      <c r="CD529" s="108"/>
      <c r="CE529" s="108"/>
      <c r="CF529" s="108"/>
      <c r="CG529" s="108"/>
      <c r="CH529" s="108"/>
      <c r="CI529" s="108"/>
      <c r="CJ529" s="108"/>
      <c r="CK529" s="108"/>
      <c r="CL529" s="108"/>
      <c r="CM529" s="108"/>
      <c r="CN529" s="108"/>
      <c r="CO529" s="108"/>
      <c r="CP529" s="108"/>
      <c r="CQ529" s="108"/>
      <c r="CR529" s="108"/>
      <c r="CS529" s="108"/>
      <c r="CT529" s="108"/>
      <c r="CU529" s="108"/>
      <c r="CV529" s="108"/>
      <c r="CW529" s="108"/>
      <c r="CX529" s="108"/>
      <c r="CY529" s="108"/>
      <c r="CZ529" s="108"/>
      <c r="DA529" s="108"/>
      <c r="DB529" s="108"/>
      <c r="DC529" s="108"/>
      <c r="DD529" s="108"/>
      <c r="DE529" s="108"/>
      <c r="DF529" s="108"/>
      <c r="DG529" s="108"/>
      <c r="DH529" s="108"/>
      <c r="DI529" s="108"/>
      <c r="DJ529" s="108"/>
      <c r="DK529" s="108"/>
      <c r="DL529" s="108"/>
      <c r="DM529" s="108"/>
      <c r="DN529" s="108"/>
      <c r="DO529" s="108"/>
      <c r="DP529" s="108"/>
      <c r="DQ529" s="108"/>
      <c r="DR529" s="108"/>
      <c r="DS529" s="108"/>
      <c r="DT529" s="108"/>
      <c r="DU529" s="108"/>
      <c r="DV529" s="108"/>
      <c r="DW529" s="108"/>
      <c r="DX529" s="108"/>
      <c r="DY529" s="108"/>
      <c r="DZ529" s="108"/>
      <c r="EA529" s="108"/>
      <c r="EB529" s="108"/>
      <c r="EC529" s="108"/>
      <c r="ED529" s="108"/>
      <c r="EE529" s="108"/>
      <c r="EF529" s="108"/>
      <c r="EG529" s="108"/>
      <c r="EH529" s="108"/>
      <c r="EI529" s="108"/>
      <c r="EJ529" s="108"/>
      <c r="EK529" s="108"/>
      <c r="EL529" s="108"/>
      <c r="EM529" s="108"/>
      <c r="EN529" s="108"/>
      <c r="EO529" s="108"/>
      <c r="EP529" s="108"/>
    </row>
    <row r="530" spans="1:146" s="107" customFormat="1" x14ac:dyDescent="0.2">
      <c r="A530" s="112"/>
      <c r="B530" s="110"/>
      <c r="C530" s="111"/>
      <c r="D530" s="111"/>
      <c r="E530" s="111"/>
      <c r="F530" s="111"/>
      <c r="G530" s="111"/>
      <c r="H530" s="111"/>
      <c r="AC530" s="108"/>
      <c r="AD530" s="108"/>
      <c r="AE530" s="108"/>
      <c r="AF530" s="108"/>
      <c r="AG530" s="108"/>
      <c r="AH530" s="108"/>
      <c r="AI530" s="108"/>
      <c r="AJ530" s="108"/>
      <c r="AK530" s="108"/>
      <c r="AL530" s="108"/>
      <c r="AM530" s="108"/>
      <c r="AN530" s="108"/>
      <c r="AO530" s="108"/>
      <c r="AP530" s="108"/>
      <c r="AQ530" s="108"/>
      <c r="AR530" s="108"/>
      <c r="AS530" s="108"/>
      <c r="AT530" s="108"/>
      <c r="AU530" s="108"/>
      <c r="AV530" s="108"/>
      <c r="AW530" s="108"/>
      <c r="AX530" s="108"/>
      <c r="AY530" s="108"/>
      <c r="AZ530" s="108"/>
      <c r="BA530" s="108"/>
      <c r="BB530" s="108"/>
      <c r="BC530" s="108"/>
      <c r="BD530" s="108"/>
      <c r="BE530" s="108"/>
      <c r="BF530" s="108"/>
      <c r="BG530" s="108"/>
      <c r="BH530" s="108"/>
      <c r="BI530" s="108"/>
      <c r="BJ530" s="108"/>
      <c r="BK530" s="108"/>
      <c r="BL530" s="108"/>
      <c r="BM530" s="108"/>
      <c r="BN530" s="108"/>
      <c r="BO530" s="108"/>
      <c r="BP530" s="108"/>
      <c r="BQ530" s="108"/>
      <c r="BR530" s="108"/>
      <c r="BS530" s="108"/>
      <c r="BT530" s="108"/>
      <c r="BU530" s="108"/>
      <c r="BV530" s="108"/>
      <c r="BW530" s="108"/>
      <c r="BX530" s="108"/>
      <c r="BY530" s="108"/>
      <c r="BZ530" s="108"/>
      <c r="CA530" s="108"/>
      <c r="CB530" s="108"/>
      <c r="CC530" s="108"/>
      <c r="CD530" s="108"/>
      <c r="CE530" s="108"/>
      <c r="CF530" s="108"/>
      <c r="CG530" s="108"/>
      <c r="CH530" s="108"/>
      <c r="CI530" s="108"/>
      <c r="CJ530" s="108"/>
      <c r="CK530" s="108"/>
      <c r="CL530" s="108"/>
      <c r="CM530" s="108"/>
      <c r="CN530" s="108"/>
      <c r="CO530" s="108"/>
      <c r="CP530" s="108"/>
      <c r="CQ530" s="108"/>
      <c r="CR530" s="108"/>
      <c r="CS530" s="108"/>
      <c r="CT530" s="108"/>
      <c r="CU530" s="108"/>
      <c r="CV530" s="108"/>
      <c r="CW530" s="108"/>
      <c r="CX530" s="108"/>
      <c r="CY530" s="108"/>
      <c r="CZ530" s="108"/>
      <c r="DA530" s="108"/>
      <c r="DB530" s="108"/>
      <c r="DC530" s="108"/>
      <c r="DD530" s="108"/>
      <c r="DE530" s="108"/>
      <c r="DF530" s="108"/>
      <c r="DG530" s="108"/>
      <c r="DH530" s="108"/>
      <c r="DI530" s="108"/>
      <c r="DJ530" s="108"/>
      <c r="DK530" s="108"/>
      <c r="DL530" s="108"/>
      <c r="DM530" s="108"/>
      <c r="DN530" s="108"/>
      <c r="DO530" s="108"/>
      <c r="DP530" s="108"/>
      <c r="DQ530" s="108"/>
      <c r="DR530" s="108"/>
      <c r="DS530" s="108"/>
      <c r="DT530" s="108"/>
      <c r="DU530" s="108"/>
      <c r="DV530" s="108"/>
      <c r="DW530" s="108"/>
      <c r="DX530" s="108"/>
      <c r="DY530" s="108"/>
      <c r="DZ530" s="108"/>
      <c r="EA530" s="108"/>
      <c r="EB530" s="108"/>
      <c r="EC530" s="108"/>
      <c r="ED530" s="108"/>
      <c r="EE530" s="108"/>
      <c r="EF530" s="108"/>
      <c r="EG530" s="108"/>
      <c r="EH530" s="108"/>
      <c r="EI530" s="108"/>
      <c r="EJ530" s="108"/>
      <c r="EK530" s="108"/>
      <c r="EL530" s="108"/>
      <c r="EM530" s="108"/>
      <c r="EN530" s="108"/>
      <c r="EO530" s="108"/>
      <c r="EP530" s="108"/>
    </row>
    <row r="531" spans="1:146" s="107" customFormat="1" x14ac:dyDescent="0.2">
      <c r="A531" s="112"/>
      <c r="B531" s="110"/>
      <c r="C531" s="111"/>
      <c r="D531" s="111"/>
      <c r="E531" s="111"/>
      <c r="F531" s="111"/>
      <c r="G531" s="111"/>
      <c r="H531" s="111"/>
      <c r="AC531" s="108"/>
      <c r="AD531" s="108"/>
      <c r="AE531" s="108"/>
      <c r="AF531" s="108"/>
      <c r="AG531" s="108"/>
      <c r="AH531" s="108"/>
      <c r="AI531" s="108"/>
      <c r="AJ531" s="108"/>
      <c r="AK531" s="108"/>
      <c r="AL531" s="108"/>
      <c r="AM531" s="108"/>
      <c r="AN531" s="108"/>
      <c r="AO531" s="108"/>
      <c r="AP531" s="108"/>
      <c r="AQ531" s="108"/>
      <c r="AR531" s="108"/>
      <c r="AS531" s="108"/>
      <c r="AT531" s="108"/>
      <c r="AU531" s="108"/>
      <c r="AV531" s="108"/>
      <c r="AW531" s="108"/>
      <c r="AX531" s="108"/>
      <c r="AY531" s="108"/>
      <c r="AZ531" s="108"/>
      <c r="BA531" s="108"/>
      <c r="BB531" s="108"/>
      <c r="BC531" s="108"/>
      <c r="BD531" s="108"/>
      <c r="BE531" s="108"/>
      <c r="BF531" s="108"/>
      <c r="BG531" s="108"/>
      <c r="BH531" s="108"/>
      <c r="BI531" s="108"/>
      <c r="BJ531" s="108"/>
      <c r="BK531" s="108"/>
      <c r="BL531" s="108"/>
      <c r="BM531" s="108"/>
      <c r="BN531" s="108"/>
      <c r="BO531" s="108"/>
      <c r="BP531" s="108"/>
      <c r="BQ531" s="108"/>
      <c r="BR531" s="108"/>
      <c r="BS531" s="108"/>
      <c r="BT531" s="108"/>
      <c r="BU531" s="108"/>
      <c r="BV531" s="108"/>
      <c r="BW531" s="108"/>
      <c r="BX531" s="108"/>
      <c r="BY531" s="108"/>
      <c r="BZ531" s="108"/>
      <c r="CA531" s="108"/>
      <c r="CB531" s="108"/>
      <c r="CC531" s="108"/>
      <c r="CD531" s="108"/>
      <c r="CE531" s="108"/>
      <c r="CF531" s="108"/>
      <c r="CG531" s="108"/>
      <c r="CH531" s="108"/>
      <c r="CI531" s="108"/>
      <c r="CJ531" s="108"/>
      <c r="CK531" s="108"/>
      <c r="CL531" s="108"/>
      <c r="CM531" s="108"/>
      <c r="CN531" s="108"/>
      <c r="CO531" s="108"/>
      <c r="CP531" s="108"/>
      <c r="CQ531" s="108"/>
      <c r="CR531" s="108"/>
      <c r="CS531" s="108"/>
      <c r="CT531" s="108"/>
      <c r="CU531" s="108"/>
      <c r="CV531" s="108"/>
      <c r="CW531" s="108"/>
      <c r="CX531" s="108"/>
      <c r="CY531" s="108"/>
      <c r="CZ531" s="108"/>
      <c r="DA531" s="108"/>
      <c r="DB531" s="108"/>
      <c r="DC531" s="108"/>
      <c r="DD531" s="108"/>
      <c r="DE531" s="108"/>
      <c r="DF531" s="108"/>
      <c r="DG531" s="108"/>
      <c r="DH531" s="108"/>
      <c r="DI531" s="108"/>
      <c r="DJ531" s="108"/>
      <c r="DK531" s="108"/>
      <c r="DL531" s="108"/>
      <c r="DM531" s="108"/>
      <c r="DN531" s="108"/>
      <c r="DO531" s="108"/>
      <c r="DP531" s="108"/>
      <c r="DQ531" s="108"/>
      <c r="DR531" s="108"/>
      <c r="DS531" s="108"/>
      <c r="DT531" s="108"/>
      <c r="DU531" s="108"/>
      <c r="DV531" s="108"/>
      <c r="DW531" s="108"/>
      <c r="DX531" s="108"/>
      <c r="DY531" s="108"/>
      <c r="DZ531" s="108"/>
      <c r="EA531" s="108"/>
      <c r="EB531" s="108"/>
      <c r="EC531" s="108"/>
      <c r="ED531" s="108"/>
      <c r="EE531" s="108"/>
      <c r="EF531" s="108"/>
      <c r="EG531" s="108"/>
      <c r="EH531" s="108"/>
      <c r="EI531" s="108"/>
      <c r="EJ531" s="108"/>
      <c r="EK531" s="108"/>
      <c r="EL531" s="108"/>
      <c r="EM531" s="108"/>
      <c r="EN531" s="108"/>
      <c r="EO531" s="108"/>
      <c r="EP531" s="108"/>
    </row>
    <row r="532" spans="1:146" s="107" customFormat="1" x14ac:dyDescent="0.2">
      <c r="A532" s="112"/>
      <c r="B532" s="110"/>
      <c r="C532" s="111"/>
      <c r="D532" s="111"/>
      <c r="E532" s="111"/>
      <c r="F532" s="111"/>
      <c r="G532" s="111"/>
      <c r="H532" s="111"/>
      <c r="AC532" s="108"/>
      <c r="AD532" s="108"/>
      <c r="AE532" s="108"/>
      <c r="AF532" s="108"/>
      <c r="AG532" s="108"/>
      <c r="AH532" s="108"/>
      <c r="AI532" s="108"/>
      <c r="AJ532" s="108"/>
      <c r="AK532" s="108"/>
      <c r="AL532" s="108"/>
      <c r="AM532" s="108"/>
      <c r="AN532" s="108"/>
      <c r="AO532" s="108"/>
      <c r="AP532" s="108"/>
      <c r="AQ532" s="108"/>
      <c r="AR532" s="108"/>
      <c r="AS532" s="108"/>
      <c r="AT532" s="108"/>
      <c r="AU532" s="108"/>
      <c r="AV532" s="108"/>
      <c r="AW532" s="108"/>
      <c r="AX532" s="108"/>
      <c r="AY532" s="108"/>
      <c r="AZ532" s="108"/>
      <c r="BA532" s="108"/>
      <c r="BB532" s="108"/>
      <c r="BC532" s="108"/>
      <c r="BD532" s="108"/>
      <c r="BE532" s="108"/>
      <c r="BF532" s="108"/>
      <c r="BG532" s="108"/>
      <c r="BH532" s="108"/>
      <c r="BI532" s="108"/>
      <c r="BJ532" s="108"/>
      <c r="BK532" s="108"/>
      <c r="BL532" s="108"/>
      <c r="BM532" s="108"/>
      <c r="BN532" s="108"/>
      <c r="BO532" s="108"/>
      <c r="BP532" s="108"/>
      <c r="BQ532" s="108"/>
      <c r="BR532" s="108"/>
      <c r="BS532" s="108"/>
      <c r="BT532" s="108"/>
      <c r="BU532" s="108"/>
      <c r="BV532" s="108"/>
      <c r="BW532" s="108"/>
      <c r="BX532" s="108"/>
      <c r="BY532" s="108"/>
      <c r="BZ532" s="108"/>
      <c r="CA532" s="108"/>
      <c r="CB532" s="108"/>
      <c r="CC532" s="108"/>
      <c r="CD532" s="108"/>
      <c r="CE532" s="108"/>
      <c r="CF532" s="108"/>
      <c r="CG532" s="108"/>
      <c r="CH532" s="108"/>
      <c r="CI532" s="108"/>
      <c r="CJ532" s="108"/>
      <c r="CK532" s="108"/>
      <c r="CL532" s="108"/>
      <c r="CM532" s="108"/>
      <c r="CN532" s="108"/>
      <c r="CO532" s="108"/>
      <c r="CP532" s="108"/>
      <c r="CQ532" s="108"/>
      <c r="CR532" s="108"/>
      <c r="CS532" s="108"/>
      <c r="CT532" s="108"/>
      <c r="CU532" s="108"/>
      <c r="CV532" s="108"/>
      <c r="CW532" s="108"/>
      <c r="CX532" s="108"/>
      <c r="CY532" s="108"/>
      <c r="CZ532" s="108"/>
      <c r="DA532" s="108"/>
      <c r="DB532" s="108"/>
      <c r="DC532" s="108"/>
      <c r="DD532" s="108"/>
      <c r="DE532" s="108"/>
      <c r="DF532" s="108"/>
      <c r="DG532" s="108"/>
      <c r="DH532" s="108"/>
      <c r="DI532" s="108"/>
      <c r="DJ532" s="108"/>
      <c r="DK532" s="108"/>
      <c r="DL532" s="108"/>
      <c r="DM532" s="108"/>
      <c r="DN532" s="108"/>
      <c r="DO532" s="108"/>
      <c r="DP532" s="108"/>
      <c r="DQ532" s="108"/>
      <c r="DR532" s="108"/>
      <c r="DS532" s="108"/>
      <c r="DT532" s="108"/>
      <c r="DU532" s="108"/>
      <c r="DV532" s="108"/>
      <c r="DW532" s="108"/>
      <c r="DX532" s="108"/>
      <c r="DY532" s="108"/>
      <c r="DZ532" s="108"/>
      <c r="EA532" s="108"/>
      <c r="EB532" s="108"/>
      <c r="EC532" s="108"/>
      <c r="ED532" s="108"/>
      <c r="EE532" s="108"/>
      <c r="EF532" s="108"/>
      <c r="EG532" s="108"/>
      <c r="EH532" s="108"/>
      <c r="EI532" s="108"/>
      <c r="EJ532" s="108"/>
      <c r="EK532" s="108"/>
      <c r="EL532" s="108"/>
      <c r="EM532" s="108"/>
      <c r="EN532" s="108"/>
      <c r="EO532" s="108"/>
      <c r="EP532" s="108"/>
    </row>
    <row r="533" spans="1:146" s="107" customFormat="1" x14ac:dyDescent="0.2">
      <c r="A533" s="112"/>
      <c r="B533" s="110"/>
      <c r="C533" s="111"/>
      <c r="D533" s="111"/>
      <c r="E533" s="111"/>
      <c r="F533" s="111"/>
      <c r="G533" s="111"/>
      <c r="H533" s="111"/>
      <c r="AC533" s="108"/>
      <c r="AD533" s="108"/>
      <c r="AE533" s="108"/>
      <c r="AF533" s="108"/>
      <c r="AG533" s="108"/>
      <c r="AH533" s="108"/>
      <c r="AI533" s="108"/>
      <c r="AJ533" s="108"/>
      <c r="AK533" s="108"/>
      <c r="AL533" s="108"/>
      <c r="AM533" s="108"/>
      <c r="AN533" s="108"/>
      <c r="AO533" s="108"/>
      <c r="AP533" s="108"/>
      <c r="AQ533" s="108"/>
      <c r="AR533" s="108"/>
      <c r="AS533" s="108"/>
      <c r="AT533" s="108"/>
      <c r="AU533" s="108"/>
      <c r="AV533" s="108"/>
      <c r="AW533" s="108"/>
      <c r="AX533" s="108"/>
      <c r="AY533" s="108"/>
      <c r="AZ533" s="108"/>
      <c r="BA533" s="108"/>
      <c r="BB533" s="108"/>
      <c r="BC533" s="108"/>
      <c r="BD533" s="108"/>
      <c r="BE533" s="108"/>
      <c r="BF533" s="108"/>
      <c r="BG533" s="108"/>
      <c r="BH533" s="108"/>
      <c r="BI533" s="108"/>
      <c r="BJ533" s="108"/>
      <c r="BK533" s="108"/>
      <c r="BL533" s="108"/>
      <c r="BM533" s="108"/>
      <c r="BN533" s="108"/>
      <c r="BO533" s="108"/>
      <c r="BP533" s="108"/>
      <c r="BQ533" s="108"/>
      <c r="BR533" s="108"/>
      <c r="BS533" s="108"/>
      <c r="BT533" s="108"/>
      <c r="BU533" s="108"/>
      <c r="BV533" s="108"/>
      <c r="BW533" s="108"/>
      <c r="BX533" s="108"/>
      <c r="BY533" s="108"/>
      <c r="BZ533" s="108"/>
      <c r="CA533" s="108"/>
      <c r="CB533" s="108"/>
      <c r="CC533" s="108"/>
      <c r="CD533" s="108"/>
      <c r="CE533" s="108"/>
      <c r="CF533" s="108"/>
      <c r="CG533" s="108"/>
      <c r="CH533" s="108"/>
      <c r="CI533" s="108"/>
      <c r="CJ533" s="108"/>
      <c r="CK533" s="108"/>
      <c r="CL533" s="108"/>
      <c r="CM533" s="108"/>
      <c r="CN533" s="108"/>
      <c r="CO533" s="108"/>
      <c r="CP533" s="108"/>
      <c r="CQ533" s="108"/>
      <c r="CR533" s="108"/>
      <c r="CS533" s="108"/>
      <c r="CT533" s="108"/>
      <c r="CU533" s="108"/>
      <c r="CV533" s="108"/>
      <c r="CW533" s="108"/>
      <c r="CX533" s="108"/>
      <c r="CY533" s="108"/>
      <c r="CZ533" s="108"/>
      <c r="DA533" s="108"/>
      <c r="DB533" s="108"/>
      <c r="DC533" s="108"/>
      <c r="DD533" s="108"/>
      <c r="DE533" s="108"/>
      <c r="DF533" s="108"/>
      <c r="DG533" s="108"/>
      <c r="DH533" s="108"/>
      <c r="DI533" s="108"/>
      <c r="DJ533" s="108"/>
      <c r="DK533" s="108"/>
      <c r="DL533" s="108"/>
      <c r="DM533" s="108"/>
      <c r="DN533" s="108"/>
      <c r="DO533" s="108"/>
      <c r="DP533" s="108"/>
      <c r="DQ533" s="108"/>
      <c r="DR533" s="108"/>
      <c r="DS533" s="108"/>
      <c r="DT533" s="108"/>
      <c r="DU533" s="108"/>
      <c r="DV533" s="108"/>
      <c r="DW533" s="108"/>
      <c r="DX533" s="108"/>
      <c r="DY533" s="108"/>
      <c r="DZ533" s="108"/>
      <c r="EA533" s="108"/>
      <c r="EB533" s="108"/>
      <c r="EC533" s="108"/>
      <c r="ED533" s="108"/>
      <c r="EE533" s="108"/>
      <c r="EF533" s="108"/>
      <c r="EG533" s="108"/>
      <c r="EH533" s="108"/>
      <c r="EI533" s="108"/>
      <c r="EJ533" s="108"/>
      <c r="EK533" s="108"/>
      <c r="EL533" s="108"/>
      <c r="EM533" s="108"/>
      <c r="EN533" s="108"/>
      <c r="EO533" s="108"/>
      <c r="EP533" s="108"/>
    </row>
    <row r="534" spans="1:146" s="107" customFormat="1" x14ac:dyDescent="0.2">
      <c r="A534" s="112"/>
      <c r="B534" s="110"/>
      <c r="C534" s="111"/>
      <c r="D534" s="111"/>
      <c r="E534" s="111"/>
      <c r="F534" s="111"/>
      <c r="G534" s="111"/>
      <c r="H534" s="111"/>
      <c r="AC534" s="108"/>
      <c r="AD534" s="108"/>
      <c r="AE534" s="108"/>
      <c r="AF534" s="108"/>
      <c r="AG534" s="108"/>
      <c r="AH534" s="108"/>
      <c r="AI534" s="108"/>
      <c r="AJ534" s="108"/>
      <c r="AK534" s="108"/>
      <c r="AL534" s="108"/>
      <c r="AM534" s="108"/>
      <c r="AN534" s="108"/>
      <c r="AO534" s="108"/>
      <c r="AP534" s="108"/>
      <c r="AQ534" s="108"/>
      <c r="AR534" s="108"/>
      <c r="AS534" s="108"/>
      <c r="AT534" s="108"/>
      <c r="AU534" s="108"/>
      <c r="AV534" s="108"/>
      <c r="AW534" s="108"/>
      <c r="AX534" s="108"/>
      <c r="AY534" s="108"/>
      <c r="AZ534" s="108"/>
      <c r="BA534" s="108"/>
      <c r="BB534" s="108"/>
      <c r="BC534" s="108"/>
      <c r="BD534" s="108"/>
      <c r="BE534" s="108"/>
      <c r="BF534" s="108"/>
      <c r="BG534" s="108"/>
      <c r="BH534" s="108"/>
      <c r="BI534" s="108"/>
      <c r="BJ534" s="108"/>
      <c r="BK534" s="108"/>
      <c r="BL534" s="108"/>
      <c r="BM534" s="108"/>
      <c r="BN534" s="108"/>
      <c r="BO534" s="108"/>
      <c r="BP534" s="108"/>
      <c r="BQ534" s="108"/>
      <c r="BR534" s="108"/>
      <c r="BS534" s="108"/>
      <c r="BT534" s="108"/>
      <c r="BU534" s="108"/>
      <c r="BV534" s="108"/>
      <c r="BW534" s="108"/>
      <c r="BX534" s="108"/>
      <c r="BY534" s="108"/>
      <c r="BZ534" s="108"/>
      <c r="CA534" s="108"/>
      <c r="CB534" s="108"/>
      <c r="CC534" s="108"/>
      <c r="CD534" s="108"/>
      <c r="CE534" s="108"/>
      <c r="CF534" s="108"/>
      <c r="CG534" s="108"/>
      <c r="CH534" s="108"/>
      <c r="CI534" s="108"/>
      <c r="CJ534" s="108"/>
      <c r="CK534" s="108"/>
      <c r="CL534" s="108"/>
      <c r="CM534" s="108"/>
      <c r="CN534" s="108"/>
      <c r="CO534" s="108"/>
      <c r="CP534" s="108"/>
      <c r="CQ534" s="108"/>
      <c r="CR534" s="108"/>
      <c r="CS534" s="108"/>
      <c r="CT534" s="108"/>
      <c r="CU534" s="108"/>
      <c r="CV534" s="108"/>
      <c r="CW534" s="108"/>
      <c r="CX534" s="108"/>
      <c r="CY534" s="108"/>
      <c r="CZ534" s="108"/>
      <c r="DA534" s="108"/>
      <c r="DB534" s="108"/>
      <c r="DC534" s="108"/>
      <c r="DD534" s="108"/>
      <c r="DE534" s="108"/>
      <c r="DF534" s="108"/>
      <c r="DG534" s="108"/>
      <c r="DH534" s="108"/>
      <c r="DI534" s="108"/>
      <c r="DJ534" s="108"/>
      <c r="DK534" s="108"/>
      <c r="DL534" s="108"/>
      <c r="DM534" s="108"/>
      <c r="DN534" s="108"/>
      <c r="DO534" s="108"/>
      <c r="DP534" s="108"/>
      <c r="DQ534" s="108"/>
      <c r="DR534" s="108"/>
      <c r="DS534" s="108"/>
      <c r="DT534" s="108"/>
      <c r="DU534" s="108"/>
      <c r="DV534" s="108"/>
      <c r="DW534" s="108"/>
      <c r="DX534" s="108"/>
      <c r="DY534" s="108"/>
      <c r="DZ534" s="108"/>
      <c r="EA534" s="108"/>
      <c r="EB534" s="108"/>
      <c r="EC534" s="108"/>
      <c r="ED534" s="108"/>
      <c r="EE534" s="108"/>
      <c r="EF534" s="108"/>
      <c r="EG534" s="108"/>
      <c r="EH534" s="108"/>
      <c r="EI534" s="108"/>
      <c r="EJ534" s="108"/>
      <c r="EK534" s="108"/>
      <c r="EL534" s="108"/>
      <c r="EM534" s="108"/>
      <c r="EN534" s="108"/>
      <c r="EO534" s="108"/>
      <c r="EP534" s="108"/>
    </row>
    <row r="535" spans="1:146" s="107" customFormat="1" x14ac:dyDescent="0.2">
      <c r="A535" s="112"/>
      <c r="B535" s="110"/>
      <c r="C535" s="111"/>
      <c r="D535" s="111"/>
      <c r="E535" s="111"/>
      <c r="F535" s="111"/>
      <c r="G535" s="111"/>
      <c r="H535" s="111"/>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8"/>
      <c r="AY535" s="108"/>
      <c r="AZ535" s="108"/>
      <c r="BA535" s="108"/>
      <c r="BB535" s="108"/>
      <c r="BC535" s="108"/>
      <c r="BD535" s="108"/>
      <c r="BE535" s="108"/>
      <c r="BF535" s="108"/>
      <c r="BG535" s="108"/>
      <c r="BH535" s="108"/>
      <c r="BI535" s="108"/>
      <c r="BJ535" s="108"/>
      <c r="BK535" s="108"/>
      <c r="BL535" s="108"/>
      <c r="BM535" s="108"/>
      <c r="BN535" s="108"/>
      <c r="BO535" s="108"/>
      <c r="BP535" s="108"/>
      <c r="BQ535" s="108"/>
      <c r="BR535" s="108"/>
      <c r="BS535" s="108"/>
      <c r="BT535" s="108"/>
      <c r="BU535" s="108"/>
      <c r="BV535" s="108"/>
      <c r="BW535" s="108"/>
      <c r="BX535" s="108"/>
      <c r="BY535" s="108"/>
      <c r="BZ535" s="108"/>
      <c r="CA535" s="108"/>
      <c r="CB535" s="108"/>
      <c r="CC535" s="108"/>
      <c r="CD535" s="108"/>
      <c r="CE535" s="108"/>
      <c r="CF535" s="108"/>
      <c r="CG535" s="108"/>
      <c r="CH535" s="108"/>
      <c r="CI535" s="108"/>
      <c r="CJ535" s="108"/>
      <c r="CK535" s="108"/>
      <c r="CL535" s="108"/>
      <c r="CM535" s="108"/>
      <c r="CN535" s="108"/>
      <c r="CO535" s="108"/>
      <c r="CP535" s="108"/>
      <c r="CQ535" s="108"/>
      <c r="CR535" s="108"/>
      <c r="CS535" s="108"/>
      <c r="CT535" s="108"/>
      <c r="CU535" s="108"/>
      <c r="CV535" s="108"/>
      <c r="CW535" s="108"/>
      <c r="CX535" s="108"/>
      <c r="CY535" s="108"/>
      <c r="CZ535" s="108"/>
      <c r="DA535" s="108"/>
      <c r="DB535" s="108"/>
      <c r="DC535" s="108"/>
      <c r="DD535" s="108"/>
      <c r="DE535" s="108"/>
      <c r="DF535" s="108"/>
      <c r="DG535" s="108"/>
      <c r="DH535" s="108"/>
      <c r="DI535" s="108"/>
      <c r="DJ535" s="108"/>
      <c r="DK535" s="108"/>
      <c r="DL535" s="108"/>
      <c r="DM535" s="108"/>
      <c r="DN535" s="108"/>
      <c r="DO535" s="108"/>
      <c r="DP535" s="108"/>
      <c r="DQ535" s="108"/>
      <c r="DR535" s="108"/>
      <c r="DS535" s="108"/>
      <c r="DT535" s="108"/>
      <c r="DU535" s="108"/>
      <c r="DV535" s="108"/>
      <c r="DW535" s="108"/>
      <c r="DX535" s="108"/>
      <c r="DY535" s="108"/>
      <c r="DZ535" s="108"/>
      <c r="EA535" s="108"/>
      <c r="EB535" s="108"/>
      <c r="EC535" s="108"/>
      <c r="ED535" s="108"/>
      <c r="EE535" s="108"/>
      <c r="EF535" s="108"/>
      <c r="EG535" s="108"/>
      <c r="EH535" s="108"/>
      <c r="EI535" s="108"/>
      <c r="EJ535" s="108"/>
      <c r="EK535" s="108"/>
      <c r="EL535" s="108"/>
      <c r="EM535" s="108"/>
      <c r="EN535" s="108"/>
      <c r="EO535" s="108"/>
      <c r="EP535" s="108"/>
    </row>
    <row r="536" spans="1:146" s="107" customFormat="1" x14ac:dyDescent="0.2">
      <c r="A536" s="112"/>
      <c r="B536" s="110"/>
      <c r="C536" s="111"/>
      <c r="D536" s="111"/>
      <c r="E536" s="111"/>
      <c r="F536" s="111"/>
      <c r="G536" s="111"/>
      <c r="H536" s="111"/>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08"/>
      <c r="AY536" s="108"/>
      <c r="AZ536" s="108"/>
      <c r="BA536" s="108"/>
      <c r="BB536" s="108"/>
      <c r="BC536" s="108"/>
      <c r="BD536" s="108"/>
      <c r="BE536" s="108"/>
      <c r="BF536" s="108"/>
      <c r="BG536" s="108"/>
      <c r="BH536" s="108"/>
      <c r="BI536" s="108"/>
      <c r="BJ536" s="108"/>
      <c r="BK536" s="108"/>
      <c r="BL536" s="108"/>
      <c r="BM536" s="108"/>
      <c r="BN536" s="108"/>
      <c r="BO536" s="108"/>
      <c r="BP536" s="108"/>
      <c r="BQ536" s="108"/>
      <c r="BR536" s="108"/>
      <c r="BS536" s="108"/>
      <c r="BT536" s="108"/>
      <c r="BU536" s="108"/>
      <c r="BV536" s="108"/>
      <c r="BW536" s="108"/>
      <c r="BX536" s="108"/>
      <c r="BY536" s="108"/>
      <c r="BZ536" s="108"/>
      <c r="CA536" s="108"/>
      <c r="CB536" s="108"/>
      <c r="CC536" s="108"/>
      <c r="CD536" s="108"/>
      <c r="CE536" s="108"/>
      <c r="CF536" s="108"/>
      <c r="CG536" s="108"/>
      <c r="CH536" s="108"/>
      <c r="CI536" s="108"/>
      <c r="CJ536" s="108"/>
      <c r="CK536" s="108"/>
      <c r="CL536" s="108"/>
      <c r="CM536" s="108"/>
      <c r="CN536" s="108"/>
      <c r="CO536" s="108"/>
      <c r="CP536" s="108"/>
      <c r="CQ536" s="108"/>
      <c r="CR536" s="108"/>
      <c r="CS536" s="108"/>
      <c r="CT536" s="108"/>
      <c r="CU536" s="108"/>
      <c r="CV536" s="108"/>
      <c r="CW536" s="108"/>
      <c r="CX536" s="108"/>
      <c r="CY536" s="108"/>
      <c r="CZ536" s="108"/>
      <c r="DA536" s="108"/>
      <c r="DB536" s="108"/>
      <c r="DC536" s="108"/>
      <c r="DD536" s="108"/>
      <c r="DE536" s="108"/>
      <c r="DF536" s="108"/>
      <c r="DG536" s="108"/>
      <c r="DH536" s="108"/>
      <c r="DI536" s="108"/>
      <c r="DJ536" s="108"/>
      <c r="DK536" s="108"/>
      <c r="DL536" s="108"/>
      <c r="DM536" s="108"/>
      <c r="DN536" s="108"/>
      <c r="DO536" s="108"/>
      <c r="DP536" s="108"/>
      <c r="DQ536" s="108"/>
      <c r="DR536" s="108"/>
      <c r="DS536" s="108"/>
      <c r="DT536" s="108"/>
      <c r="DU536" s="108"/>
      <c r="DV536" s="108"/>
      <c r="DW536" s="108"/>
      <c r="DX536" s="108"/>
      <c r="DY536" s="108"/>
      <c r="DZ536" s="108"/>
      <c r="EA536" s="108"/>
      <c r="EB536" s="108"/>
      <c r="EC536" s="108"/>
      <c r="ED536" s="108"/>
      <c r="EE536" s="108"/>
      <c r="EF536" s="108"/>
      <c r="EG536" s="108"/>
      <c r="EH536" s="108"/>
      <c r="EI536" s="108"/>
      <c r="EJ536" s="108"/>
      <c r="EK536" s="108"/>
      <c r="EL536" s="108"/>
      <c r="EM536" s="108"/>
      <c r="EN536" s="108"/>
      <c r="EO536" s="108"/>
      <c r="EP536" s="108"/>
    </row>
    <row r="537" spans="1:146" s="107" customFormat="1" x14ac:dyDescent="0.2">
      <c r="A537" s="112"/>
      <c r="B537" s="110"/>
      <c r="C537" s="111"/>
      <c r="D537" s="111"/>
      <c r="E537" s="111"/>
      <c r="F537" s="111"/>
      <c r="G537" s="111"/>
      <c r="H537" s="111"/>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08"/>
      <c r="AY537" s="108"/>
      <c r="AZ537" s="108"/>
      <c r="BA537" s="108"/>
      <c r="BB537" s="108"/>
      <c r="BC537" s="108"/>
      <c r="BD537" s="108"/>
      <c r="BE537" s="108"/>
      <c r="BF537" s="108"/>
      <c r="BG537" s="108"/>
      <c r="BH537" s="108"/>
      <c r="BI537" s="108"/>
      <c r="BJ537" s="108"/>
      <c r="BK537" s="108"/>
      <c r="BL537" s="108"/>
      <c r="BM537" s="108"/>
      <c r="BN537" s="108"/>
      <c r="BO537" s="108"/>
      <c r="BP537" s="108"/>
      <c r="BQ537" s="108"/>
      <c r="BR537" s="108"/>
      <c r="BS537" s="108"/>
      <c r="BT537" s="108"/>
      <c r="BU537" s="108"/>
      <c r="BV537" s="108"/>
      <c r="BW537" s="108"/>
      <c r="BX537" s="108"/>
      <c r="BY537" s="108"/>
      <c r="BZ537" s="108"/>
      <c r="CA537" s="108"/>
      <c r="CB537" s="108"/>
      <c r="CC537" s="108"/>
      <c r="CD537" s="108"/>
      <c r="CE537" s="108"/>
      <c r="CF537" s="108"/>
      <c r="CG537" s="108"/>
      <c r="CH537" s="108"/>
      <c r="CI537" s="108"/>
      <c r="CJ537" s="108"/>
      <c r="CK537" s="108"/>
      <c r="CL537" s="108"/>
      <c r="CM537" s="108"/>
      <c r="CN537" s="108"/>
      <c r="CO537" s="108"/>
      <c r="CP537" s="108"/>
      <c r="CQ537" s="108"/>
      <c r="CR537" s="108"/>
      <c r="CS537" s="108"/>
      <c r="CT537" s="108"/>
      <c r="CU537" s="108"/>
      <c r="CV537" s="108"/>
      <c r="CW537" s="108"/>
      <c r="CX537" s="108"/>
      <c r="CY537" s="108"/>
      <c r="CZ537" s="108"/>
      <c r="DA537" s="108"/>
      <c r="DB537" s="108"/>
      <c r="DC537" s="108"/>
      <c r="DD537" s="108"/>
      <c r="DE537" s="108"/>
      <c r="DF537" s="108"/>
      <c r="DG537" s="108"/>
      <c r="DH537" s="108"/>
      <c r="DI537" s="108"/>
      <c r="DJ537" s="108"/>
      <c r="DK537" s="108"/>
      <c r="DL537" s="108"/>
      <c r="DM537" s="108"/>
      <c r="DN537" s="108"/>
      <c r="DO537" s="108"/>
      <c r="DP537" s="108"/>
      <c r="DQ537" s="108"/>
      <c r="DR537" s="108"/>
      <c r="DS537" s="108"/>
      <c r="DT537" s="108"/>
      <c r="DU537" s="108"/>
      <c r="DV537" s="108"/>
      <c r="DW537" s="108"/>
      <c r="DX537" s="108"/>
      <c r="DY537" s="108"/>
      <c r="DZ537" s="108"/>
      <c r="EA537" s="108"/>
      <c r="EB537" s="108"/>
      <c r="EC537" s="108"/>
      <c r="ED537" s="108"/>
      <c r="EE537" s="108"/>
      <c r="EF537" s="108"/>
      <c r="EG537" s="108"/>
      <c r="EH537" s="108"/>
      <c r="EI537" s="108"/>
      <c r="EJ537" s="108"/>
      <c r="EK537" s="108"/>
      <c r="EL537" s="108"/>
      <c r="EM537" s="108"/>
      <c r="EN537" s="108"/>
      <c r="EO537" s="108"/>
      <c r="EP537" s="108"/>
    </row>
    <row r="538" spans="1:146" s="107" customFormat="1" x14ac:dyDescent="0.2">
      <c r="A538" s="112"/>
      <c r="B538" s="110"/>
      <c r="C538" s="111"/>
      <c r="D538" s="111"/>
      <c r="E538" s="111"/>
      <c r="F538" s="111"/>
      <c r="G538" s="111"/>
      <c r="H538" s="111"/>
      <c r="AC538" s="108"/>
      <c r="AD538" s="108"/>
      <c r="AE538" s="108"/>
      <c r="AF538" s="108"/>
      <c r="AG538" s="108"/>
      <c r="AH538" s="108"/>
      <c r="AI538" s="108"/>
      <c r="AJ538" s="108"/>
      <c r="AK538" s="108"/>
      <c r="AL538" s="108"/>
      <c r="AM538" s="108"/>
      <c r="AN538" s="108"/>
      <c r="AO538" s="108"/>
      <c r="AP538" s="108"/>
      <c r="AQ538" s="108"/>
      <c r="AR538" s="108"/>
      <c r="AS538" s="108"/>
      <c r="AT538" s="108"/>
      <c r="AU538" s="108"/>
      <c r="AV538" s="108"/>
      <c r="AW538" s="108"/>
      <c r="AX538" s="108"/>
      <c r="AY538" s="108"/>
      <c r="AZ538" s="108"/>
      <c r="BA538" s="108"/>
      <c r="BB538" s="108"/>
      <c r="BC538" s="108"/>
      <c r="BD538" s="108"/>
      <c r="BE538" s="108"/>
      <c r="BF538" s="108"/>
      <c r="BG538" s="108"/>
      <c r="BH538" s="108"/>
      <c r="BI538" s="108"/>
      <c r="BJ538" s="108"/>
      <c r="BK538" s="108"/>
      <c r="BL538" s="108"/>
      <c r="BM538" s="108"/>
      <c r="BN538" s="108"/>
      <c r="BO538" s="108"/>
      <c r="BP538" s="108"/>
      <c r="BQ538" s="108"/>
      <c r="BR538" s="108"/>
      <c r="BS538" s="108"/>
      <c r="BT538" s="108"/>
      <c r="BU538" s="108"/>
      <c r="BV538" s="108"/>
      <c r="BW538" s="108"/>
      <c r="BX538" s="108"/>
      <c r="BY538" s="108"/>
      <c r="BZ538" s="108"/>
      <c r="CA538" s="108"/>
      <c r="CB538" s="108"/>
      <c r="CC538" s="108"/>
      <c r="CD538" s="108"/>
      <c r="CE538" s="108"/>
      <c r="CF538" s="108"/>
      <c r="CG538" s="108"/>
      <c r="CH538" s="108"/>
      <c r="CI538" s="108"/>
      <c r="CJ538" s="108"/>
      <c r="CK538" s="108"/>
      <c r="CL538" s="108"/>
      <c r="CM538" s="108"/>
      <c r="CN538" s="108"/>
      <c r="CO538" s="108"/>
      <c r="CP538" s="108"/>
      <c r="CQ538" s="108"/>
      <c r="CR538" s="108"/>
      <c r="CS538" s="108"/>
      <c r="CT538" s="108"/>
      <c r="CU538" s="108"/>
      <c r="CV538" s="108"/>
      <c r="CW538" s="108"/>
      <c r="CX538" s="108"/>
      <c r="CY538" s="108"/>
      <c r="CZ538" s="108"/>
      <c r="DA538" s="108"/>
      <c r="DB538" s="108"/>
      <c r="DC538" s="108"/>
      <c r="DD538" s="108"/>
      <c r="DE538" s="108"/>
      <c r="DF538" s="108"/>
      <c r="DG538" s="108"/>
      <c r="DH538" s="108"/>
      <c r="DI538" s="108"/>
      <c r="DJ538" s="108"/>
      <c r="DK538" s="108"/>
      <c r="DL538" s="108"/>
      <c r="DM538" s="108"/>
      <c r="DN538" s="108"/>
      <c r="DO538" s="108"/>
      <c r="DP538" s="108"/>
      <c r="DQ538" s="108"/>
      <c r="DR538" s="108"/>
      <c r="DS538" s="108"/>
      <c r="DT538" s="108"/>
      <c r="DU538" s="108"/>
      <c r="DV538" s="108"/>
      <c r="DW538" s="108"/>
      <c r="DX538" s="108"/>
      <c r="DY538" s="108"/>
      <c r="DZ538" s="108"/>
      <c r="EA538" s="108"/>
      <c r="EB538" s="108"/>
      <c r="EC538" s="108"/>
      <c r="ED538" s="108"/>
      <c r="EE538" s="108"/>
      <c r="EF538" s="108"/>
      <c r="EG538" s="108"/>
      <c r="EH538" s="108"/>
      <c r="EI538" s="108"/>
      <c r="EJ538" s="108"/>
      <c r="EK538" s="108"/>
      <c r="EL538" s="108"/>
      <c r="EM538" s="108"/>
      <c r="EN538" s="108"/>
      <c r="EO538" s="108"/>
      <c r="EP538" s="108"/>
    </row>
    <row r="539" spans="1:146" s="107" customFormat="1" x14ac:dyDescent="0.2">
      <c r="A539" s="112"/>
      <c r="B539" s="110"/>
      <c r="C539" s="111"/>
      <c r="D539" s="111"/>
      <c r="E539" s="111"/>
      <c r="F539" s="111"/>
      <c r="G539" s="111"/>
      <c r="H539" s="111"/>
      <c r="AC539" s="108"/>
      <c r="AD539" s="108"/>
      <c r="AE539" s="108"/>
      <c r="AF539" s="108"/>
      <c r="AG539" s="108"/>
      <c r="AH539" s="108"/>
      <c r="AI539" s="108"/>
      <c r="AJ539" s="108"/>
      <c r="AK539" s="108"/>
      <c r="AL539" s="108"/>
      <c r="AM539" s="108"/>
      <c r="AN539" s="108"/>
      <c r="AO539" s="108"/>
      <c r="AP539" s="108"/>
      <c r="AQ539" s="108"/>
      <c r="AR539" s="108"/>
      <c r="AS539" s="108"/>
      <c r="AT539" s="108"/>
      <c r="AU539" s="108"/>
      <c r="AV539" s="108"/>
      <c r="AW539" s="108"/>
      <c r="AX539" s="108"/>
      <c r="AY539" s="108"/>
      <c r="AZ539" s="108"/>
      <c r="BA539" s="108"/>
      <c r="BB539" s="108"/>
      <c r="BC539" s="108"/>
      <c r="BD539" s="108"/>
      <c r="BE539" s="108"/>
      <c r="BF539" s="108"/>
      <c r="BG539" s="108"/>
      <c r="BH539" s="108"/>
      <c r="BI539" s="108"/>
      <c r="BJ539" s="108"/>
      <c r="BK539" s="108"/>
      <c r="BL539" s="108"/>
      <c r="BM539" s="108"/>
      <c r="BN539" s="108"/>
      <c r="BO539" s="108"/>
      <c r="BP539" s="108"/>
      <c r="BQ539" s="108"/>
      <c r="BR539" s="108"/>
      <c r="BS539" s="108"/>
      <c r="BT539" s="108"/>
      <c r="BU539" s="108"/>
      <c r="BV539" s="108"/>
      <c r="BW539" s="108"/>
      <c r="BX539" s="108"/>
      <c r="BY539" s="108"/>
      <c r="BZ539" s="108"/>
      <c r="CA539" s="108"/>
      <c r="CB539" s="108"/>
      <c r="CC539" s="108"/>
      <c r="CD539" s="108"/>
      <c r="CE539" s="108"/>
      <c r="CF539" s="108"/>
      <c r="CG539" s="108"/>
      <c r="CH539" s="108"/>
      <c r="CI539" s="108"/>
      <c r="CJ539" s="108"/>
      <c r="CK539" s="108"/>
      <c r="CL539" s="108"/>
      <c r="CM539" s="108"/>
      <c r="CN539" s="108"/>
      <c r="CO539" s="108"/>
      <c r="CP539" s="108"/>
      <c r="CQ539" s="108"/>
      <c r="CR539" s="108"/>
      <c r="CS539" s="108"/>
      <c r="CT539" s="108"/>
      <c r="CU539" s="108"/>
      <c r="CV539" s="108"/>
      <c r="CW539" s="108"/>
      <c r="CX539" s="108"/>
      <c r="CY539" s="108"/>
      <c r="CZ539" s="108"/>
      <c r="DA539" s="108"/>
      <c r="DB539" s="108"/>
      <c r="DC539" s="108"/>
      <c r="DD539" s="108"/>
      <c r="DE539" s="108"/>
      <c r="DF539" s="108"/>
      <c r="DG539" s="108"/>
      <c r="DH539" s="108"/>
      <c r="DI539" s="108"/>
      <c r="DJ539" s="108"/>
      <c r="DK539" s="108"/>
      <c r="DL539" s="108"/>
      <c r="DM539" s="108"/>
      <c r="DN539" s="108"/>
      <c r="DO539" s="108"/>
      <c r="DP539" s="108"/>
      <c r="DQ539" s="108"/>
      <c r="DR539" s="108"/>
      <c r="DS539" s="108"/>
      <c r="DT539" s="108"/>
      <c r="DU539" s="108"/>
      <c r="DV539" s="108"/>
      <c r="DW539" s="108"/>
      <c r="DX539" s="108"/>
      <c r="DY539" s="108"/>
      <c r="DZ539" s="108"/>
      <c r="EA539" s="108"/>
      <c r="EB539" s="108"/>
      <c r="EC539" s="108"/>
      <c r="ED539" s="108"/>
      <c r="EE539" s="108"/>
      <c r="EF539" s="108"/>
      <c r="EG539" s="108"/>
      <c r="EH539" s="108"/>
      <c r="EI539" s="108"/>
      <c r="EJ539" s="108"/>
      <c r="EK539" s="108"/>
      <c r="EL539" s="108"/>
      <c r="EM539" s="108"/>
      <c r="EN539" s="108"/>
      <c r="EO539" s="108"/>
      <c r="EP539" s="108"/>
    </row>
    <row r="540" spans="1:146" s="107" customFormat="1" x14ac:dyDescent="0.2">
      <c r="A540" s="112"/>
      <c r="B540" s="110"/>
      <c r="C540" s="111"/>
      <c r="D540" s="111"/>
      <c r="E540" s="111"/>
      <c r="F540" s="111"/>
      <c r="G540" s="111"/>
      <c r="H540" s="111"/>
      <c r="AC540" s="108"/>
      <c r="AD540" s="108"/>
      <c r="AE540" s="108"/>
      <c r="AF540" s="108"/>
      <c r="AG540" s="108"/>
      <c r="AH540" s="108"/>
      <c r="AI540" s="108"/>
      <c r="AJ540" s="108"/>
      <c r="AK540" s="108"/>
      <c r="AL540" s="108"/>
      <c r="AM540" s="108"/>
      <c r="AN540" s="108"/>
      <c r="AO540" s="108"/>
      <c r="AP540" s="108"/>
      <c r="AQ540" s="108"/>
      <c r="AR540" s="108"/>
      <c r="AS540" s="108"/>
      <c r="AT540" s="108"/>
      <c r="AU540" s="108"/>
      <c r="AV540" s="108"/>
      <c r="AW540" s="108"/>
      <c r="AX540" s="108"/>
      <c r="AY540" s="108"/>
      <c r="AZ540" s="108"/>
      <c r="BA540" s="108"/>
      <c r="BB540" s="108"/>
      <c r="BC540" s="108"/>
      <c r="BD540" s="108"/>
      <c r="BE540" s="108"/>
      <c r="BF540" s="108"/>
      <c r="BG540" s="108"/>
      <c r="BH540" s="108"/>
      <c r="BI540" s="108"/>
      <c r="BJ540" s="108"/>
      <c r="BK540" s="108"/>
      <c r="BL540" s="108"/>
      <c r="BM540" s="108"/>
      <c r="BN540" s="108"/>
      <c r="BO540" s="108"/>
      <c r="BP540" s="108"/>
      <c r="BQ540" s="108"/>
      <c r="BR540" s="108"/>
      <c r="BS540" s="108"/>
      <c r="BT540" s="108"/>
      <c r="BU540" s="108"/>
      <c r="BV540" s="108"/>
      <c r="BW540" s="108"/>
      <c r="BX540" s="108"/>
      <c r="BY540" s="108"/>
      <c r="BZ540" s="108"/>
      <c r="CA540" s="108"/>
      <c r="CB540" s="108"/>
      <c r="CC540" s="108"/>
      <c r="CD540" s="108"/>
      <c r="CE540" s="108"/>
      <c r="CF540" s="108"/>
      <c r="CG540" s="108"/>
      <c r="CH540" s="108"/>
      <c r="CI540" s="108"/>
      <c r="CJ540" s="108"/>
      <c r="CK540" s="108"/>
      <c r="CL540" s="108"/>
      <c r="CM540" s="108"/>
      <c r="CN540" s="108"/>
      <c r="CO540" s="108"/>
      <c r="CP540" s="108"/>
      <c r="CQ540" s="108"/>
      <c r="CR540" s="108"/>
      <c r="CS540" s="108"/>
      <c r="CT540" s="108"/>
      <c r="CU540" s="108"/>
      <c r="CV540" s="108"/>
      <c r="CW540" s="108"/>
      <c r="CX540" s="108"/>
      <c r="CY540" s="108"/>
      <c r="CZ540" s="108"/>
      <c r="DA540" s="108"/>
      <c r="DB540" s="108"/>
      <c r="DC540" s="108"/>
      <c r="DD540" s="108"/>
      <c r="DE540" s="108"/>
      <c r="DF540" s="108"/>
      <c r="DG540" s="108"/>
      <c r="DH540" s="108"/>
      <c r="DI540" s="108"/>
      <c r="DJ540" s="108"/>
      <c r="DK540" s="108"/>
      <c r="DL540" s="108"/>
      <c r="DM540" s="108"/>
      <c r="DN540" s="108"/>
      <c r="DO540" s="108"/>
      <c r="DP540" s="108"/>
      <c r="DQ540" s="108"/>
      <c r="DR540" s="108"/>
      <c r="DS540" s="108"/>
      <c r="DT540" s="108"/>
      <c r="DU540" s="108"/>
      <c r="DV540" s="108"/>
      <c r="DW540" s="108"/>
      <c r="DX540" s="108"/>
      <c r="DY540" s="108"/>
      <c r="DZ540" s="108"/>
      <c r="EA540" s="108"/>
      <c r="EB540" s="108"/>
      <c r="EC540" s="108"/>
      <c r="ED540" s="108"/>
      <c r="EE540" s="108"/>
      <c r="EF540" s="108"/>
      <c r="EG540" s="108"/>
      <c r="EH540" s="108"/>
      <c r="EI540" s="108"/>
      <c r="EJ540" s="108"/>
      <c r="EK540" s="108"/>
      <c r="EL540" s="108"/>
      <c r="EM540" s="108"/>
      <c r="EN540" s="108"/>
      <c r="EO540" s="108"/>
      <c r="EP540" s="108"/>
    </row>
    <row r="541" spans="1:146" s="107" customFormat="1" x14ac:dyDescent="0.2">
      <c r="A541" s="112"/>
      <c r="B541" s="110"/>
      <c r="C541" s="111"/>
      <c r="D541" s="111"/>
      <c r="E541" s="111"/>
      <c r="F541" s="111"/>
      <c r="G541" s="111"/>
      <c r="H541" s="111"/>
      <c r="AC541" s="108"/>
      <c r="AD541" s="108"/>
      <c r="AE541" s="108"/>
      <c r="AF541" s="108"/>
      <c r="AG541" s="108"/>
      <c r="AH541" s="108"/>
      <c r="AI541" s="108"/>
      <c r="AJ541" s="108"/>
      <c r="AK541" s="108"/>
      <c r="AL541" s="108"/>
      <c r="AM541" s="108"/>
      <c r="AN541" s="108"/>
      <c r="AO541" s="108"/>
      <c r="AP541" s="108"/>
      <c r="AQ541" s="108"/>
      <c r="AR541" s="108"/>
      <c r="AS541" s="108"/>
      <c r="AT541" s="108"/>
      <c r="AU541" s="108"/>
      <c r="AV541" s="108"/>
      <c r="AW541" s="108"/>
      <c r="AX541" s="108"/>
      <c r="AY541" s="108"/>
      <c r="AZ541" s="108"/>
      <c r="BA541" s="108"/>
      <c r="BB541" s="108"/>
      <c r="BC541" s="108"/>
      <c r="BD541" s="108"/>
      <c r="BE541" s="108"/>
      <c r="BF541" s="108"/>
      <c r="BG541" s="108"/>
      <c r="BH541" s="108"/>
      <c r="BI541" s="108"/>
      <c r="BJ541" s="108"/>
      <c r="BK541" s="108"/>
      <c r="BL541" s="108"/>
      <c r="BM541" s="108"/>
      <c r="BN541" s="108"/>
      <c r="BO541" s="108"/>
      <c r="BP541" s="108"/>
      <c r="BQ541" s="108"/>
      <c r="BR541" s="108"/>
      <c r="BS541" s="108"/>
      <c r="BT541" s="108"/>
      <c r="BU541" s="108"/>
      <c r="BV541" s="108"/>
      <c r="BW541" s="108"/>
      <c r="BX541" s="108"/>
      <c r="BY541" s="108"/>
      <c r="BZ541" s="108"/>
      <c r="CA541" s="108"/>
      <c r="CB541" s="108"/>
      <c r="CC541" s="108"/>
      <c r="CD541" s="108"/>
      <c r="CE541" s="108"/>
      <c r="CF541" s="108"/>
      <c r="CG541" s="108"/>
      <c r="CH541" s="108"/>
      <c r="CI541" s="108"/>
      <c r="CJ541" s="108"/>
      <c r="CK541" s="108"/>
      <c r="CL541" s="108"/>
      <c r="CM541" s="108"/>
      <c r="CN541" s="108"/>
      <c r="CO541" s="108"/>
      <c r="CP541" s="108"/>
      <c r="CQ541" s="108"/>
      <c r="CR541" s="108"/>
      <c r="CS541" s="108"/>
      <c r="CT541" s="108"/>
      <c r="CU541" s="108"/>
      <c r="CV541" s="108"/>
      <c r="CW541" s="108"/>
      <c r="CX541" s="108"/>
      <c r="CY541" s="108"/>
      <c r="CZ541" s="108"/>
      <c r="DA541" s="108"/>
      <c r="DB541" s="108"/>
      <c r="DC541" s="108"/>
      <c r="DD541" s="108"/>
      <c r="DE541" s="108"/>
      <c r="DF541" s="108"/>
      <c r="DG541" s="108"/>
      <c r="DH541" s="108"/>
      <c r="DI541" s="108"/>
      <c r="DJ541" s="108"/>
      <c r="DK541" s="108"/>
      <c r="DL541" s="108"/>
      <c r="DM541" s="108"/>
      <c r="DN541" s="108"/>
      <c r="DO541" s="108"/>
      <c r="DP541" s="108"/>
      <c r="DQ541" s="108"/>
      <c r="DR541" s="108"/>
      <c r="DS541" s="108"/>
      <c r="DT541" s="108"/>
      <c r="DU541" s="108"/>
      <c r="DV541" s="108"/>
      <c r="DW541" s="108"/>
      <c r="DX541" s="108"/>
      <c r="DY541" s="108"/>
      <c r="DZ541" s="108"/>
      <c r="EA541" s="108"/>
      <c r="EB541" s="108"/>
      <c r="EC541" s="108"/>
      <c r="ED541" s="108"/>
      <c r="EE541" s="108"/>
      <c r="EF541" s="108"/>
      <c r="EG541" s="108"/>
      <c r="EH541" s="108"/>
      <c r="EI541" s="108"/>
      <c r="EJ541" s="108"/>
      <c r="EK541" s="108"/>
      <c r="EL541" s="108"/>
      <c r="EM541" s="108"/>
      <c r="EN541" s="108"/>
      <c r="EO541" s="108"/>
      <c r="EP541" s="108"/>
    </row>
    <row r="542" spans="1:146" s="107" customFormat="1" x14ac:dyDescent="0.2">
      <c r="A542" s="112"/>
      <c r="B542" s="110"/>
      <c r="C542" s="111"/>
      <c r="D542" s="111"/>
      <c r="E542" s="111"/>
      <c r="F542" s="111"/>
      <c r="G542" s="111"/>
      <c r="H542" s="111"/>
      <c r="AC542" s="108"/>
      <c r="AD542" s="108"/>
      <c r="AE542" s="108"/>
      <c r="AF542" s="108"/>
      <c r="AG542" s="108"/>
      <c r="AH542" s="108"/>
      <c r="AI542" s="108"/>
      <c r="AJ542" s="108"/>
      <c r="AK542" s="108"/>
      <c r="AL542" s="108"/>
      <c r="AM542" s="108"/>
      <c r="AN542" s="108"/>
      <c r="AO542" s="108"/>
      <c r="AP542" s="108"/>
      <c r="AQ542" s="108"/>
      <c r="AR542" s="108"/>
      <c r="AS542" s="108"/>
      <c r="AT542" s="108"/>
      <c r="AU542" s="108"/>
      <c r="AV542" s="108"/>
      <c r="AW542" s="108"/>
      <c r="AX542" s="108"/>
      <c r="AY542" s="108"/>
      <c r="AZ542" s="108"/>
      <c r="BA542" s="108"/>
      <c r="BB542" s="108"/>
      <c r="BC542" s="108"/>
      <c r="BD542" s="108"/>
      <c r="BE542" s="108"/>
      <c r="BF542" s="108"/>
      <c r="BG542" s="108"/>
      <c r="BH542" s="108"/>
      <c r="BI542" s="108"/>
      <c r="BJ542" s="108"/>
      <c r="BK542" s="108"/>
      <c r="BL542" s="108"/>
      <c r="BM542" s="108"/>
      <c r="BN542" s="108"/>
      <c r="BO542" s="108"/>
      <c r="BP542" s="108"/>
      <c r="BQ542" s="108"/>
      <c r="BR542" s="108"/>
      <c r="BS542" s="108"/>
      <c r="BT542" s="108"/>
      <c r="BU542" s="108"/>
      <c r="BV542" s="108"/>
      <c r="BW542" s="108"/>
      <c r="BX542" s="108"/>
      <c r="BY542" s="108"/>
      <c r="BZ542" s="108"/>
      <c r="CA542" s="108"/>
      <c r="CB542" s="108"/>
      <c r="CC542" s="108"/>
      <c r="CD542" s="108"/>
      <c r="CE542" s="108"/>
      <c r="CF542" s="108"/>
      <c r="CG542" s="108"/>
      <c r="CH542" s="108"/>
      <c r="CI542" s="108"/>
      <c r="CJ542" s="108"/>
      <c r="CK542" s="108"/>
      <c r="CL542" s="108"/>
      <c r="CM542" s="108"/>
      <c r="CN542" s="108"/>
      <c r="CO542" s="108"/>
      <c r="CP542" s="108"/>
      <c r="CQ542" s="108"/>
      <c r="CR542" s="108"/>
      <c r="CS542" s="108"/>
      <c r="CT542" s="108"/>
      <c r="CU542" s="108"/>
      <c r="CV542" s="108"/>
      <c r="CW542" s="108"/>
      <c r="CX542" s="108"/>
      <c r="CY542" s="108"/>
      <c r="CZ542" s="108"/>
      <c r="DA542" s="108"/>
      <c r="DB542" s="108"/>
      <c r="DC542" s="108"/>
      <c r="DD542" s="108"/>
      <c r="DE542" s="108"/>
      <c r="DF542" s="108"/>
      <c r="DG542" s="108"/>
      <c r="DH542" s="108"/>
      <c r="DI542" s="108"/>
      <c r="DJ542" s="108"/>
      <c r="DK542" s="108"/>
      <c r="DL542" s="108"/>
      <c r="DM542" s="108"/>
      <c r="DN542" s="108"/>
      <c r="DO542" s="108"/>
      <c r="DP542" s="108"/>
      <c r="DQ542" s="108"/>
      <c r="DR542" s="108"/>
      <c r="DS542" s="108"/>
      <c r="DT542" s="108"/>
      <c r="DU542" s="108"/>
      <c r="DV542" s="108"/>
      <c r="DW542" s="108"/>
      <c r="DX542" s="108"/>
      <c r="DY542" s="108"/>
      <c r="DZ542" s="108"/>
      <c r="EA542" s="108"/>
      <c r="EB542" s="108"/>
      <c r="EC542" s="108"/>
      <c r="ED542" s="108"/>
      <c r="EE542" s="108"/>
      <c r="EF542" s="108"/>
      <c r="EG542" s="108"/>
      <c r="EH542" s="108"/>
      <c r="EI542" s="108"/>
      <c r="EJ542" s="108"/>
      <c r="EK542" s="108"/>
      <c r="EL542" s="108"/>
      <c r="EM542" s="108"/>
      <c r="EN542" s="108"/>
      <c r="EO542" s="108"/>
      <c r="EP542" s="108"/>
    </row>
    <row r="543" spans="1:146" s="107" customFormat="1" x14ac:dyDescent="0.2">
      <c r="A543" s="112"/>
      <c r="B543" s="110"/>
      <c r="C543" s="111"/>
      <c r="D543" s="111"/>
      <c r="E543" s="111"/>
      <c r="F543" s="111"/>
      <c r="G543" s="111"/>
      <c r="H543" s="111"/>
      <c r="AC543" s="108"/>
      <c r="AD543" s="108"/>
      <c r="AE543" s="108"/>
      <c r="AF543" s="108"/>
      <c r="AG543" s="108"/>
      <c r="AH543" s="108"/>
      <c r="AI543" s="108"/>
      <c r="AJ543" s="108"/>
      <c r="AK543" s="108"/>
      <c r="AL543" s="108"/>
      <c r="AM543" s="108"/>
      <c r="AN543" s="108"/>
      <c r="AO543" s="108"/>
      <c r="AP543" s="108"/>
      <c r="AQ543" s="108"/>
      <c r="AR543" s="108"/>
      <c r="AS543" s="108"/>
      <c r="AT543" s="108"/>
      <c r="AU543" s="108"/>
      <c r="AV543" s="108"/>
      <c r="AW543" s="108"/>
      <c r="AX543" s="108"/>
      <c r="AY543" s="108"/>
      <c r="AZ543" s="108"/>
      <c r="BA543" s="108"/>
      <c r="BB543" s="108"/>
      <c r="BC543" s="108"/>
      <c r="BD543" s="108"/>
      <c r="BE543" s="108"/>
      <c r="BF543" s="108"/>
      <c r="BG543" s="108"/>
      <c r="BH543" s="108"/>
      <c r="BI543" s="108"/>
      <c r="BJ543" s="108"/>
      <c r="BK543" s="108"/>
      <c r="BL543" s="108"/>
      <c r="BM543" s="108"/>
      <c r="BN543" s="108"/>
      <c r="BO543" s="108"/>
      <c r="BP543" s="108"/>
      <c r="BQ543" s="108"/>
      <c r="BR543" s="108"/>
      <c r="BS543" s="108"/>
      <c r="BT543" s="108"/>
      <c r="BU543" s="108"/>
      <c r="BV543" s="108"/>
      <c r="BW543" s="108"/>
      <c r="BX543" s="108"/>
      <c r="BY543" s="108"/>
      <c r="BZ543" s="108"/>
      <c r="CA543" s="108"/>
      <c r="CB543" s="108"/>
      <c r="CC543" s="108"/>
      <c r="CD543" s="108"/>
      <c r="CE543" s="108"/>
      <c r="CF543" s="108"/>
      <c r="CG543" s="108"/>
      <c r="CH543" s="108"/>
      <c r="CI543" s="108"/>
      <c r="CJ543" s="108"/>
      <c r="CK543" s="108"/>
      <c r="CL543" s="108"/>
      <c r="CM543" s="108"/>
      <c r="CN543" s="108"/>
      <c r="CO543" s="108"/>
      <c r="CP543" s="108"/>
      <c r="CQ543" s="108"/>
      <c r="CR543" s="108"/>
      <c r="CS543" s="108"/>
      <c r="CT543" s="108"/>
      <c r="CU543" s="108"/>
      <c r="CV543" s="108"/>
      <c r="CW543" s="108"/>
      <c r="CX543" s="108"/>
      <c r="CY543" s="108"/>
      <c r="CZ543" s="108"/>
      <c r="DA543" s="108"/>
      <c r="DB543" s="108"/>
      <c r="DC543" s="108"/>
      <c r="DD543" s="108"/>
      <c r="DE543" s="108"/>
      <c r="DF543" s="108"/>
      <c r="DG543" s="108"/>
      <c r="DH543" s="108"/>
      <c r="DI543" s="108"/>
      <c r="DJ543" s="108"/>
      <c r="DK543" s="108"/>
      <c r="DL543" s="108"/>
      <c r="DM543" s="108"/>
      <c r="DN543" s="108"/>
      <c r="DO543" s="108"/>
      <c r="DP543" s="108"/>
      <c r="DQ543" s="108"/>
      <c r="DR543" s="108"/>
      <c r="DS543" s="108"/>
      <c r="DT543" s="108"/>
      <c r="DU543" s="108"/>
      <c r="DV543" s="108"/>
      <c r="DW543" s="108"/>
      <c r="DX543" s="108"/>
      <c r="DY543" s="108"/>
      <c r="DZ543" s="108"/>
      <c r="EA543" s="108"/>
      <c r="EB543" s="108"/>
      <c r="EC543" s="108"/>
      <c r="ED543" s="108"/>
      <c r="EE543" s="108"/>
      <c r="EF543" s="108"/>
      <c r="EG543" s="108"/>
      <c r="EH543" s="108"/>
      <c r="EI543" s="108"/>
      <c r="EJ543" s="108"/>
      <c r="EK543" s="108"/>
      <c r="EL543" s="108"/>
      <c r="EM543" s="108"/>
      <c r="EN543" s="108"/>
      <c r="EO543" s="108"/>
      <c r="EP543" s="108"/>
    </row>
    <row r="544" spans="1:146" x14ac:dyDescent="0.2">
      <c r="A544" s="53"/>
      <c r="C544" s="23"/>
      <c r="D544" s="23"/>
      <c r="E544" s="23"/>
      <c r="F544" s="23"/>
      <c r="G544" s="23"/>
      <c r="W544" s="18"/>
      <c r="X544" s="18"/>
      <c r="Y544" s="18"/>
      <c r="Z544" s="18"/>
      <c r="AA544" s="18"/>
      <c r="EL544" s="19"/>
      <c r="EM544" s="19"/>
      <c r="EN544" s="19"/>
      <c r="EO544" s="19"/>
      <c r="EP544" s="19"/>
    </row>
    <row r="545" spans="1:146" x14ac:dyDescent="0.2">
      <c r="A545" s="53"/>
      <c r="C545" s="23"/>
      <c r="D545" s="23"/>
      <c r="E545" s="23"/>
      <c r="F545" s="23"/>
      <c r="G545" s="23"/>
      <c r="W545" s="18"/>
      <c r="X545" s="18"/>
      <c r="Y545" s="18"/>
      <c r="Z545" s="18"/>
      <c r="AA545" s="18"/>
      <c r="EL545" s="19"/>
      <c r="EM545" s="19"/>
      <c r="EN545" s="19"/>
      <c r="EO545" s="19"/>
      <c r="EP545" s="19"/>
    </row>
    <row r="546" spans="1:146" x14ac:dyDescent="0.2">
      <c r="A546" s="53"/>
      <c r="C546" s="23"/>
      <c r="D546" s="23"/>
      <c r="E546" s="23"/>
      <c r="F546" s="23"/>
      <c r="G546" s="23"/>
      <c r="W546" s="18"/>
      <c r="X546" s="18"/>
      <c r="Y546" s="18"/>
      <c r="Z546" s="18"/>
      <c r="AA546" s="18"/>
      <c r="EL546" s="19"/>
      <c r="EM546" s="19"/>
      <c r="EN546" s="19"/>
      <c r="EO546" s="19"/>
      <c r="EP546" s="19"/>
    </row>
    <row r="547" spans="1:146" x14ac:dyDescent="0.2">
      <c r="A547" s="53"/>
      <c r="C547" s="23"/>
      <c r="D547" s="23"/>
      <c r="E547" s="23"/>
      <c r="F547" s="23"/>
      <c r="G547" s="23"/>
      <c r="W547" s="18"/>
      <c r="X547" s="18"/>
      <c r="Y547" s="18"/>
      <c r="Z547" s="18"/>
      <c r="AA547" s="18"/>
      <c r="EL547" s="19"/>
      <c r="EM547" s="19"/>
      <c r="EN547" s="19"/>
      <c r="EO547" s="19"/>
      <c r="EP547" s="19"/>
    </row>
    <row r="548" spans="1:146" x14ac:dyDescent="0.2">
      <c r="A548" s="53"/>
      <c r="C548" s="23"/>
      <c r="D548" s="23"/>
      <c r="E548" s="23"/>
      <c r="F548" s="23"/>
      <c r="G548" s="23"/>
      <c r="W548" s="18"/>
      <c r="X548" s="18"/>
      <c r="Y548" s="18"/>
      <c r="Z548" s="18"/>
      <c r="AA548" s="18"/>
      <c r="EL548" s="19"/>
      <c r="EM548" s="19"/>
      <c r="EN548" s="19"/>
      <c r="EO548" s="19"/>
      <c r="EP548" s="19"/>
    </row>
    <row r="549" spans="1:146" x14ac:dyDescent="0.2">
      <c r="A549" s="53"/>
      <c r="C549" s="23"/>
      <c r="D549" s="23"/>
      <c r="E549" s="23"/>
      <c r="F549" s="23"/>
      <c r="G549" s="23"/>
      <c r="W549" s="18"/>
      <c r="X549" s="18"/>
      <c r="Y549" s="18"/>
      <c r="Z549" s="18"/>
      <c r="AA549" s="18"/>
      <c r="EL549" s="19"/>
      <c r="EM549" s="19"/>
      <c r="EN549" s="19"/>
      <c r="EO549" s="19"/>
      <c r="EP549" s="19"/>
    </row>
    <row r="550" spans="1:146" x14ac:dyDescent="0.2">
      <c r="A550" s="53"/>
      <c r="C550" s="23"/>
      <c r="D550" s="23"/>
      <c r="E550" s="23"/>
      <c r="F550" s="23"/>
      <c r="G550" s="23"/>
      <c r="W550" s="18"/>
      <c r="X550" s="18"/>
      <c r="Y550" s="18"/>
      <c r="Z550" s="18"/>
      <c r="AA550" s="18"/>
      <c r="EL550" s="19"/>
      <c r="EM550" s="19"/>
      <c r="EN550" s="19"/>
      <c r="EO550" s="19"/>
      <c r="EP550" s="19"/>
    </row>
    <row r="551" spans="1:146" x14ac:dyDescent="0.2">
      <c r="A551" s="53"/>
      <c r="C551" s="23"/>
      <c r="D551" s="23"/>
      <c r="E551" s="23"/>
      <c r="F551" s="23"/>
      <c r="G551" s="23"/>
      <c r="W551" s="18"/>
      <c r="X551" s="18"/>
      <c r="Y551" s="18"/>
      <c r="Z551" s="18"/>
      <c r="AA551" s="18"/>
      <c r="EL551" s="19"/>
      <c r="EM551" s="19"/>
      <c r="EN551" s="19"/>
      <c r="EO551" s="19"/>
      <c r="EP551" s="19"/>
    </row>
    <row r="552" spans="1:146" x14ac:dyDescent="0.2">
      <c r="A552" s="53"/>
      <c r="C552" s="23"/>
      <c r="D552" s="23"/>
      <c r="E552" s="23"/>
      <c r="F552" s="23"/>
      <c r="G552" s="23"/>
      <c r="W552" s="18"/>
      <c r="X552" s="18"/>
      <c r="Y552" s="18"/>
      <c r="Z552" s="18"/>
      <c r="AA552" s="18"/>
      <c r="EL552" s="19"/>
      <c r="EM552" s="19"/>
      <c r="EN552" s="19"/>
      <c r="EO552" s="19"/>
      <c r="EP552" s="19"/>
    </row>
    <row r="553" spans="1:146" x14ac:dyDescent="0.2">
      <c r="A553" s="53"/>
      <c r="C553" s="23"/>
      <c r="D553" s="23"/>
      <c r="E553" s="23"/>
      <c r="F553" s="23"/>
      <c r="G553" s="23"/>
      <c r="W553" s="18"/>
      <c r="X553" s="18"/>
      <c r="Y553" s="18"/>
      <c r="Z553" s="18"/>
      <c r="AA553" s="18"/>
      <c r="EL553" s="19"/>
      <c r="EM553" s="19"/>
      <c r="EN553" s="19"/>
      <c r="EO553" s="19"/>
      <c r="EP553" s="19"/>
    </row>
    <row r="554" spans="1:146" x14ac:dyDescent="0.2">
      <c r="A554" s="53"/>
      <c r="C554" s="23"/>
      <c r="D554" s="23"/>
      <c r="E554" s="23"/>
      <c r="F554" s="23"/>
      <c r="G554" s="23"/>
      <c r="W554" s="18"/>
      <c r="X554" s="18"/>
      <c r="Y554" s="18"/>
      <c r="Z554" s="18"/>
      <c r="AA554" s="18"/>
      <c r="EL554" s="19"/>
      <c r="EM554" s="19"/>
      <c r="EN554" s="19"/>
      <c r="EO554" s="19"/>
      <c r="EP554" s="19"/>
    </row>
    <row r="555" spans="1:146" x14ac:dyDescent="0.2">
      <c r="A555" s="53"/>
      <c r="C555" s="23"/>
      <c r="D555" s="23"/>
      <c r="E555" s="23"/>
      <c r="F555" s="23"/>
      <c r="G555" s="23"/>
      <c r="W555" s="18"/>
      <c r="X555" s="18"/>
      <c r="Y555" s="18"/>
      <c r="Z555" s="18"/>
      <c r="AA555" s="18"/>
      <c r="EL555" s="19"/>
      <c r="EM555" s="19"/>
      <c r="EN555" s="19"/>
      <c r="EO555" s="19"/>
      <c r="EP555" s="19"/>
    </row>
    <row r="556" spans="1:146" x14ac:dyDescent="0.2">
      <c r="A556" s="53"/>
      <c r="C556" s="23"/>
      <c r="D556" s="23"/>
      <c r="E556" s="23"/>
      <c r="F556" s="23"/>
      <c r="G556" s="23"/>
      <c r="W556" s="18"/>
      <c r="X556" s="18"/>
      <c r="Y556" s="18"/>
      <c r="Z556" s="18"/>
      <c r="AA556" s="18"/>
      <c r="EL556" s="19"/>
      <c r="EM556" s="19"/>
      <c r="EN556" s="19"/>
      <c r="EO556" s="19"/>
      <c r="EP556" s="19"/>
    </row>
    <row r="557" spans="1:146" x14ac:dyDescent="0.2">
      <c r="A557" s="53"/>
      <c r="C557" s="23"/>
      <c r="D557" s="23"/>
      <c r="E557" s="23"/>
      <c r="F557" s="23"/>
      <c r="G557" s="23"/>
      <c r="W557" s="18"/>
      <c r="X557" s="18"/>
      <c r="Y557" s="18"/>
      <c r="Z557" s="18"/>
      <c r="AA557" s="18"/>
      <c r="EL557" s="19"/>
      <c r="EM557" s="19"/>
      <c r="EN557" s="19"/>
      <c r="EO557" s="19"/>
      <c r="EP557" s="19"/>
    </row>
    <row r="558" spans="1:146" x14ac:dyDescent="0.2">
      <c r="A558" s="53"/>
      <c r="C558" s="23"/>
      <c r="D558" s="23"/>
      <c r="E558" s="23"/>
      <c r="F558" s="23"/>
      <c r="G558" s="23"/>
      <c r="W558" s="18"/>
      <c r="X558" s="18"/>
      <c r="Y558" s="18"/>
      <c r="Z558" s="18"/>
      <c r="AA558" s="18"/>
      <c r="EL558" s="19"/>
      <c r="EM558" s="19"/>
      <c r="EN558" s="19"/>
      <c r="EO558" s="19"/>
      <c r="EP558" s="19"/>
    </row>
    <row r="559" spans="1:146" x14ac:dyDescent="0.2">
      <c r="A559" s="53"/>
      <c r="C559" s="23"/>
      <c r="D559" s="23"/>
      <c r="E559" s="23"/>
      <c r="F559" s="23"/>
      <c r="G559" s="23"/>
      <c r="W559" s="18"/>
      <c r="X559" s="18"/>
      <c r="Y559" s="18"/>
      <c r="Z559" s="18"/>
      <c r="AA559" s="18"/>
      <c r="EL559" s="19"/>
      <c r="EM559" s="19"/>
      <c r="EN559" s="19"/>
      <c r="EO559" s="19"/>
      <c r="EP559" s="19"/>
    </row>
    <row r="560" spans="1:146" x14ac:dyDescent="0.2">
      <c r="A560" s="53"/>
      <c r="C560" s="23"/>
      <c r="D560" s="23"/>
      <c r="E560" s="23"/>
      <c r="F560" s="23"/>
      <c r="G560" s="23"/>
      <c r="W560" s="18"/>
      <c r="X560" s="18"/>
      <c r="Y560" s="18"/>
      <c r="Z560" s="18"/>
      <c r="AA560" s="18"/>
      <c r="EL560" s="19"/>
      <c r="EM560" s="19"/>
      <c r="EN560" s="19"/>
      <c r="EO560" s="19"/>
      <c r="EP560" s="19"/>
    </row>
    <row r="561" spans="1:146" x14ac:dyDescent="0.2">
      <c r="A561" s="53"/>
      <c r="C561" s="23"/>
      <c r="D561" s="23"/>
      <c r="E561" s="23"/>
      <c r="F561" s="23"/>
      <c r="G561" s="23"/>
      <c r="W561" s="18"/>
      <c r="X561" s="18"/>
      <c r="Y561" s="18"/>
      <c r="Z561" s="18"/>
      <c r="AA561" s="18"/>
      <c r="EL561" s="19"/>
      <c r="EM561" s="19"/>
      <c r="EN561" s="19"/>
      <c r="EO561" s="19"/>
      <c r="EP561" s="19"/>
    </row>
    <row r="562" spans="1:146" x14ac:dyDescent="0.2">
      <c r="A562" s="53"/>
      <c r="C562" s="23"/>
      <c r="D562" s="23"/>
      <c r="E562" s="23"/>
      <c r="F562" s="23"/>
      <c r="G562" s="23"/>
      <c r="W562" s="18"/>
      <c r="X562" s="18"/>
      <c r="Y562" s="18"/>
      <c r="Z562" s="18"/>
      <c r="AA562" s="18"/>
      <c r="EL562" s="19"/>
      <c r="EM562" s="19"/>
      <c r="EN562" s="19"/>
      <c r="EO562" s="19"/>
      <c r="EP562" s="19"/>
    </row>
    <row r="563" spans="1:146" x14ac:dyDescent="0.2">
      <c r="A563" s="53"/>
      <c r="C563" s="23"/>
      <c r="D563" s="23"/>
      <c r="E563" s="23"/>
      <c r="F563" s="23"/>
      <c r="G563" s="23"/>
      <c r="W563" s="18"/>
      <c r="X563" s="18"/>
      <c r="Y563" s="18"/>
      <c r="Z563" s="18"/>
      <c r="AA563" s="18"/>
      <c r="EL563" s="19"/>
      <c r="EM563" s="19"/>
      <c r="EN563" s="19"/>
      <c r="EO563" s="19"/>
      <c r="EP563" s="19"/>
    </row>
    <row r="564" spans="1:146" x14ac:dyDescent="0.2">
      <c r="A564" s="53"/>
      <c r="C564" s="23"/>
      <c r="D564" s="23"/>
      <c r="E564" s="23"/>
      <c r="F564" s="23"/>
      <c r="G564" s="23"/>
      <c r="W564" s="18"/>
      <c r="X564" s="18"/>
      <c r="Y564" s="18"/>
      <c r="Z564" s="18"/>
      <c r="AA564" s="18"/>
      <c r="EL564" s="19"/>
      <c r="EM564" s="19"/>
      <c r="EN564" s="19"/>
      <c r="EO564" s="19"/>
      <c r="EP564" s="19"/>
    </row>
    <row r="565" spans="1:146" x14ac:dyDescent="0.2">
      <c r="A565" s="53"/>
      <c r="C565" s="23"/>
      <c r="D565" s="23"/>
      <c r="E565" s="23"/>
      <c r="F565" s="23"/>
      <c r="G565" s="23"/>
      <c r="W565" s="18"/>
      <c r="X565" s="18"/>
      <c r="Y565" s="18"/>
      <c r="Z565" s="18"/>
      <c r="AA565" s="18"/>
      <c r="EL565" s="19"/>
      <c r="EM565" s="19"/>
      <c r="EN565" s="19"/>
      <c r="EO565" s="19"/>
      <c r="EP565" s="19"/>
    </row>
    <row r="566" spans="1:146" x14ac:dyDescent="0.2">
      <c r="A566" s="53"/>
      <c r="C566" s="23"/>
      <c r="D566" s="23"/>
      <c r="E566" s="23"/>
      <c r="F566" s="23"/>
      <c r="G566" s="23"/>
      <c r="W566" s="18"/>
      <c r="X566" s="18"/>
      <c r="Y566" s="18"/>
      <c r="Z566" s="18"/>
      <c r="AA566" s="18"/>
      <c r="EL566" s="19"/>
      <c r="EM566" s="19"/>
      <c r="EN566" s="19"/>
      <c r="EO566" s="19"/>
      <c r="EP566" s="19"/>
    </row>
    <row r="567" spans="1:146" x14ac:dyDescent="0.2">
      <c r="A567" s="53"/>
      <c r="C567" s="23"/>
      <c r="D567" s="23"/>
      <c r="E567" s="23"/>
      <c r="F567" s="23"/>
      <c r="G567" s="23"/>
      <c r="W567" s="18"/>
      <c r="X567" s="18"/>
      <c r="Y567" s="18"/>
      <c r="Z567" s="18"/>
      <c r="AA567" s="18"/>
      <c r="EL567" s="19"/>
      <c r="EM567" s="19"/>
      <c r="EN567" s="19"/>
      <c r="EO567" s="19"/>
      <c r="EP567" s="19"/>
    </row>
    <row r="568" spans="1:146" x14ac:dyDescent="0.2">
      <c r="A568" s="53"/>
      <c r="C568" s="23"/>
      <c r="D568" s="23"/>
      <c r="E568" s="23"/>
      <c r="F568" s="23"/>
      <c r="G568" s="23"/>
      <c r="W568" s="18"/>
      <c r="X568" s="18"/>
      <c r="Y568" s="18"/>
      <c r="Z568" s="18"/>
      <c r="AA568" s="18"/>
      <c r="EL568" s="19"/>
      <c r="EM568" s="19"/>
      <c r="EN568" s="19"/>
      <c r="EO568" s="19"/>
      <c r="EP568" s="19"/>
    </row>
    <row r="569" spans="1:146" x14ac:dyDescent="0.2">
      <c r="A569" s="53"/>
      <c r="C569" s="23"/>
      <c r="D569" s="23"/>
      <c r="E569" s="23"/>
      <c r="F569" s="23"/>
      <c r="G569" s="23"/>
      <c r="W569" s="18"/>
      <c r="X569" s="18"/>
      <c r="Y569" s="18"/>
      <c r="Z569" s="18"/>
      <c r="AA569" s="18"/>
      <c r="EL569" s="19"/>
      <c r="EM569" s="19"/>
      <c r="EN569" s="19"/>
      <c r="EO569" s="19"/>
      <c r="EP569" s="19"/>
    </row>
    <row r="570" spans="1:146" x14ac:dyDescent="0.2">
      <c r="A570" s="53"/>
      <c r="C570" s="23"/>
      <c r="D570" s="23"/>
      <c r="E570" s="23"/>
      <c r="F570" s="23"/>
      <c r="G570" s="23"/>
      <c r="W570" s="18"/>
      <c r="X570" s="18"/>
      <c r="Y570" s="18"/>
      <c r="Z570" s="18"/>
      <c r="AA570" s="18"/>
      <c r="EL570" s="19"/>
      <c r="EM570" s="19"/>
      <c r="EN570" s="19"/>
      <c r="EO570" s="19"/>
      <c r="EP570" s="19"/>
    </row>
    <row r="571" spans="1:146" x14ac:dyDescent="0.2">
      <c r="A571" s="53"/>
      <c r="C571" s="23"/>
      <c r="D571" s="23"/>
      <c r="E571" s="23"/>
      <c r="F571" s="23"/>
      <c r="G571" s="23"/>
      <c r="W571" s="18"/>
      <c r="X571" s="18"/>
      <c r="Y571" s="18"/>
      <c r="Z571" s="18"/>
      <c r="AA571" s="18"/>
      <c r="EL571" s="19"/>
      <c r="EM571" s="19"/>
      <c r="EN571" s="19"/>
      <c r="EO571" s="19"/>
      <c r="EP571" s="19"/>
    </row>
    <row r="572" spans="1:146" x14ac:dyDescent="0.2">
      <c r="A572" s="53"/>
      <c r="C572" s="23"/>
      <c r="D572" s="23"/>
      <c r="E572" s="23"/>
      <c r="F572" s="23"/>
      <c r="G572" s="23"/>
      <c r="W572" s="18"/>
      <c r="X572" s="18"/>
      <c r="Y572" s="18"/>
      <c r="Z572" s="18"/>
      <c r="AA572" s="18"/>
      <c r="EL572" s="19"/>
      <c r="EM572" s="19"/>
      <c r="EN572" s="19"/>
      <c r="EO572" s="19"/>
      <c r="EP572" s="19"/>
    </row>
    <row r="573" spans="1:146" x14ac:dyDescent="0.2">
      <c r="A573" s="53"/>
      <c r="C573" s="23"/>
      <c r="D573" s="23"/>
      <c r="E573" s="23"/>
      <c r="F573" s="23"/>
      <c r="G573" s="23"/>
      <c r="W573" s="18"/>
      <c r="X573" s="18"/>
      <c r="Y573" s="18"/>
      <c r="Z573" s="18"/>
      <c r="AA573" s="18"/>
      <c r="EL573" s="19"/>
      <c r="EM573" s="19"/>
      <c r="EN573" s="19"/>
      <c r="EO573" s="19"/>
      <c r="EP573" s="19"/>
    </row>
    <row r="574" spans="1:146" x14ac:dyDescent="0.2">
      <c r="A574" s="53"/>
      <c r="C574" s="23"/>
      <c r="D574" s="23"/>
      <c r="E574" s="23"/>
      <c r="F574" s="23"/>
      <c r="G574" s="23"/>
      <c r="W574" s="18"/>
      <c r="X574" s="18"/>
      <c r="Y574" s="18"/>
      <c r="Z574" s="18"/>
      <c r="AA574" s="18"/>
      <c r="EL574" s="19"/>
      <c r="EM574" s="19"/>
      <c r="EN574" s="19"/>
      <c r="EO574" s="19"/>
      <c r="EP574" s="19"/>
    </row>
    <row r="575" spans="1:146" x14ac:dyDescent="0.2">
      <c r="A575" s="53"/>
      <c r="C575" s="23"/>
      <c r="D575" s="23"/>
      <c r="E575" s="23"/>
      <c r="F575" s="23"/>
      <c r="G575" s="23"/>
      <c r="W575" s="18"/>
      <c r="X575" s="18"/>
      <c r="Y575" s="18"/>
      <c r="Z575" s="18"/>
      <c r="AA575" s="18"/>
      <c r="EL575" s="19"/>
      <c r="EM575" s="19"/>
      <c r="EN575" s="19"/>
      <c r="EO575" s="19"/>
      <c r="EP575" s="19"/>
    </row>
    <row r="576" spans="1:146" x14ac:dyDescent="0.2">
      <c r="A576" s="53"/>
      <c r="C576" s="23"/>
      <c r="D576" s="23"/>
      <c r="E576" s="23"/>
      <c r="F576" s="23"/>
      <c r="G576" s="23"/>
      <c r="W576" s="18"/>
      <c r="X576" s="18"/>
      <c r="Y576" s="18"/>
      <c r="Z576" s="18"/>
      <c r="AA576" s="18"/>
      <c r="EL576" s="19"/>
      <c r="EM576" s="19"/>
      <c r="EN576" s="19"/>
      <c r="EO576" s="19"/>
      <c r="EP576" s="19"/>
    </row>
    <row r="577" spans="1:146" x14ac:dyDescent="0.2">
      <c r="A577" s="53"/>
      <c r="C577" s="23"/>
      <c r="D577" s="23"/>
      <c r="E577" s="23"/>
      <c r="F577" s="23"/>
      <c r="G577" s="23"/>
      <c r="W577" s="18"/>
      <c r="X577" s="18"/>
      <c r="Y577" s="18"/>
      <c r="Z577" s="18"/>
      <c r="AA577" s="18"/>
      <c r="EL577" s="19"/>
      <c r="EM577" s="19"/>
      <c r="EN577" s="19"/>
      <c r="EO577" s="19"/>
      <c r="EP577" s="19"/>
    </row>
    <row r="578" spans="1:146" x14ac:dyDescent="0.2">
      <c r="A578" s="53"/>
      <c r="C578" s="23"/>
      <c r="D578" s="23"/>
      <c r="E578" s="23"/>
      <c r="F578" s="23"/>
      <c r="G578" s="23"/>
      <c r="W578" s="18"/>
      <c r="X578" s="18"/>
      <c r="Y578" s="18"/>
      <c r="Z578" s="18"/>
      <c r="AA578" s="18"/>
      <c r="EL578" s="19"/>
      <c r="EM578" s="19"/>
      <c r="EN578" s="19"/>
      <c r="EO578" s="19"/>
      <c r="EP578" s="19"/>
    </row>
    <row r="579" spans="1:146" x14ac:dyDescent="0.2">
      <c r="A579" s="53"/>
      <c r="C579" s="23"/>
      <c r="D579" s="23"/>
      <c r="E579" s="23"/>
      <c r="F579" s="23"/>
      <c r="G579" s="23"/>
      <c r="W579" s="18"/>
      <c r="X579" s="18"/>
      <c r="Y579" s="18"/>
      <c r="Z579" s="18"/>
      <c r="AA579" s="18"/>
      <c r="EL579" s="19"/>
      <c r="EM579" s="19"/>
      <c r="EN579" s="19"/>
      <c r="EO579" s="19"/>
      <c r="EP579" s="19"/>
    </row>
    <row r="580" spans="1:146" x14ac:dyDescent="0.2">
      <c r="A580" s="53"/>
      <c r="C580" s="23"/>
      <c r="D580" s="23"/>
      <c r="E580" s="23"/>
      <c r="F580" s="23"/>
      <c r="G580" s="23"/>
      <c r="W580" s="18"/>
      <c r="X580" s="18"/>
      <c r="Y580" s="18"/>
      <c r="Z580" s="18"/>
      <c r="AA580" s="18"/>
      <c r="EL580" s="19"/>
      <c r="EM580" s="19"/>
      <c r="EN580" s="19"/>
      <c r="EO580" s="19"/>
      <c r="EP580" s="19"/>
    </row>
    <row r="581" spans="1:146" x14ac:dyDescent="0.2">
      <c r="A581" s="53"/>
      <c r="C581" s="23"/>
      <c r="D581" s="23"/>
      <c r="E581" s="23"/>
      <c r="F581" s="23"/>
      <c r="G581" s="23"/>
      <c r="W581" s="18"/>
      <c r="X581" s="18"/>
      <c r="Y581" s="18"/>
      <c r="Z581" s="18"/>
      <c r="AA581" s="18"/>
      <c r="EL581" s="19"/>
      <c r="EM581" s="19"/>
      <c r="EN581" s="19"/>
      <c r="EO581" s="19"/>
      <c r="EP581" s="19"/>
    </row>
    <row r="582" spans="1:146" x14ac:dyDescent="0.2">
      <c r="A582" s="53"/>
      <c r="C582" s="23"/>
      <c r="D582" s="23"/>
      <c r="E582" s="23"/>
      <c r="F582" s="23"/>
      <c r="G582" s="23"/>
      <c r="W582" s="18"/>
      <c r="X582" s="18"/>
      <c r="Y582" s="18"/>
      <c r="Z582" s="18"/>
      <c r="AA582" s="18"/>
      <c r="EL582" s="19"/>
      <c r="EM582" s="19"/>
      <c r="EN582" s="19"/>
      <c r="EO582" s="19"/>
      <c r="EP582" s="19"/>
    </row>
    <row r="583" spans="1:146" x14ac:dyDescent="0.2">
      <c r="A583" s="53"/>
      <c r="C583" s="23"/>
      <c r="D583" s="23"/>
      <c r="E583" s="23"/>
      <c r="F583" s="23"/>
      <c r="G583" s="23"/>
      <c r="W583" s="18"/>
      <c r="X583" s="18"/>
      <c r="Y583" s="18"/>
      <c r="Z583" s="18"/>
      <c r="AA583" s="18"/>
      <c r="EL583" s="19"/>
      <c r="EM583" s="19"/>
      <c r="EN583" s="19"/>
      <c r="EO583" s="19"/>
      <c r="EP583" s="19"/>
    </row>
    <row r="584" spans="1:146" x14ac:dyDescent="0.2">
      <c r="A584" s="53"/>
      <c r="C584" s="23"/>
      <c r="D584" s="23"/>
      <c r="E584" s="23"/>
      <c r="F584" s="23"/>
      <c r="G584" s="23"/>
      <c r="W584" s="18"/>
      <c r="X584" s="18"/>
      <c r="Y584" s="18"/>
      <c r="Z584" s="18"/>
      <c r="AA584" s="18"/>
      <c r="EL584" s="19"/>
      <c r="EM584" s="19"/>
      <c r="EN584" s="19"/>
      <c r="EO584" s="19"/>
      <c r="EP584" s="19"/>
    </row>
    <row r="585" spans="1:146" x14ac:dyDescent="0.2">
      <c r="A585" s="53"/>
      <c r="C585" s="23"/>
      <c r="D585" s="23"/>
      <c r="E585" s="23"/>
      <c r="F585" s="23"/>
      <c r="G585" s="23"/>
      <c r="W585" s="18"/>
      <c r="X585" s="18"/>
      <c r="Y585" s="18"/>
      <c r="Z585" s="18"/>
      <c r="AA585" s="18"/>
      <c r="EL585" s="19"/>
      <c r="EM585" s="19"/>
      <c r="EN585" s="19"/>
      <c r="EO585" s="19"/>
      <c r="EP585" s="19"/>
    </row>
    <row r="586" spans="1:146" x14ac:dyDescent="0.2">
      <c r="A586" s="53"/>
      <c r="C586" s="23"/>
      <c r="D586" s="23"/>
      <c r="E586" s="23"/>
      <c r="F586" s="23"/>
      <c r="G586" s="23"/>
      <c r="W586" s="18"/>
      <c r="X586" s="18"/>
      <c r="Y586" s="18"/>
      <c r="Z586" s="18"/>
      <c r="AA586" s="18"/>
      <c r="EL586" s="19"/>
      <c r="EM586" s="19"/>
      <c r="EN586" s="19"/>
      <c r="EO586" s="19"/>
      <c r="EP586" s="19"/>
    </row>
    <row r="587" spans="1:146" x14ac:dyDescent="0.2">
      <c r="A587" s="53"/>
      <c r="C587" s="23"/>
      <c r="D587" s="23"/>
      <c r="E587" s="23"/>
      <c r="F587" s="23"/>
      <c r="G587" s="23"/>
      <c r="W587" s="18"/>
      <c r="X587" s="18"/>
      <c r="Y587" s="18"/>
      <c r="Z587" s="18"/>
      <c r="AA587" s="18"/>
      <c r="EL587" s="19"/>
      <c r="EM587" s="19"/>
      <c r="EN587" s="19"/>
      <c r="EO587" s="19"/>
      <c r="EP587" s="19"/>
    </row>
    <row r="588" spans="1:146" x14ac:dyDescent="0.2">
      <c r="A588" s="53"/>
      <c r="C588" s="23"/>
      <c r="D588" s="23"/>
      <c r="E588" s="23"/>
      <c r="F588" s="23"/>
      <c r="G588" s="23"/>
      <c r="W588" s="18"/>
      <c r="X588" s="18"/>
      <c r="Y588" s="18"/>
      <c r="Z588" s="18"/>
      <c r="AA588" s="18"/>
      <c r="EL588" s="19"/>
      <c r="EM588" s="19"/>
      <c r="EN588" s="19"/>
      <c r="EO588" s="19"/>
      <c r="EP588" s="19"/>
    </row>
    <row r="589" spans="1:146" x14ac:dyDescent="0.2">
      <c r="A589" s="53"/>
      <c r="C589" s="23"/>
      <c r="D589" s="23"/>
      <c r="E589" s="23"/>
      <c r="F589" s="23"/>
      <c r="G589" s="23"/>
      <c r="W589" s="18"/>
      <c r="X589" s="18"/>
      <c r="Y589" s="18"/>
      <c r="Z589" s="18"/>
      <c r="AA589" s="18"/>
      <c r="EL589" s="19"/>
      <c r="EM589" s="19"/>
      <c r="EN589" s="19"/>
      <c r="EO589" s="19"/>
      <c r="EP589" s="19"/>
    </row>
    <row r="590" spans="1:146" x14ac:dyDescent="0.2">
      <c r="A590" s="53"/>
      <c r="C590" s="23"/>
      <c r="D590" s="23"/>
      <c r="E590" s="23"/>
      <c r="F590" s="23"/>
      <c r="G590" s="23"/>
      <c r="W590" s="18"/>
      <c r="X590" s="18"/>
      <c r="Y590" s="18"/>
      <c r="Z590" s="18"/>
      <c r="AA590" s="18"/>
      <c r="EL590" s="19"/>
      <c r="EM590" s="19"/>
      <c r="EN590" s="19"/>
      <c r="EO590" s="19"/>
      <c r="EP590" s="19"/>
    </row>
    <row r="591" spans="1:146" x14ac:dyDescent="0.2">
      <c r="A591" s="53"/>
      <c r="C591" s="23"/>
      <c r="D591" s="23"/>
      <c r="E591" s="23"/>
      <c r="F591" s="23"/>
      <c r="G591" s="23"/>
      <c r="W591" s="18"/>
      <c r="X591" s="18"/>
      <c r="Y591" s="18"/>
      <c r="Z591" s="18"/>
      <c r="AA591" s="18"/>
      <c r="EL591" s="19"/>
      <c r="EM591" s="19"/>
      <c r="EN591" s="19"/>
      <c r="EO591" s="19"/>
      <c r="EP591" s="19"/>
    </row>
    <row r="592" spans="1:146" x14ac:dyDescent="0.2">
      <c r="A592" s="53"/>
      <c r="C592" s="23"/>
      <c r="D592" s="23"/>
      <c r="E592" s="23"/>
      <c r="F592" s="23"/>
      <c r="G592" s="23"/>
      <c r="W592" s="18"/>
      <c r="X592" s="18"/>
      <c r="Y592" s="18"/>
      <c r="Z592" s="18"/>
      <c r="AA592" s="18"/>
      <c r="EL592" s="19"/>
      <c r="EM592" s="19"/>
      <c r="EN592" s="19"/>
      <c r="EO592" s="19"/>
      <c r="EP592" s="19"/>
    </row>
    <row r="593" spans="1:146" x14ac:dyDescent="0.2">
      <c r="A593" s="53"/>
      <c r="C593" s="23"/>
      <c r="D593" s="23"/>
      <c r="E593" s="23"/>
      <c r="F593" s="23"/>
      <c r="G593" s="23"/>
      <c r="W593" s="18"/>
      <c r="X593" s="18"/>
      <c r="Y593" s="18"/>
      <c r="Z593" s="18"/>
      <c r="AA593" s="18"/>
      <c r="EL593" s="19"/>
      <c r="EM593" s="19"/>
      <c r="EN593" s="19"/>
      <c r="EO593" s="19"/>
      <c r="EP593" s="19"/>
    </row>
    <row r="594" spans="1:146" x14ac:dyDescent="0.2">
      <c r="A594" s="53"/>
      <c r="C594" s="23"/>
      <c r="D594" s="23"/>
      <c r="E594" s="23"/>
      <c r="F594" s="23"/>
      <c r="G594" s="23"/>
      <c r="W594" s="18"/>
      <c r="X594" s="18"/>
      <c r="Y594" s="18"/>
      <c r="Z594" s="18"/>
      <c r="AA594" s="18"/>
      <c r="EL594" s="19"/>
      <c r="EM594" s="19"/>
      <c r="EN594" s="19"/>
      <c r="EO594" s="19"/>
      <c r="EP594" s="19"/>
    </row>
    <row r="595" spans="1:146" x14ac:dyDescent="0.2">
      <c r="A595" s="53"/>
      <c r="C595" s="23"/>
      <c r="D595" s="23"/>
      <c r="E595" s="23"/>
      <c r="F595" s="23"/>
      <c r="G595" s="23"/>
      <c r="W595" s="18"/>
      <c r="X595" s="18"/>
      <c r="Y595" s="18"/>
      <c r="Z595" s="18"/>
      <c r="AA595" s="18"/>
      <c r="EL595" s="19"/>
      <c r="EM595" s="19"/>
      <c r="EN595" s="19"/>
      <c r="EO595" s="19"/>
      <c r="EP595" s="19"/>
    </row>
    <row r="596" spans="1:146" x14ac:dyDescent="0.2">
      <c r="A596" s="53"/>
      <c r="C596" s="23"/>
      <c r="D596" s="23"/>
      <c r="E596" s="23"/>
      <c r="F596" s="23"/>
      <c r="G596" s="23"/>
      <c r="W596" s="18"/>
      <c r="X596" s="18"/>
      <c r="Y596" s="18"/>
      <c r="Z596" s="18"/>
      <c r="AA596" s="18"/>
      <c r="EL596" s="19"/>
      <c r="EM596" s="19"/>
      <c r="EN596" s="19"/>
      <c r="EO596" s="19"/>
      <c r="EP596" s="19"/>
    </row>
    <row r="597" spans="1:146" x14ac:dyDescent="0.2">
      <c r="A597" s="53"/>
      <c r="C597" s="23"/>
      <c r="D597" s="23"/>
      <c r="E597" s="23"/>
      <c r="F597" s="23"/>
      <c r="G597" s="23"/>
      <c r="W597" s="18"/>
      <c r="X597" s="18"/>
      <c r="Y597" s="18"/>
      <c r="Z597" s="18"/>
      <c r="AA597" s="18"/>
      <c r="EL597" s="19"/>
      <c r="EM597" s="19"/>
      <c r="EN597" s="19"/>
      <c r="EO597" s="19"/>
      <c r="EP597" s="19"/>
    </row>
    <row r="598" spans="1:146" x14ac:dyDescent="0.2">
      <c r="A598" s="53"/>
      <c r="C598" s="23"/>
      <c r="D598" s="23"/>
      <c r="E598" s="23"/>
      <c r="F598" s="23"/>
      <c r="G598" s="23"/>
    </row>
    <row r="599" spans="1:146" x14ac:dyDescent="0.2">
      <c r="A599" s="53"/>
      <c r="C599" s="23"/>
      <c r="D599" s="23"/>
      <c r="E599" s="23"/>
      <c r="F599" s="23"/>
      <c r="G599" s="23"/>
    </row>
    <row r="600" spans="1:146" x14ac:dyDescent="0.2">
      <c r="A600" s="53"/>
      <c r="C600" s="23"/>
      <c r="D600" s="23"/>
      <c r="E600" s="23"/>
      <c r="F600" s="23"/>
      <c r="G600" s="23"/>
    </row>
    <row r="601" spans="1:146" x14ac:dyDescent="0.2">
      <c r="A601" s="53"/>
      <c r="C601" s="23"/>
      <c r="D601" s="23"/>
      <c r="E601" s="23"/>
      <c r="F601" s="23"/>
      <c r="G601" s="23"/>
    </row>
    <row r="602" spans="1:146" x14ac:dyDescent="0.2">
      <c r="A602" s="53"/>
      <c r="C602" s="23"/>
      <c r="D602" s="23"/>
      <c r="E602" s="23"/>
      <c r="F602" s="23"/>
      <c r="G602" s="23"/>
    </row>
    <row r="603" spans="1:146" x14ac:dyDescent="0.2">
      <c r="A603" s="53"/>
      <c r="C603" s="23"/>
      <c r="D603" s="23"/>
      <c r="E603" s="23"/>
      <c r="F603" s="23"/>
      <c r="G603" s="23"/>
    </row>
    <row r="604" spans="1:146" x14ac:dyDescent="0.2">
      <c r="A604" s="53"/>
      <c r="C604" s="23"/>
      <c r="D604" s="23"/>
      <c r="E604" s="23"/>
      <c r="F604" s="23"/>
      <c r="G604" s="23"/>
    </row>
    <row r="605" spans="1:146" x14ac:dyDescent="0.2">
      <c r="A605" s="53"/>
      <c r="C605" s="23"/>
      <c r="D605" s="23"/>
      <c r="E605" s="23"/>
      <c r="F605" s="23"/>
      <c r="G605" s="23"/>
    </row>
    <row r="606" spans="1:146" x14ac:dyDescent="0.2">
      <c r="A606" s="53"/>
      <c r="C606" s="23"/>
      <c r="D606" s="23"/>
      <c r="E606" s="23"/>
      <c r="F606" s="23"/>
      <c r="G606" s="23"/>
    </row>
    <row r="607" spans="1:146" x14ac:dyDescent="0.2">
      <c r="A607" s="53"/>
      <c r="C607" s="23"/>
      <c r="D607" s="23"/>
      <c r="E607" s="23"/>
      <c r="F607" s="23"/>
      <c r="G607" s="23"/>
    </row>
    <row r="608" spans="1:146" x14ac:dyDescent="0.2">
      <c r="A608" s="53"/>
      <c r="C608" s="23"/>
      <c r="D608" s="23"/>
      <c r="E608" s="23"/>
      <c r="F608" s="23"/>
      <c r="G608" s="23"/>
    </row>
    <row r="609" spans="1:7" x14ac:dyDescent="0.2">
      <c r="A609" s="53"/>
      <c r="C609" s="23"/>
      <c r="D609" s="23"/>
      <c r="E609" s="23"/>
      <c r="F609" s="23"/>
      <c r="G609" s="23"/>
    </row>
    <row r="610" spans="1:7" x14ac:dyDescent="0.2">
      <c r="A610" s="53"/>
      <c r="C610" s="23"/>
      <c r="D610" s="23"/>
      <c r="E610" s="23"/>
      <c r="F610" s="23"/>
      <c r="G610" s="23"/>
    </row>
    <row r="611" spans="1:7" x14ac:dyDescent="0.2">
      <c r="A611" s="53"/>
      <c r="C611" s="23"/>
      <c r="D611" s="23"/>
      <c r="E611" s="23"/>
      <c r="F611" s="23"/>
      <c r="G611" s="23"/>
    </row>
    <row r="612" spans="1:7" x14ac:dyDescent="0.2">
      <c r="A612" s="53"/>
      <c r="C612" s="23"/>
      <c r="D612" s="23"/>
      <c r="E612" s="23"/>
      <c r="F612" s="23"/>
      <c r="G612" s="23"/>
    </row>
    <row r="613" spans="1:7" x14ac:dyDescent="0.2">
      <c r="A613" s="53"/>
      <c r="C613" s="23"/>
      <c r="D613" s="23"/>
      <c r="E613" s="23"/>
      <c r="F613" s="23"/>
      <c r="G613" s="23"/>
    </row>
    <row r="614" spans="1:7" x14ac:dyDescent="0.2">
      <c r="A614" s="53"/>
      <c r="C614" s="23"/>
      <c r="D614" s="23"/>
      <c r="E614" s="23"/>
      <c r="F614" s="23"/>
      <c r="G614" s="23"/>
    </row>
    <row r="615" spans="1:7" x14ac:dyDescent="0.2">
      <c r="A615" s="53"/>
      <c r="C615" s="23"/>
      <c r="D615" s="23"/>
      <c r="E615" s="23"/>
      <c r="F615" s="23"/>
      <c r="G615" s="23"/>
    </row>
    <row r="616" spans="1:7" x14ac:dyDescent="0.2">
      <c r="A616" s="53"/>
      <c r="C616" s="23"/>
      <c r="D616" s="23"/>
      <c r="E616" s="23"/>
      <c r="F616" s="23"/>
      <c r="G616" s="23"/>
    </row>
    <row r="617" spans="1:7" x14ac:dyDescent="0.2">
      <c r="A617" s="53"/>
      <c r="C617" s="23"/>
      <c r="D617" s="23"/>
      <c r="E617" s="23"/>
      <c r="F617" s="23"/>
      <c r="G617" s="23"/>
    </row>
    <row r="618" spans="1:7" x14ac:dyDescent="0.2">
      <c r="A618" s="53"/>
      <c r="C618" s="23"/>
      <c r="D618" s="23"/>
      <c r="E618" s="23"/>
      <c r="F618" s="23"/>
      <c r="G618" s="23"/>
    </row>
    <row r="619" spans="1:7" x14ac:dyDescent="0.2">
      <c r="A619" s="53"/>
      <c r="C619" s="23"/>
      <c r="D619" s="23"/>
      <c r="E619" s="23"/>
      <c r="F619" s="23"/>
      <c r="G619" s="23"/>
    </row>
    <row r="620" spans="1:7" x14ac:dyDescent="0.2">
      <c r="A620" s="53"/>
      <c r="C620" s="23"/>
      <c r="D620" s="23"/>
      <c r="E620" s="23"/>
      <c r="F620" s="23"/>
      <c r="G620" s="23"/>
    </row>
    <row r="621" spans="1:7" x14ac:dyDescent="0.2">
      <c r="A621" s="53"/>
      <c r="C621" s="23"/>
      <c r="D621" s="23"/>
      <c r="E621" s="23"/>
      <c r="F621" s="23"/>
      <c r="G621" s="23"/>
    </row>
    <row r="622" spans="1:7" x14ac:dyDescent="0.2">
      <c r="A622" s="53"/>
      <c r="C622" s="23"/>
      <c r="D622" s="23"/>
      <c r="E622" s="23"/>
      <c r="F622" s="23"/>
      <c r="G622" s="23"/>
    </row>
    <row r="623" spans="1:7" x14ac:dyDescent="0.2">
      <c r="A623" s="53"/>
      <c r="C623" s="23"/>
      <c r="D623" s="23"/>
      <c r="E623" s="23"/>
      <c r="F623" s="23"/>
      <c r="G623" s="23"/>
    </row>
    <row r="624" spans="1:7" x14ac:dyDescent="0.2">
      <c r="A624" s="53"/>
      <c r="C624" s="23"/>
      <c r="D624" s="23"/>
      <c r="E624" s="23"/>
      <c r="F624" s="23"/>
      <c r="G624" s="23"/>
    </row>
    <row r="625" spans="1:7" x14ac:dyDescent="0.2">
      <c r="A625" s="53"/>
      <c r="C625" s="23"/>
      <c r="D625" s="23"/>
      <c r="E625" s="23"/>
      <c r="F625" s="23"/>
      <c r="G625" s="23"/>
    </row>
    <row r="626" spans="1:7" x14ac:dyDescent="0.2">
      <c r="A626" s="53"/>
      <c r="C626" s="23"/>
      <c r="D626" s="23"/>
      <c r="E626" s="23"/>
      <c r="F626" s="23"/>
      <c r="G626" s="23"/>
    </row>
    <row r="627" spans="1:7" x14ac:dyDescent="0.2">
      <c r="A627" s="53"/>
      <c r="C627" s="23"/>
      <c r="D627" s="23"/>
      <c r="E627" s="23"/>
      <c r="F627" s="23"/>
      <c r="G627" s="23"/>
    </row>
    <row r="628" spans="1:7" x14ac:dyDescent="0.2">
      <c r="A628" s="53"/>
      <c r="C628" s="23"/>
      <c r="D628" s="23"/>
      <c r="E628" s="23"/>
      <c r="F628" s="23"/>
      <c r="G628" s="23"/>
    </row>
    <row r="629" spans="1:7" x14ac:dyDescent="0.2">
      <c r="A629" s="53"/>
      <c r="C629" s="23"/>
      <c r="D629" s="23"/>
      <c r="E629" s="23"/>
      <c r="F629" s="23"/>
      <c r="G629" s="23"/>
    </row>
    <row r="630" spans="1:7" x14ac:dyDescent="0.2">
      <c r="A630" s="53"/>
      <c r="C630" s="23"/>
      <c r="D630" s="23"/>
      <c r="E630" s="23"/>
      <c r="F630" s="23"/>
      <c r="G630" s="23"/>
    </row>
    <row r="631" spans="1:7" x14ac:dyDescent="0.2">
      <c r="A631" s="53"/>
      <c r="C631" s="23"/>
      <c r="D631" s="23"/>
      <c r="E631" s="23"/>
      <c r="F631" s="23"/>
      <c r="G631" s="23"/>
    </row>
    <row r="632" spans="1:7" x14ac:dyDescent="0.2">
      <c r="A632" s="53"/>
      <c r="C632" s="23"/>
      <c r="D632" s="23"/>
      <c r="E632" s="23"/>
      <c r="F632" s="23"/>
      <c r="G632" s="23"/>
    </row>
    <row r="633" spans="1:7" x14ac:dyDescent="0.2">
      <c r="A633" s="53"/>
      <c r="C633" s="23"/>
      <c r="D633" s="23"/>
      <c r="E633" s="23"/>
      <c r="F633" s="23"/>
      <c r="G633" s="23"/>
    </row>
    <row r="634" spans="1:7" x14ac:dyDescent="0.2">
      <c r="A634" s="53"/>
      <c r="C634" s="23"/>
      <c r="D634" s="23"/>
      <c r="E634" s="23"/>
      <c r="F634" s="23"/>
      <c r="G634" s="23"/>
    </row>
    <row r="635" spans="1:7" x14ac:dyDescent="0.2">
      <c r="A635" s="53"/>
      <c r="C635" s="23"/>
      <c r="D635" s="23"/>
      <c r="E635" s="23"/>
      <c r="F635" s="23"/>
      <c r="G635" s="23"/>
    </row>
    <row r="636" spans="1:7" x14ac:dyDescent="0.2">
      <c r="A636" s="53"/>
      <c r="C636" s="23"/>
      <c r="D636" s="23"/>
      <c r="E636" s="23"/>
      <c r="F636" s="23"/>
      <c r="G636" s="23"/>
    </row>
    <row r="637" spans="1:7" x14ac:dyDescent="0.2">
      <c r="A637" s="53"/>
      <c r="C637" s="23"/>
      <c r="D637" s="23"/>
      <c r="E637" s="23"/>
      <c r="F637" s="23"/>
      <c r="G637" s="23"/>
    </row>
    <row r="638" spans="1:7" x14ac:dyDescent="0.2">
      <c r="A638" s="53"/>
      <c r="C638" s="23"/>
      <c r="D638" s="23"/>
      <c r="E638" s="23"/>
      <c r="F638" s="23"/>
      <c r="G638" s="23"/>
    </row>
    <row r="639" spans="1:7" x14ac:dyDescent="0.2">
      <c r="A639" s="53"/>
      <c r="C639" s="23"/>
      <c r="D639" s="23"/>
      <c r="E639" s="23"/>
      <c r="F639" s="23"/>
      <c r="G639" s="23"/>
    </row>
    <row r="640" spans="1:7" x14ac:dyDescent="0.2">
      <c r="A640" s="53"/>
      <c r="C640" s="23"/>
      <c r="D640" s="23"/>
      <c r="E640" s="23"/>
      <c r="F640" s="23"/>
      <c r="G640" s="23"/>
    </row>
    <row r="641" spans="1:7" x14ac:dyDescent="0.2">
      <c r="A641" s="53"/>
      <c r="C641" s="23"/>
      <c r="D641" s="23"/>
      <c r="E641" s="23"/>
      <c r="F641" s="23"/>
      <c r="G641" s="23"/>
    </row>
    <row r="642" spans="1:7" x14ac:dyDescent="0.2">
      <c r="A642" s="53"/>
      <c r="C642" s="23"/>
      <c r="D642" s="23"/>
      <c r="E642" s="23"/>
      <c r="F642" s="23"/>
      <c r="G642" s="23"/>
    </row>
    <row r="643" spans="1:7" x14ac:dyDescent="0.2">
      <c r="A643" s="53"/>
      <c r="C643" s="23"/>
      <c r="D643" s="23"/>
      <c r="E643" s="23"/>
      <c r="F643" s="23"/>
      <c r="G643" s="23"/>
    </row>
    <row r="644" spans="1:7" x14ac:dyDescent="0.2">
      <c r="A644" s="53"/>
      <c r="C644" s="23"/>
      <c r="D644" s="23"/>
      <c r="E644" s="23"/>
      <c r="F644" s="23"/>
      <c r="G644" s="23"/>
    </row>
    <row r="645" spans="1:7" x14ac:dyDescent="0.2">
      <c r="A645" s="53"/>
      <c r="C645" s="23"/>
      <c r="D645" s="23"/>
      <c r="E645" s="23"/>
      <c r="F645" s="23"/>
      <c r="G645" s="23"/>
    </row>
    <row r="646" spans="1:7" x14ac:dyDescent="0.2">
      <c r="A646" s="53"/>
      <c r="C646" s="23"/>
      <c r="D646" s="23"/>
      <c r="E646" s="23"/>
      <c r="F646" s="23"/>
      <c r="G646" s="23"/>
    </row>
    <row r="647" spans="1:7" x14ac:dyDescent="0.2">
      <c r="A647" s="53"/>
      <c r="C647" s="23"/>
      <c r="D647" s="23"/>
      <c r="E647" s="23"/>
      <c r="F647" s="23"/>
      <c r="G647" s="23"/>
    </row>
    <row r="648" spans="1:7" x14ac:dyDescent="0.2">
      <c r="A648" s="53"/>
      <c r="C648" s="23"/>
      <c r="D648" s="23"/>
      <c r="E648" s="23"/>
      <c r="F648" s="23"/>
      <c r="G648" s="23"/>
    </row>
    <row r="649" spans="1:7" x14ac:dyDescent="0.2">
      <c r="A649" s="53"/>
      <c r="C649" s="23"/>
      <c r="D649" s="23"/>
      <c r="E649" s="23"/>
      <c r="F649" s="23"/>
      <c r="G649" s="23"/>
    </row>
    <row r="650" spans="1:7" x14ac:dyDescent="0.2">
      <c r="A650" s="53"/>
      <c r="C650" s="23"/>
      <c r="D650" s="23"/>
      <c r="E650" s="23"/>
      <c r="F650" s="23"/>
      <c r="G650" s="23"/>
    </row>
    <row r="651" spans="1:7" x14ac:dyDescent="0.2">
      <c r="A651" s="53"/>
      <c r="C651" s="23"/>
      <c r="D651" s="23"/>
      <c r="E651" s="23"/>
      <c r="F651" s="23"/>
      <c r="G651" s="23"/>
    </row>
    <row r="652" spans="1:7" x14ac:dyDescent="0.2">
      <c r="A652" s="53"/>
      <c r="C652" s="23"/>
      <c r="D652" s="23"/>
      <c r="E652" s="23"/>
      <c r="F652" s="23"/>
      <c r="G652" s="23"/>
    </row>
    <row r="653" spans="1:7" x14ac:dyDescent="0.2">
      <c r="A653" s="53"/>
      <c r="C653" s="23"/>
      <c r="D653" s="23"/>
      <c r="E653" s="23"/>
      <c r="F653" s="23"/>
      <c r="G653" s="23"/>
    </row>
    <row r="654" spans="1:7" x14ac:dyDescent="0.2">
      <c r="A654" s="53"/>
      <c r="C654" s="23"/>
      <c r="D654" s="23"/>
      <c r="E654" s="23"/>
      <c r="F654" s="23"/>
      <c r="G654" s="23"/>
    </row>
    <row r="655" spans="1:7" x14ac:dyDescent="0.2">
      <c r="A655" s="53"/>
      <c r="C655" s="23"/>
      <c r="D655" s="23"/>
      <c r="E655" s="23"/>
      <c r="F655" s="23"/>
      <c r="G655" s="23"/>
    </row>
    <row r="656" spans="1:7" x14ac:dyDescent="0.2">
      <c r="A656" s="53"/>
      <c r="C656" s="23"/>
      <c r="D656" s="23"/>
      <c r="E656" s="23"/>
      <c r="F656" s="23"/>
      <c r="G656" s="23"/>
    </row>
    <row r="657" spans="1:7" x14ac:dyDescent="0.2">
      <c r="A657" s="53"/>
      <c r="C657" s="23"/>
      <c r="D657" s="23"/>
      <c r="E657" s="23"/>
      <c r="F657" s="23"/>
      <c r="G657" s="23"/>
    </row>
    <row r="658" spans="1:7" x14ac:dyDescent="0.2">
      <c r="A658" s="53"/>
      <c r="C658" s="23"/>
      <c r="D658" s="23"/>
      <c r="E658" s="23"/>
      <c r="F658" s="23"/>
      <c r="G658" s="23"/>
    </row>
    <row r="659" spans="1:7" x14ac:dyDescent="0.2">
      <c r="A659" s="53"/>
      <c r="C659" s="23"/>
      <c r="D659" s="23"/>
      <c r="E659" s="23"/>
      <c r="F659" s="23"/>
      <c r="G659" s="23"/>
    </row>
    <row r="660" spans="1:7" x14ac:dyDescent="0.2">
      <c r="A660" s="53"/>
      <c r="C660" s="23"/>
      <c r="D660" s="23"/>
      <c r="E660" s="23"/>
      <c r="F660" s="23"/>
      <c r="G660" s="23"/>
    </row>
    <row r="661" spans="1:7" x14ac:dyDescent="0.2">
      <c r="A661" s="53"/>
      <c r="C661" s="23"/>
      <c r="D661" s="23"/>
      <c r="E661" s="23"/>
      <c r="F661" s="23"/>
      <c r="G661" s="23"/>
    </row>
    <row r="662" spans="1:7" x14ac:dyDescent="0.2">
      <c r="A662" s="53"/>
      <c r="C662" s="23"/>
      <c r="D662" s="23"/>
      <c r="E662" s="23"/>
      <c r="F662" s="23"/>
      <c r="G662" s="23"/>
    </row>
    <row r="663" spans="1:7" x14ac:dyDescent="0.2">
      <c r="A663" s="53"/>
      <c r="C663" s="23"/>
      <c r="D663" s="23"/>
      <c r="E663" s="23"/>
      <c r="F663" s="23"/>
      <c r="G663" s="23"/>
    </row>
    <row r="664" spans="1:7" x14ac:dyDescent="0.2">
      <c r="A664" s="53"/>
      <c r="C664" s="23"/>
      <c r="D664" s="23"/>
      <c r="E664" s="23"/>
      <c r="F664" s="23"/>
      <c r="G664" s="23"/>
    </row>
    <row r="665" spans="1:7" x14ac:dyDescent="0.2">
      <c r="A665" s="53"/>
      <c r="C665" s="23"/>
      <c r="D665" s="23"/>
      <c r="E665" s="23"/>
      <c r="F665" s="23"/>
      <c r="G665" s="23"/>
    </row>
    <row r="666" spans="1:7" x14ac:dyDescent="0.2">
      <c r="A666" s="53"/>
      <c r="C666" s="23"/>
      <c r="D666" s="23"/>
      <c r="E666" s="23"/>
      <c r="F666" s="23"/>
      <c r="G666" s="23"/>
    </row>
    <row r="667" spans="1:7" x14ac:dyDescent="0.2">
      <c r="A667" s="53"/>
      <c r="C667" s="23"/>
      <c r="D667" s="23"/>
      <c r="E667" s="23"/>
      <c r="F667" s="23"/>
      <c r="G667" s="23"/>
    </row>
    <row r="668" spans="1:7" x14ac:dyDescent="0.2">
      <c r="A668" s="53"/>
      <c r="C668" s="23"/>
      <c r="D668" s="23"/>
      <c r="E668" s="23"/>
      <c r="F668" s="23"/>
      <c r="G668" s="23"/>
    </row>
    <row r="669" spans="1:7" x14ac:dyDescent="0.2">
      <c r="A669" s="53"/>
      <c r="C669" s="23"/>
      <c r="D669" s="23"/>
      <c r="E669" s="23"/>
      <c r="F669" s="23"/>
      <c r="G669" s="23"/>
    </row>
    <row r="670" spans="1:7" x14ac:dyDescent="0.2">
      <c r="A670" s="53"/>
      <c r="C670" s="23"/>
      <c r="D670" s="23"/>
      <c r="E670" s="23"/>
      <c r="F670" s="23"/>
      <c r="G670" s="23"/>
    </row>
    <row r="671" spans="1:7" x14ac:dyDescent="0.2">
      <c r="A671" s="53"/>
      <c r="C671" s="23"/>
      <c r="D671" s="23"/>
      <c r="E671" s="23"/>
      <c r="F671" s="23"/>
      <c r="G671" s="23"/>
    </row>
    <row r="672" spans="1:7" x14ac:dyDescent="0.2">
      <c r="A672" s="53"/>
      <c r="C672" s="23"/>
      <c r="D672" s="23"/>
      <c r="E672" s="23"/>
      <c r="F672" s="23"/>
      <c r="G672" s="23"/>
    </row>
    <row r="673" spans="1:7" x14ac:dyDescent="0.2">
      <c r="A673" s="53"/>
      <c r="C673" s="23"/>
      <c r="D673" s="23"/>
      <c r="E673" s="23"/>
      <c r="F673" s="23"/>
      <c r="G673" s="23"/>
    </row>
    <row r="674" spans="1:7" x14ac:dyDescent="0.2">
      <c r="A674" s="53"/>
      <c r="C674" s="23"/>
      <c r="D674" s="23"/>
      <c r="E674" s="23"/>
      <c r="F674" s="23"/>
      <c r="G674" s="23"/>
    </row>
    <row r="675" spans="1:7" x14ac:dyDescent="0.2">
      <c r="A675" s="53"/>
      <c r="C675" s="23"/>
      <c r="D675" s="23"/>
      <c r="E675" s="23"/>
      <c r="F675" s="23"/>
      <c r="G675" s="23"/>
    </row>
    <row r="676" spans="1:7" x14ac:dyDescent="0.2">
      <c r="A676" s="53"/>
      <c r="C676" s="23"/>
      <c r="D676" s="23"/>
      <c r="E676" s="23"/>
      <c r="F676" s="23"/>
      <c r="G676" s="23"/>
    </row>
    <row r="677" spans="1:7" x14ac:dyDescent="0.2">
      <c r="A677" s="53"/>
      <c r="C677" s="23"/>
      <c r="D677" s="23"/>
      <c r="E677" s="23"/>
      <c r="F677" s="23"/>
      <c r="G677" s="23"/>
    </row>
    <row r="678" spans="1:7" x14ac:dyDescent="0.2">
      <c r="A678" s="53"/>
      <c r="C678" s="23"/>
      <c r="D678" s="23"/>
      <c r="E678" s="23"/>
      <c r="F678" s="23"/>
      <c r="G678" s="23"/>
    </row>
    <row r="679" spans="1:7" x14ac:dyDescent="0.2">
      <c r="A679" s="53"/>
      <c r="C679" s="23"/>
      <c r="D679" s="23"/>
      <c r="E679" s="23"/>
      <c r="F679" s="23"/>
      <c r="G679" s="23"/>
    </row>
    <row r="680" spans="1:7" x14ac:dyDescent="0.2">
      <c r="A680" s="53"/>
      <c r="C680" s="23"/>
      <c r="D680" s="23"/>
      <c r="E680" s="23"/>
      <c r="F680" s="23"/>
      <c r="G680" s="23"/>
    </row>
    <row r="681" spans="1:7" x14ac:dyDescent="0.2">
      <c r="A681" s="53"/>
      <c r="C681" s="23"/>
      <c r="D681" s="23"/>
      <c r="E681" s="23"/>
      <c r="F681" s="23"/>
      <c r="G681" s="23"/>
    </row>
    <row r="682" spans="1:7" x14ac:dyDescent="0.2">
      <c r="A682" s="53"/>
      <c r="C682" s="23"/>
      <c r="D682" s="23"/>
      <c r="E682" s="23"/>
      <c r="F682" s="23"/>
      <c r="G682" s="23"/>
    </row>
    <row r="683" spans="1:7" x14ac:dyDescent="0.2">
      <c r="A683" s="53"/>
      <c r="C683" s="23"/>
      <c r="D683" s="23"/>
      <c r="E683" s="23"/>
      <c r="F683" s="23"/>
      <c r="G683" s="23"/>
    </row>
    <row r="684" spans="1:7" x14ac:dyDescent="0.2">
      <c r="A684" s="53"/>
      <c r="C684" s="23"/>
      <c r="D684" s="23"/>
      <c r="E684" s="23"/>
      <c r="F684" s="23"/>
      <c r="G684" s="23"/>
    </row>
    <row r="685" spans="1:7" x14ac:dyDescent="0.2">
      <c r="A685" s="53"/>
      <c r="C685" s="23"/>
      <c r="D685" s="23"/>
      <c r="E685" s="23"/>
      <c r="F685" s="23"/>
      <c r="G685" s="23"/>
    </row>
    <row r="686" spans="1:7" x14ac:dyDescent="0.2">
      <c r="A686" s="53"/>
      <c r="C686" s="23"/>
      <c r="D686" s="23"/>
      <c r="E686" s="23"/>
      <c r="F686" s="23"/>
      <c r="G686" s="23"/>
    </row>
    <row r="687" spans="1:7" x14ac:dyDescent="0.2">
      <c r="A687" s="53"/>
      <c r="C687" s="23"/>
      <c r="D687" s="23"/>
      <c r="E687" s="23"/>
      <c r="F687" s="23"/>
      <c r="G687" s="23"/>
    </row>
    <row r="688" spans="1:7" x14ac:dyDescent="0.2">
      <c r="A688" s="53"/>
      <c r="C688" s="23"/>
      <c r="D688" s="23"/>
      <c r="E688" s="23"/>
      <c r="F688" s="23"/>
      <c r="G688" s="23"/>
    </row>
    <row r="689" spans="1:7" x14ac:dyDescent="0.2">
      <c r="A689" s="53"/>
      <c r="C689" s="23"/>
      <c r="D689" s="23"/>
      <c r="E689" s="23"/>
      <c r="F689" s="23"/>
      <c r="G689" s="23"/>
    </row>
    <row r="690" spans="1:7" x14ac:dyDescent="0.2">
      <c r="A690" s="53"/>
      <c r="C690" s="23"/>
      <c r="D690" s="23"/>
      <c r="E690" s="23"/>
      <c r="F690" s="23"/>
      <c r="G690" s="23"/>
    </row>
    <row r="691" spans="1:7" x14ac:dyDescent="0.2">
      <c r="A691" s="53"/>
      <c r="C691" s="23"/>
      <c r="D691" s="23"/>
      <c r="E691" s="23"/>
      <c r="F691" s="23"/>
      <c r="G691" s="23"/>
    </row>
    <row r="692" spans="1:7" x14ac:dyDescent="0.2">
      <c r="A692" s="53"/>
      <c r="C692" s="23"/>
      <c r="D692" s="23"/>
      <c r="E692" s="23"/>
      <c r="F692" s="23"/>
      <c r="G692" s="23"/>
    </row>
    <row r="693" spans="1:7" x14ac:dyDescent="0.2">
      <c r="A693" s="53"/>
      <c r="C693" s="23"/>
      <c r="D693" s="23"/>
      <c r="E693" s="23"/>
      <c r="F693" s="23"/>
      <c r="G693" s="23"/>
    </row>
    <row r="694" spans="1:7" x14ac:dyDescent="0.2">
      <c r="A694" s="53"/>
      <c r="C694" s="23"/>
      <c r="D694" s="23"/>
      <c r="E694" s="23"/>
      <c r="F694" s="23"/>
      <c r="G694" s="23"/>
    </row>
    <row r="695" spans="1:7" x14ac:dyDescent="0.2">
      <c r="A695" s="53"/>
      <c r="C695" s="23"/>
      <c r="D695" s="23"/>
      <c r="E695" s="23"/>
      <c r="F695" s="23"/>
      <c r="G695" s="23"/>
    </row>
    <row r="696" spans="1:7" x14ac:dyDescent="0.2">
      <c r="A696" s="53"/>
      <c r="C696" s="23"/>
      <c r="D696" s="23"/>
      <c r="E696" s="23"/>
      <c r="F696" s="23"/>
      <c r="G696" s="23"/>
    </row>
    <row r="697" spans="1:7" x14ac:dyDescent="0.2">
      <c r="A697" s="53"/>
      <c r="C697" s="23"/>
      <c r="D697" s="23"/>
      <c r="E697" s="23"/>
      <c r="F697" s="23"/>
      <c r="G697" s="23"/>
    </row>
    <row r="698" spans="1:7" x14ac:dyDescent="0.2">
      <c r="A698" s="53"/>
      <c r="C698" s="23"/>
      <c r="D698" s="23"/>
      <c r="E698" s="23"/>
      <c r="F698" s="23"/>
      <c r="G698" s="23"/>
    </row>
    <row r="699" spans="1:7" x14ac:dyDescent="0.2">
      <c r="A699" s="53"/>
      <c r="C699" s="23"/>
      <c r="D699" s="23"/>
      <c r="E699" s="23"/>
      <c r="F699" s="23"/>
      <c r="G699" s="23"/>
    </row>
    <row r="700" spans="1:7" x14ac:dyDescent="0.2">
      <c r="A700" s="53"/>
      <c r="C700" s="23"/>
      <c r="D700" s="23"/>
      <c r="E700" s="23"/>
      <c r="F700" s="23"/>
      <c r="G700" s="23"/>
    </row>
    <row r="701" spans="1:7" x14ac:dyDescent="0.2">
      <c r="A701" s="53"/>
      <c r="C701" s="23"/>
      <c r="D701" s="23"/>
      <c r="E701" s="23"/>
      <c r="F701" s="23"/>
      <c r="G701" s="23"/>
    </row>
    <row r="702" spans="1:7" x14ac:dyDescent="0.2">
      <c r="A702" s="53"/>
      <c r="C702" s="23"/>
      <c r="D702" s="23"/>
      <c r="E702" s="23"/>
      <c r="F702" s="23"/>
      <c r="G702" s="23"/>
    </row>
    <row r="703" spans="1:7" x14ac:dyDescent="0.2">
      <c r="A703" s="53"/>
      <c r="C703" s="23"/>
      <c r="D703" s="23"/>
      <c r="E703" s="23"/>
      <c r="F703" s="23"/>
      <c r="G703" s="23"/>
    </row>
    <row r="704" spans="1:7" x14ac:dyDescent="0.2">
      <c r="A704" s="53"/>
      <c r="C704" s="23"/>
      <c r="D704" s="23"/>
      <c r="E704" s="23"/>
      <c r="F704" s="23"/>
      <c r="G704" s="23"/>
    </row>
    <row r="705" spans="1:7" x14ac:dyDescent="0.2">
      <c r="A705" s="53"/>
      <c r="C705" s="23"/>
      <c r="D705" s="23"/>
      <c r="E705" s="23"/>
      <c r="F705" s="23"/>
      <c r="G705" s="23"/>
    </row>
    <row r="706" spans="1:7" x14ac:dyDescent="0.2">
      <c r="A706" s="53"/>
      <c r="C706" s="23"/>
      <c r="D706" s="23"/>
      <c r="E706" s="23"/>
      <c r="F706" s="23"/>
      <c r="G706" s="23"/>
    </row>
    <row r="707" spans="1:7" x14ac:dyDescent="0.2">
      <c r="A707" s="53"/>
      <c r="C707" s="23"/>
      <c r="D707" s="23"/>
      <c r="E707" s="23"/>
      <c r="F707" s="23"/>
      <c r="G707" s="23"/>
    </row>
    <row r="708" spans="1:7" x14ac:dyDescent="0.2">
      <c r="A708" s="53"/>
      <c r="C708" s="23"/>
      <c r="D708" s="23"/>
      <c r="E708" s="23"/>
      <c r="F708" s="23"/>
      <c r="G708" s="23"/>
    </row>
    <row r="709" spans="1:7" x14ac:dyDescent="0.2">
      <c r="A709" s="53"/>
      <c r="C709" s="23"/>
      <c r="D709" s="23"/>
      <c r="E709" s="23"/>
      <c r="F709" s="23"/>
      <c r="G709" s="23"/>
    </row>
    <row r="710" spans="1:7" x14ac:dyDescent="0.2">
      <c r="A710" s="53"/>
      <c r="C710" s="23"/>
      <c r="D710" s="23"/>
      <c r="E710" s="23"/>
      <c r="F710" s="23"/>
      <c r="G710" s="23"/>
    </row>
    <row r="711" spans="1:7" x14ac:dyDescent="0.2">
      <c r="A711" s="53"/>
      <c r="C711" s="23"/>
      <c r="D711" s="23"/>
      <c r="E711" s="23"/>
      <c r="F711" s="23"/>
      <c r="G711" s="23"/>
    </row>
    <row r="712" spans="1:7" x14ac:dyDescent="0.2">
      <c r="A712" s="53"/>
      <c r="C712" s="23"/>
      <c r="D712" s="23"/>
      <c r="E712" s="23"/>
      <c r="F712" s="23"/>
      <c r="G712" s="23"/>
    </row>
    <row r="713" spans="1:7" x14ac:dyDescent="0.2">
      <c r="A713" s="53"/>
      <c r="C713" s="23"/>
      <c r="D713" s="23"/>
      <c r="E713" s="23"/>
      <c r="F713" s="23"/>
      <c r="G713" s="23"/>
    </row>
    <row r="714" spans="1:7" x14ac:dyDescent="0.2">
      <c r="A714" s="53"/>
      <c r="C714" s="23"/>
      <c r="D714" s="23"/>
      <c r="E714" s="23"/>
      <c r="F714" s="23"/>
      <c r="G714" s="23"/>
    </row>
    <row r="715" spans="1:7" x14ac:dyDescent="0.2">
      <c r="A715" s="53"/>
      <c r="C715" s="23"/>
      <c r="D715" s="23"/>
      <c r="E715" s="23"/>
      <c r="F715" s="23"/>
      <c r="G715" s="23"/>
    </row>
    <row r="716" spans="1:7" x14ac:dyDescent="0.2">
      <c r="A716" s="53"/>
      <c r="C716" s="23"/>
      <c r="D716" s="23"/>
      <c r="E716" s="23"/>
      <c r="F716" s="23"/>
      <c r="G716" s="23"/>
    </row>
    <row r="717" spans="1:7" x14ac:dyDescent="0.2">
      <c r="A717" s="53"/>
      <c r="C717" s="23"/>
      <c r="D717" s="23"/>
      <c r="E717" s="23"/>
      <c r="F717" s="23"/>
      <c r="G717" s="23"/>
    </row>
    <row r="718" spans="1:7" x14ac:dyDescent="0.2">
      <c r="A718" s="53"/>
      <c r="C718" s="23"/>
      <c r="D718" s="23"/>
      <c r="E718" s="23"/>
      <c r="F718" s="23"/>
      <c r="G718" s="23"/>
    </row>
    <row r="719" spans="1:7" x14ac:dyDescent="0.2">
      <c r="A719" s="53"/>
      <c r="C719" s="23"/>
      <c r="D719" s="23"/>
      <c r="E719" s="23"/>
      <c r="F719" s="23"/>
      <c r="G719" s="23"/>
    </row>
    <row r="720" spans="1:7" x14ac:dyDescent="0.2">
      <c r="A720" s="53"/>
      <c r="C720" s="23"/>
      <c r="D720" s="23"/>
      <c r="E720" s="23"/>
      <c r="F720" s="23"/>
      <c r="G720" s="23"/>
    </row>
    <row r="721" spans="1:7" x14ac:dyDescent="0.2">
      <c r="A721" s="53"/>
      <c r="C721" s="23"/>
      <c r="D721" s="23"/>
      <c r="E721" s="23"/>
      <c r="F721" s="23"/>
      <c r="G721" s="23"/>
    </row>
    <row r="722" spans="1:7" x14ac:dyDescent="0.2">
      <c r="A722" s="53"/>
      <c r="C722" s="23"/>
      <c r="D722" s="23"/>
      <c r="E722" s="23"/>
      <c r="F722" s="23"/>
      <c r="G722" s="23"/>
    </row>
    <row r="723" spans="1:7" x14ac:dyDescent="0.2">
      <c r="A723" s="53"/>
      <c r="C723" s="23"/>
      <c r="D723" s="23"/>
      <c r="E723" s="23"/>
      <c r="F723" s="23"/>
      <c r="G723" s="23"/>
    </row>
    <row r="724" spans="1:7" x14ac:dyDescent="0.2">
      <c r="A724" s="53"/>
      <c r="C724" s="23"/>
      <c r="D724" s="23"/>
      <c r="E724" s="23"/>
      <c r="F724" s="23"/>
      <c r="G724" s="23"/>
    </row>
    <row r="725" spans="1:7" x14ac:dyDescent="0.2">
      <c r="A725" s="53"/>
      <c r="C725" s="23"/>
      <c r="D725" s="23"/>
      <c r="E725" s="23"/>
      <c r="F725" s="23"/>
      <c r="G725" s="23"/>
    </row>
    <row r="726" spans="1:7" x14ac:dyDescent="0.2">
      <c r="A726" s="53"/>
      <c r="C726" s="23"/>
      <c r="D726" s="23"/>
      <c r="E726" s="23"/>
      <c r="F726" s="23"/>
      <c r="G726" s="23"/>
    </row>
    <row r="727" spans="1:7" x14ac:dyDescent="0.2">
      <c r="A727" s="53"/>
      <c r="C727" s="23"/>
      <c r="D727" s="23"/>
      <c r="E727" s="23"/>
      <c r="F727" s="23"/>
      <c r="G727" s="23"/>
    </row>
    <row r="728" spans="1:7" x14ac:dyDescent="0.2">
      <c r="A728" s="53"/>
      <c r="C728" s="23"/>
      <c r="D728" s="23"/>
      <c r="E728" s="23"/>
      <c r="F728" s="23"/>
      <c r="G728" s="23"/>
    </row>
    <row r="729" spans="1:7" x14ac:dyDescent="0.2">
      <c r="A729" s="53"/>
      <c r="C729" s="23"/>
      <c r="D729" s="23"/>
      <c r="E729" s="23"/>
      <c r="F729" s="23"/>
      <c r="G729" s="23"/>
    </row>
    <row r="730" spans="1:7" x14ac:dyDescent="0.2">
      <c r="A730" s="53"/>
      <c r="C730" s="23"/>
      <c r="D730" s="23"/>
      <c r="E730" s="23"/>
      <c r="F730" s="23"/>
      <c r="G730" s="23"/>
    </row>
    <row r="731" spans="1:7" x14ac:dyDescent="0.2">
      <c r="A731" s="53"/>
      <c r="C731" s="23"/>
      <c r="D731" s="23"/>
      <c r="E731" s="23"/>
      <c r="F731" s="23"/>
      <c r="G731" s="23"/>
    </row>
    <row r="732" spans="1:7" x14ac:dyDescent="0.2">
      <c r="A732" s="53"/>
      <c r="C732" s="23"/>
      <c r="D732" s="23"/>
      <c r="E732" s="23"/>
      <c r="F732" s="23"/>
      <c r="G732" s="23"/>
    </row>
    <row r="733" spans="1:7" x14ac:dyDescent="0.2">
      <c r="A733" s="53"/>
      <c r="C733" s="23"/>
      <c r="D733" s="23"/>
      <c r="E733" s="23"/>
      <c r="F733" s="23"/>
      <c r="G733" s="23"/>
    </row>
    <row r="734" spans="1:7" x14ac:dyDescent="0.2">
      <c r="A734" s="53"/>
      <c r="C734" s="23"/>
      <c r="D734" s="23"/>
      <c r="E734" s="23"/>
      <c r="F734" s="23"/>
      <c r="G734" s="23"/>
    </row>
    <row r="735" spans="1:7" x14ac:dyDescent="0.2">
      <c r="A735" s="53"/>
      <c r="C735" s="23"/>
      <c r="D735" s="23"/>
      <c r="E735" s="23"/>
      <c r="F735" s="23"/>
      <c r="G735" s="23"/>
    </row>
    <row r="736" spans="1:7" x14ac:dyDescent="0.2">
      <c r="A736" s="53"/>
      <c r="C736" s="23"/>
      <c r="D736" s="23"/>
      <c r="E736" s="23"/>
      <c r="F736" s="23"/>
      <c r="G736" s="23"/>
    </row>
    <row r="737" spans="1:7" x14ac:dyDescent="0.2">
      <c r="A737" s="53"/>
      <c r="C737" s="23"/>
      <c r="D737" s="23"/>
      <c r="E737" s="23"/>
      <c r="F737" s="23"/>
      <c r="G737" s="23"/>
    </row>
    <row r="738" spans="1:7" x14ac:dyDescent="0.2">
      <c r="A738" s="53"/>
      <c r="C738" s="23"/>
      <c r="D738" s="23"/>
      <c r="E738" s="23"/>
      <c r="F738" s="23"/>
      <c r="G738" s="23"/>
    </row>
    <row r="739" spans="1:7" x14ac:dyDescent="0.2">
      <c r="A739" s="53"/>
      <c r="C739" s="23"/>
      <c r="D739" s="23"/>
      <c r="E739" s="23"/>
      <c r="F739" s="23"/>
      <c r="G739" s="23"/>
    </row>
    <row r="740" spans="1:7" x14ac:dyDescent="0.2">
      <c r="A740" s="53"/>
      <c r="C740" s="23"/>
      <c r="D740" s="23"/>
      <c r="E740" s="23"/>
      <c r="F740" s="23"/>
      <c r="G740" s="23"/>
    </row>
    <row r="741" spans="1:7" x14ac:dyDescent="0.2">
      <c r="A741" s="53"/>
      <c r="C741" s="23"/>
      <c r="D741" s="23"/>
      <c r="E741" s="23"/>
      <c r="F741" s="23"/>
      <c r="G741" s="23"/>
    </row>
    <row r="742" spans="1:7" x14ac:dyDescent="0.2">
      <c r="A742" s="53"/>
      <c r="C742" s="23"/>
      <c r="D742" s="23"/>
      <c r="E742" s="23"/>
      <c r="F742" s="23"/>
      <c r="G742" s="23"/>
    </row>
    <row r="743" spans="1:7" x14ac:dyDescent="0.2">
      <c r="A743" s="53"/>
      <c r="C743" s="23"/>
      <c r="D743" s="23"/>
      <c r="E743" s="23"/>
      <c r="F743" s="23"/>
      <c r="G743" s="23"/>
    </row>
    <row r="744" spans="1:7" x14ac:dyDescent="0.2">
      <c r="A744" s="53"/>
      <c r="C744" s="23"/>
      <c r="D744" s="23"/>
      <c r="E744" s="23"/>
      <c r="F744" s="23"/>
      <c r="G744" s="23"/>
    </row>
    <row r="745" spans="1:7" x14ac:dyDescent="0.2">
      <c r="A745" s="53"/>
      <c r="C745" s="23"/>
      <c r="D745" s="23"/>
      <c r="E745" s="23"/>
      <c r="F745" s="23"/>
      <c r="G745" s="23"/>
    </row>
    <row r="746" spans="1:7" x14ac:dyDescent="0.2">
      <c r="A746" s="53"/>
      <c r="C746" s="23"/>
      <c r="D746" s="23"/>
      <c r="E746" s="23"/>
      <c r="F746" s="23"/>
      <c r="G746" s="23"/>
    </row>
    <row r="747" spans="1:7" x14ac:dyDescent="0.2">
      <c r="A747" s="53"/>
      <c r="C747" s="23"/>
      <c r="D747" s="23"/>
      <c r="E747" s="23"/>
      <c r="F747" s="23"/>
      <c r="G747" s="23"/>
    </row>
    <row r="748" spans="1:7" x14ac:dyDescent="0.2">
      <c r="A748" s="53"/>
      <c r="C748" s="23"/>
      <c r="D748" s="23"/>
      <c r="E748" s="23"/>
      <c r="F748" s="23"/>
      <c r="G748" s="23"/>
    </row>
    <row r="749" spans="1:7" x14ac:dyDescent="0.2">
      <c r="A749" s="53"/>
      <c r="C749" s="23"/>
      <c r="D749" s="23"/>
      <c r="E749" s="23"/>
      <c r="F749" s="23"/>
      <c r="G749" s="23"/>
    </row>
    <row r="750" spans="1:7" x14ac:dyDescent="0.2">
      <c r="A750" s="53"/>
      <c r="C750" s="23"/>
      <c r="D750" s="23"/>
      <c r="E750" s="23"/>
      <c r="F750" s="23"/>
      <c r="G750" s="23"/>
    </row>
    <row r="751" spans="1:7" x14ac:dyDescent="0.2">
      <c r="A751" s="53"/>
      <c r="C751" s="23"/>
      <c r="D751" s="23"/>
      <c r="E751" s="23"/>
      <c r="F751" s="23"/>
      <c r="G751" s="23"/>
    </row>
    <row r="752" spans="1:7" x14ac:dyDescent="0.2">
      <c r="A752" s="53"/>
      <c r="C752" s="23"/>
      <c r="D752" s="23"/>
      <c r="E752" s="23"/>
      <c r="F752" s="23"/>
      <c r="G752" s="23"/>
    </row>
    <row r="753" spans="1:7" x14ac:dyDescent="0.2">
      <c r="A753" s="53"/>
      <c r="C753" s="23"/>
      <c r="D753" s="23"/>
      <c r="E753" s="23"/>
      <c r="F753" s="23"/>
      <c r="G753" s="23"/>
    </row>
    <row r="754" spans="1:7" x14ac:dyDescent="0.2">
      <c r="A754" s="53"/>
      <c r="C754" s="23"/>
      <c r="D754" s="23"/>
      <c r="E754" s="23"/>
      <c r="F754" s="23"/>
      <c r="G754" s="23"/>
    </row>
    <row r="755" spans="1:7" x14ac:dyDescent="0.2">
      <c r="A755" s="53"/>
      <c r="C755" s="23"/>
      <c r="D755" s="23"/>
      <c r="E755" s="23"/>
      <c r="F755" s="23"/>
      <c r="G755" s="23"/>
    </row>
    <row r="756" spans="1:7" x14ac:dyDescent="0.2">
      <c r="A756" s="53"/>
      <c r="C756" s="23"/>
      <c r="D756" s="23"/>
      <c r="E756" s="23"/>
      <c r="F756" s="23"/>
      <c r="G756" s="23"/>
    </row>
    <row r="757" spans="1:7" x14ac:dyDescent="0.2">
      <c r="A757" s="53"/>
      <c r="C757" s="23"/>
      <c r="D757" s="23"/>
      <c r="E757" s="23"/>
      <c r="F757" s="23"/>
      <c r="G757" s="23"/>
    </row>
    <row r="758" spans="1:7" x14ac:dyDescent="0.2">
      <c r="A758" s="53"/>
      <c r="C758" s="23"/>
      <c r="D758" s="23"/>
      <c r="E758" s="23"/>
      <c r="F758" s="23"/>
      <c r="G758" s="23"/>
    </row>
    <row r="759" spans="1:7" x14ac:dyDescent="0.2">
      <c r="A759" s="53"/>
      <c r="C759" s="23"/>
      <c r="D759" s="23"/>
      <c r="E759" s="23"/>
      <c r="F759" s="23"/>
      <c r="G759" s="23"/>
    </row>
    <row r="760" spans="1:7" x14ac:dyDescent="0.2">
      <c r="A760" s="53"/>
      <c r="C760" s="23"/>
      <c r="D760" s="23"/>
      <c r="E760" s="23"/>
      <c r="F760" s="23"/>
      <c r="G760" s="23"/>
    </row>
    <row r="761" spans="1:7" x14ac:dyDescent="0.2">
      <c r="A761" s="53"/>
      <c r="C761" s="23"/>
      <c r="D761" s="23"/>
      <c r="E761" s="23"/>
      <c r="F761" s="23"/>
      <c r="G761" s="23"/>
    </row>
    <row r="762" spans="1:7" x14ac:dyDescent="0.2">
      <c r="A762" s="53"/>
      <c r="C762" s="23"/>
      <c r="D762" s="23"/>
      <c r="E762" s="23"/>
      <c r="F762" s="23"/>
      <c r="G762" s="23"/>
    </row>
    <row r="763" spans="1:7" x14ac:dyDescent="0.2">
      <c r="A763" s="53"/>
      <c r="C763" s="23"/>
      <c r="D763" s="23"/>
      <c r="E763" s="23"/>
      <c r="F763" s="23"/>
      <c r="G763" s="23"/>
    </row>
    <row r="764" spans="1:7" x14ac:dyDescent="0.2">
      <c r="A764" s="53"/>
      <c r="C764" s="23"/>
      <c r="D764" s="23"/>
      <c r="E764" s="23"/>
      <c r="F764" s="23"/>
      <c r="G764" s="23"/>
    </row>
    <row r="765" spans="1:7" x14ac:dyDescent="0.2">
      <c r="A765" s="53"/>
      <c r="C765" s="23"/>
      <c r="D765" s="23"/>
      <c r="E765" s="23"/>
      <c r="F765" s="23"/>
      <c r="G765" s="23"/>
    </row>
    <row r="766" spans="1:7" x14ac:dyDescent="0.2">
      <c r="A766" s="53"/>
      <c r="C766" s="23"/>
      <c r="D766" s="23"/>
      <c r="E766" s="23"/>
      <c r="F766" s="23"/>
      <c r="G766" s="23"/>
    </row>
    <row r="767" spans="1:7" x14ac:dyDescent="0.2">
      <c r="A767" s="53"/>
      <c r="C767" s="23"/>
      <c r="D767" s="23"/>
      <c r="E767" s="23"/>
      <c r="F767" s="23"/>
      <c r="G767" s="23"/>
    </row>
    <row r="768" spans="1:7" x14ac:dyDescent="0.2">
      <c r="A768" s="53"/>
      <c r="C768" s="23"/>
      <c r="D768" s="23"/>
      <c r="E768" s="23"/>
      <c r="F768" s="23"/>
      <c r="G768" s="23"/>
    </row>
    <row r="769" spans="1:7" x14ac:dyDescent="0.2">
      <c r="A769" s="53"/>
      <c r="C769" s="23"/>
      <c r="D769" s="23"/>
      <c r="E769" s="23"/>
      <c r="F769" s="23"/>
      <c r="G769" s="23"/>
    </row>
    <row r="770" spans="1:7" x14ac:dyDescent="0.2">
      <c r="A770" s="53"/>
      <c r="C770" s="23"/>
      <c r="D770" s="23"/>
      <c r="E770" s="23"/>
      <c r="F770" s="23"/>
      <c r="G770" s="23"/>
    </row>
    <row r="771" spans="1:7" x14ac:dyDescent="0.2">
      <c r="A771" s="53"/>
      <c r="C771" s="23"/>
      <c r="D771" s="23"/>
      <c r="E771" s="23"/>
      <c r="F771" s="23"/>
      <c r="G771" s="23"/>
    </row>
    <row r="772" spans="1:7" x14ac:dyDescent="0.2">
      <c r="A772" s="53"/>
      <c r="C772" s="23"/>
      <c r="D772" s="23"/>
      <c r="E772" s="23"/>
      <c r="F772" s="23"/>
      <c r="G772" s="23"/>
    </row>
    <row r="773" spans="1:7" x14ac:dyDescent="0.2">
      <c r="A773" s="53"/>
      <c r="C773" s="23"/>
      <c r="D773" s="23"/>
      <c r="E773" s="23"/>
      <c r="F773" s="23"/>
      <c r="G773" s="23"/>
    </row>
    <row r="774" spans="1:7" x14ac:dyDescent="0.2">
      <c r="A774" s="53"/>
      <c r="C774" s="23"/>
      <c r="D774" s="23"/>
      <c r="E774" s="23"/>
      <c r="F774" s="23"/>
      <c r="G774" s="23"/>
    </row>
    <row r="775" spans="1:7" x14ac:dyDescent="0.2">
      <c r="A775" s="53"/>
      <c r="C775" s="23"/>
      <c r="D775" s="23"/>
      <c r="E775" s="23"/>
      <c r="F775" s="23"/>
      <c r="G775" s="23"/>
    </row>
    <row r="776" spans="1:7" x14ac:dyDescent="0.2">
      <c r="A776" s="53"/>
      <c r="C776" s="23"/>
      <c r="D776" s="23"/>
      <c r="E776" s="23"/>
      <c r="F776" s="23"/>
      <c r="G776" s="23"/>
    </row>
    <row r="777" spans="1:7" x14ac:dyDescent="0.2">
      <c r="A777" s="53"/>
      <c r="C777" s="23"/>
      <c r="D777" s="23"/>
      <c r="E777" s="23"/>
      <c r="F777" s="23"/>
      <c r="G777" s="23"/>
    </row>
    <row r="778" spans="1:7" x14ac:dyDescent="0.2">
      <c r="A778" s="53"/>
      <c r="C778" s="23"/>
      <c r="D778" s="23"/>
      <c r="E778" s="23"/>
      <c r="F778" s="23"/>
      <c r="G778" s="23"/>
    </row>
    <row r="779" spans="1:7" x14ac:dyDescent="0.2">
      <c r="A779" s="53"/>
      <c r="C779" s="23"/>
      <c r="D779" s="23"/>
      <c r="E779" s="23"/>
      <c r="F779" s="23"/>
      <c r="G779" s="23"/>
    </row>
    <row r="780" spans="1:7" x14ac:dyDescent="0.2">
      <c r="A780" s="53"/>
      <c r="C780" s="23"/>
      <c r="D780" s="23"/>
      <c r="E780" s="23"/>
      <c r="F780" s="23"/>
      <c r="G780" s="23"/>
    </row>
    <row r="781" spans="1:7" x14ac:dyDescent="0.2">
      <c r="A781" s="53"/>
      <c r="C781" s="23"/>
      <c r="D781" s="23"/>
      <c r="E781" s="23"/>
      <c r="F781" s="23"/>
      <c r="G781" s="23"/>
    </row>
    <row r="782" spans="1:7" x14ac:dyDescent="0.2">
      <c r="A782" s="53"/>
      <c r="C782" s="23"/>
      <c r="D782" s="23"/>
      <c r="E782" s="23"/>
      <c r="F782" s="23"/>
      <c r="G782" s="23"/>
    </row>
    <row r="783" spans="1:7" x14ac:dyDescent="0.2">
      <c r="A783" s="53"/>
      <c r="C783" s="23"/>
      <c r="D783" s="23"/>
      <c r="E783" s="23"/>
      <c r="F783" s="23"/>
      <c r="G783" s="23"/>
    </row>
    <row r="784" spans="1:7" x14ac:dyDescent="0.2">
      <c r="A784" s="53"/>
      <c r="C784" s="23"/>
      <c r="D784" s="23"/>
      <c r="E784" s="23"/>
      <c r="F784" s="23"/>
      <c r="G784" s="23"/>
    </row>
    <row r="785" spans="1:7" x14ac:dyDescent="0.2">
      <c r="A785" s="53"/>
      <c r="C785" s="23"/>
      <c r="D785" s="23"/>
      <c r="E785" s="23"/>
      <c r="F785" s="23"/>
      <c r="G785" s="23"/>
    </row>
    <row r="786" spans="1:7" x14ac:dyDescent="0.2">
      <c r="A786" s="53"/>
      <c r="C786" s="23"/>
      <c r="D786" s="23"/>
      <c r="E786" s="23"/>
      <c r="F786" s="23"/>
      <c r="G786" s="23"/>
    </row>
    <row r="787" spans="1:7" x14ac:dyDescent="0.2">
      <c r="A787" s="53"/>
      <c r="C787" s="23"/>
      <c r="D787" s="23"/>
      <c r="E787" s="23"/>
      <c r="F787" s="23"/>
      <c r="G787" s="23"/>
    </row>
    <row r="788" spans="1:7" x14ac:dyDescent="0.2">
      <c r="A788" s="53"/>
      <c r="C788" s="23"/>
      <c r="D788" s="23"/>
      <c r="E788" s="23"/>
      <c r="F788" s="23"/>
      <c r="G788" s="23"/>
    </row>
    <row r="789" spans="1:7" x14ac:dyDescent="0.2">
      <c r="A789" s="53"/>
      <c r="C789" s="23"/>
      <c r="D789" s="23"/>
      <c r="E789" s="23"/>
      <c r="F789" s="23"/>
      <c r="G789" s="23"/>
    </row>
    <row r="790" spans="1:7" x14ac:dyDescent="0.2">
      <c r="A790" s="53"/>
      <c r="C790" s="23"/>
      <c r="D790" s="23"/>
      <c r="E790" s="23"/>
      <c r="F790" s="23"/>
      <c r="G790" s="23"/>
    </row>
    <row r="791" spans="1:7" x14ac:dyDescent="0.2">
      <c r="A791" s="53"/>
      <c r="C791" s="23"/>
      <c r="D791" s="23"/>
      <c r="E791" s="23"/>
      <c r="F791" s="23"/>
      <c r="G791" s="23"/>
    </row>
    <row r="792" spans="1:7" x14ac:dyDescent="0.2">
      <c r="A792" s="53"/>
      <c r="C792" s="23"/>
      <c r="D792" s="23"/>
      <c r="E792" s="23"/>
      <c r="F792" s="23"/>
      <c r="G792" s="23"/>
    </row>
    <row r="793" spans="1:7" x14ac:dyDescent="0.2">
      <c r="A793" s="53"/>
      <c r="C793" s="23"/>
      <c r="D793" s="23"/>
      <c r="E793" s="23"/>
      <c r="F793" s="23"/>
      <c r="G793" s="23"/>
    </row>
    <row r="794" spans="1:7" x14ac:dyDescent="0.2">
      <c r="A794" s="53"/>
      <c r="C794" s="23"/>
      <c r="D794" s="23"/>
      <c r="E794" s="23"/>
      <c r="F794" s="23"/>
      <c r="G794" s="23"/>
    </row>
    <row r="795" spans="1:7" x14ac:dyDescent="0.2">
      <c r="A795" s="53"/>
      <c r="C795" s="23"/>
      <c r="D795" s="23"/>
      <c r="E795" s="23"/>
      <c r="F795" s="23"/>
      <c r="G795" s="23"/>
    </row>
    <row r="796" spans="1:7" x14ac:dyDescent="0.2">
      <c r="A796" s="53"/>
      <c r="C796" s="23"/>
      <c r="D796" s="23"/>
      <c r="E796" s="23"/>
      <c r="F796" s="23"/>
      <c r="G796" s="23"/>
    </row>
    <row r="797" spans="1:7" x14ac:dyDescent="0.2">
      <c r="A797" s="53"/>
      <c r="C797" s="23"/>
      <c r="D797" s="23"/>
      <c r="E797" s="23"/>
      <c r="F797" s="23"/>
      <c r="G797" s="23"/>
    </row>
    <row r="798" spans="1:7" x14ac:dyDescent="0.2">
      <c r="A798" s="53"/>
      <c r="C798" s="23"/>
      <c r="D798" s="23"/>
      <c r="E798" s="23"/>
      <c r="F798" s="23"/>
      <c r="G798" s="23"/>
    </row>
    <row r="799" spans="1:7" x14ac:dyDescent="0.2">
      <c r="A799" s="53"/>
      <c r="C799" s="23"/>
      <c r="D799" s="23"/>
      <c r="E799" s="23"/>
      <c r="F799" s="23"/>
      <c r="G799" s="23"/>
    </row>
    <row r="800" spans="1:7" x14ac:dyDescent="0.2">
      <c r="A800" s="53"/>
      <c r="C800" s="23"/>
      <c r="D800" s="23"/>
      <c r="E800" s="23"/>
      <c r="F800" s="23"/>
      <c r="G800" s="23"/>
    </row>
    <row r="801" spans="1:7" x14ac:dyDescent="0.2">
      <c r="A801" s="53"/>
      <c r="C801" s="23"/>
      <c r="D801" s="23"/>
      <c r="E801" s="23"/>
      <c r="F801" s="23"/>
      <c r="G801" s="23"/>
    </row>
    <row r="802" spans="1:7" x14ac:dyDescent="0.2">
      <c r="A802" s="53"/>
      <c r="C802" s="23"/>
      <c r="D802" s="23"/>
      <c r="E802" s="23"/>
      <c r="F802" s="23"/>
      <c r="G802" s="23"/>
    </row>
    <row r="803" spans="1:7" x14ac:dyDescent="0.2">
      <c r="A803" s="53"/>
      <c r="C803" s="23"/>
      <c r="D803" s="23"/>
      <c r="E803" s="23"/>
      <c r="F803" s="23"/>
      <c r="G803" s="23"/>
    </row>
    <row r="804" spans="1:7" x14ac:dyDescent="0.2">
      <c r="A804" s="53"/>
      <c r="C804" s="23"/>
      <c r="D804" s="23"/>
      <c r="E804" s="23"/>
      <c r="F804" s="23"/>
      <c r="G804" s="23"/>
    </row>
    <row r="805" spans="1:7" x14ac:dyDescent="0.2">
      <c r="A805" s="53"/>
      <c r="C805" s="23"/>
      <c r="D805" s="23"/>
      <c r="E805" s="23"/>
      <c r="F805" s="23"/>
      <c r="G805" s="23"/>
    </row>
    <row r="806" spans="1:7" x14ac:dyDescent="0.2">
      <c r="A806" s="53"/>
      <c r="C806" s="23"/>
      <c r="D806" s="23"/>
      <c r="E806" s="23"/>
      <c r="F806" s="23"/>
      <c r="G806" s="23"/>
    </row>
    <row r="807" spans="1:7" x14ac:dyDescent="0.2">
      <c r="A807" s="53"/>
      <c r="C807" s="23"/>
      <c r="D807" s="23"/>
      <c r="E807" s="23"/>
      <c r="F807" s="23"/>
      <c r="G807" s="23"/>
    </row>
    <row r="808" spans="1:7" x14ac:dyDescent="0.2">
      <c r="A808" s="53"/>
      <c r="C808" s="23"/>
      <c r="D808" s="23"/>
      <c r="E808" s="23"/>
      <c r="F808" s="23"/>
      <c r="G808" s="23"/>
    </row>
    <row r="809" spans="1:7" x14ac:dyDescent="0.2">
      <c r="A809" s="53"/>
      <c r="C809" s="23"/>
      <c r="D809" s="23"/>
      <c r="E809" s="23"/>
      <c r="F809" s="23"/>
      <c r="G809" s="23"/>
    </row>
    <row r="810" spans="1:7" x14ac:dyDescent="0.2">
      <c r="A810" s="53"/>
      <c r="C810" s="23"/>
      <c r="D810" s="23"/>
      <c r="E810" s="23"/>
      <c r="F810" s="23"/>
      <c r="G810" s="23"/>
    </row>
    <row r="811" spans="1:7" x14ac:dyDescent="0.2">
      <c r="A811" s="53"/>
      <c r="C811" s="23"/>
      <c r="D811" s="23"/>
      <c r="E811" s="23"/>
      <c r="F811" s="23"/>
      <c r="G811" s="23"/>
    </row>
    <row r="812" spans="1:7" x14ac:dyDescent="0.2">
      <c r="A812" s="53"/>
      <c r="C812" s="23"/>
      <c r="D812" s="23"/>
      <c r="E812" s="23"/>
      <c r="F812" s="23"/>
      <c r="G812" s="23"/>
    </row>
    <row r="813" spans="1:7" x14ac:dyDescent="0.2">
      <c r="A813" s="53"/>
      <c r="C813" s="23"/>
      <c r="D813" s="23"/>
      <c r="E813" s="23"/>
      <c r="F813" s="23"/>
      <c r="G813" s="23"/>
    </row>
    <row r="814" spans="1:7" x14ac:dyDescent="0.2">
      <c r="A814" s="53"/>
      <c r="C814" s="23"/>
      <c r="D814" s="23"/>
      <c r="E814" s="23"/>
      <c r="F814" s="23"/>
      <c r="G814" s="23"/>
    </row>
    <row r="815" spans="1:7" x14ac:dyDescent="0.2">
      <c r="A815" s="53"/>
      <c r="C815" s="23"/>
      <c r="D815" s="23"/>
      <c r="E815" s="23"/>
      <c r="F815" s="23"/>
      <c r="G815" s="23"/>
    </row>
    <row r="816" spans="1:7" x14ac:dyDescent="0.2">
      <c r="A816" s="53"/>
      <c r="C816" s="23"/>
      <c r="D816" s="23"/>
      <c r="E816" s="23"/>
      <c r="F816" s="23"/>
      <c r="G816" s="23"/>
    </row>
    <row r="817" spans="1:7" x14ac:dyDescent="0.2">
      <c r="A817" s="53"/>
      <c r="C817" s="23"/>
      <c r="D817" s="23"/>
      <c r="E817" s="23"/>
      <c r="F817" s="23"/>
      <c r="G817" s="23"/>
    </row>
    <row r="818" spans="1:7" x14ac:dyDescent="0.2">
      <c r="A818" s="53"/>
      <c r="C818" s="23"/>
      <c r="D818" s="23"/>
      <c r="E818" s="23"/>
      <c r="F818" s="23"/>
      <c r="G818" s="23"/>
    </row>
    <row r="819" spans="1:7" x14ac:dyDescent="0.2">
      <c r="A819" s="53"/>
      <c r="C819" s="23"/>
      <c r="D819" s="23"/>
      <c r="E819" s="23"/>
      <c r="F819" s="23"/>
      <c r="G819" s="23"/>
    </row>
    <row r="820" spans="1:7" x14ac:dyDescent="0.2">
      <c r="A820" s="53"/>
      <c r="C820" s="23"/>
      <c r="D820" s="23"/>
      <c r="E820" s="23"/>
      <c r="F820" s="23"/>
      <c r="G820" s="23"/>
    </row>
    <row r="821" spans="1:7" x14ac:dyDescent="0.2">
      <c r="A821" s="53"/>
      <c r="C821" s="23"/>
      <c r="D821" s="23"/>
      <c r="E821" s="23"/>
      <c r="F821" s="23"/>
      <c r="G821" s="23"/>
    </row>
    <row r="822" spans="1:7" x14ac:dyDescent="0.2">
      <c r="A822" s="53"/>
      <c r="C822" s="23"/>
      <c r="D822" s="23"/>
      <c r="E822" s="23"/>
      <c r="F822" s="23"/>
      <c r="G822" s="23"/>
    </row>
    <row r="823" spans="1:7" x14ac:dyDescent="0.2">
      <c r="A823" s="53"/>
      <c r="C823" s="23"/>
      <c r="D823" s="23"/>
      <c r="E823" s="23"/>
      <c r="F823" s="23"/>
      <c r="G823" s="23"/>
    </row>
    <row r="824" spans="1:7" x14ac:dyDescent="0.2">
      <c r="A824" s="53"/>
      <c r="C824" s="23"/>
      <c r="D824" s="23"/>
      <c r="E824" s="23"/>
      <c r="F824" s="23"/>
      <c r="G824" s="23"/>
    </row>
    <row r="825" spans="1:7" x14ac:dyDescent="0.2">
      <c r="A825" s="53"/>
      <c r="C825" s="23"/>
      <c r="D825" s="23"/>
      <c r="E825" s="23"/>
      <c r="F825" s="23"/>
      <c r="G825" s="23"/>
    </row>
    <row r="826" spans="1:7" x14ac:dyDescent="0.2">
      <c r="A826" s="53"/>
      <c r="C826" s="23"/>
      <c r="D826" s="23"/>
      <c r="E826" s="23"/>
      <c r="F826" s="23"/>
      <c r="G826" s="23"/>
    </row>
    <row r="827" spans="1:7" x14ac:dyDescent="0.2">
      <c r="A827" s="53"/>
      <c r="C827" s="23"/>
      <c r="D827" s="23"/>
      <c r="E827" s="23"/>
      <c r="F827" s="23"/>
      <c r="G827" s="23"/>
    </row>
    <row r="828" spans="1:7" x14ac:dyDescent="0.2">
      <c r="A828" s="53"/>
      <c r="C828" s="23"/>
      <c r="D828" s="23"/>
      <c r="E828" s="23"/>
      <c r="F828" s="23"/>
      <c r="G828" s="23"/>
    </row>
    <row r="829" spans="1:7" x14ac:dyDescent="0.2">
      <c r="A829" s="53"/>
      <c r="C829" s="23"/>
      <c r="D829" s="23"/>
      <c r="E829" s="23"/>
      <c r="F829" s="23"/>
      <c r="G829" s="23"/>
    </row>
    <row r="830" spans="1:7" x14ac:dyDescent="0.2">
      <c r="A830" s="53"/>
      <c r="C830" s="23"/>
      <c r="D830" s="23"/>
      <c r="E830" s="23"/>
      <c r="F830" s="23"/>
      <c r="G830" s="23"/>
    </row>
    <row r="831" spans="1:7" x14ac:dyDescent="0.2">
      <c r="A831" s="53"/>
      <c r="C831" s="23"/>
      <c r="D831" s="23"/>
      <c r="E831" s="23"/>
      <c r="F831" s="23"/>
      <c r="G831" s="23"/>
    </row>
    <row r="832" spans="1:7" x14ac:dyDescent="0.2">
      <c r="A832" s="53"/>
      <c r="C832" s="23"/>
      <c r="D832" s="23"/>
      <c r="E832" s="23"/>
      <c r="F832" s="23"/>
      <c r="G832" s="23"/>
    </row>
    <row r="833" spans="1:7" x14ac:dyDescent="0.2">
      <c r="A833" s="53"/>
      <c r="C833" s="23"/>
      <c r="D833" s="23"/>
      <c r="E833" s="23"/>
      <c r="F833" s="23"/>
      <c r="G833" s="23"/>
    </row>
    <row r="834" spans="1:7" x14ac:dyDescent="0.2">
      <c r="A834" s="53"/>
      <c r="C834" s="23"/>
      <c r="D834" s="23"/>
      <c r="E834" s="23"/>
      <c r="F834" s="23"/>
      <c r="G834" s="23"/>
    </row>
    <row r="835" spans="1:7" x14ac:dyDescent="0.2">
      <c r="A835" s="53"/>
      <c r="C835" s="23"/>
      <c r="D835" s="23"/>
      <c r="E835" s="23"/>
      <c r="F835" s="23"/>
      <c r="G835" s="23"/>
    </row>
    <row r="836" spans="1:7" x14ac:dyDescent="0.2">
      <c r="A836" s="53"/>
      <c r="C836" s="23"/>
      <c r="D836" s="23"/>
      <c r="E836" s="23"/>
      <c r="F836" s="23"/>
      <c r="G836" s="23"/>
    </row>
    <row r="837" spans="1:7" x14ac:dyDescent="0.2">
      <c r="A837" s="53"/>
      <c r="C837" s="23"/>
      <c r="D837" s="23"/>
      <c r="E837" s="23"/>
      <c r="F837" s="23"/>
      <c r="G837" s="23"/>
    </row>
    <row r="838" spans="1:7" x14ac:dyDescent="0.2">
      <c r="A838" s="53"/>
      <c r="C838" s="23"/>
      <c r="D838" s="23"/>
      <c r="E838" s="23"/>
      <c r="F838" s="23"/>
      <c r="G838" s="23"/>
    </row>
    <row r="839" spans="1:7" x14ac:dyDescent="0.2">
      <c r="A839" s="53"/>
      <c r="C839" s="23"/>
      <c r="D839" s="23"/>
      <c r="E839" s="23"/>
      <c r="F839" s="23"/>
      <c r="G839" s="23"/>
    </row>
    <row r="840" spans="1:7" x14ac:dyDescent="0.2">
      <c r="A840" s="53"/>
      <c r="C840" s="23"/>
      <c r="D840" s="23"/>
      <c r="E840" s="23"/>
      <c r="F840" s="23"/>
      <c r="G840" s="23"/>
    </row>
    <row r="841" spans="1:7" x14ac:dyDescent="0.2">
      <c r="A841" s="53"/>
      <c r="C841" s="23"/>
      <c r="D841" s="23"/>
      <c r="E841" s="23"/>
      <c r="F841" s="23"/>
      <c r="G841" s="23"/>
    </row>
    <row r="842" spans="1:7" x14ac:dyDescent="0.2">
      <c r="A842" s="53"/>
      <c r="C842" s="23"/>
      <c r="D842" s="23"/>
      <c r="E842" s="23"/>
      <c r="F842" s="23"/>
      <c r="G842" s="23"/>
    </row>
    <row r="843" spans="1:7" x14ac:dyDescent="0.2">
      <c r="A843" s="53"/>
      <c r="C843" s="23"/>
      <c r="D843" s="23"/>
      <c r="E843" s="23"/>
      <c r="F843" s="23"/>
      <c r="G843" s="23"/>
    </row>
    <row r="844" spans="1:7" x14ac:dyDescent="0.2">
      <c r="A844" s="53"/>
      <c r="C844" s="23"/>
      <c r="D844" s="23"/>
      <c r="E844" s="23"/>
      <c r="F844" s="23"/>
      <c r="G844" s="23"/>
    </row>
    <row r="845" spans="1:7" x14ac:dyDescent="0.2">
      <c r="A845" s="53"/>
      <c r="C845" s="23"/>
      <c r="D845" s="23"/>
      <c r="E845" s="23"/>
      <c r="F845" s="23"/>
      <c r="G845" s="23"/>
    </row>
    <row r="846" spans="1:7" x14ac:dyDescent="0.2">
      <c r="A846" s="53"/>
      <c r="C846" s="23"/>
      <c r="D846" s="23"/>
      <c r="E846" s="23"/>
      <c r="F846" s="23"/>
      <c r="G846" s="23"/>
    </row>
    <row r="847" spans="1:7" x14ac:dyDescent="0.2">
      <c r="A847" s="53"/>
      <c r="C847" s="23"/>
      <c r="D847" s="23"/>
      <c r="E847" s="23"/>
      <c r="F847" s="23"/>
      <c r="G847" s="23"/>
    </row>
    <row r="848" spans="1:7" x14ac:dyDescent="0.2">
      <c r="A848" s="53"/>
      <c r="C848" s="23"/>
      <c r="D848" s="23"/>
      <c r="E848" s="23"/>
      <c r="F848" s="23"/>
      <c r="G848" s="23"/>
    </row>
    <row r="849" spans="1:7" x14ac:dyDescent="0.2">
      <c r="A849" s="53"/>
      <c r="C849" s="23"/>
      <c r="D849" s="23"/>
      <c r="E849" s="23"/>
      <c r="F849" s="23"/>
      <c r="G849" s="23"/>
    </row>
    <row r="850" spans="1:7" x14ac:dyDescent="0.2">
      <c r="A850" s="53"/>
      <c r="C850" s="23"/>
      <c r="D850" s="23"/>
      <c r="E850" s="23"/>
      <c r="F850" s="23"/>
      <c r="G850" s="23"/>
    </row>
    <row r="851" spans="1:7" x14ac:dyDescent="0.2">
      <c r="A851" s="53"/>
      <c r="C851" s="23"/>
      <c r="D851" s="23"/>
      <c r="E851" s="23"/>
      <c r="F851" s="23"/>
      <c r="G851" s="23"/>
    </row>
    <row r="852" spans="1:7" x14ac:dyDescent="0.2">
      <c r="A852" s="53"/>
      <c r="C852" s="23"/>
      <c r="D852" s="23"/>
      <c r="E852" s="23"/>
      <c r="F852" s="23"/>
      <c r="G852" s="23"/>
    </row>
    <row r="853" spans="1:7" x14ac:dyDescent="0.2">
      <c r="A853" s="53"/>
      <c r="C853" s="23"/>
      <c r="D853" s="23"/>
      <c r="E853" s="23"/>
      <c r="F853" s="23"/>
      <c r="G853" s="23"/>
    </row>
    <row r="854" spans="1:7" x14ac:dyDescent="0.2">
      <c r="A854" s="53"/>
      <c r="C854" s="23"/>
      <c r="D854" s="23"/>
      <c r="E854" s="23"/>
      <c r="F854" s="23"/>
      <c r="G854" s="23"/>
    </row>
    <row r="855" spans="1:7" x14ac:dyDescent="0.2">
      <c r="A855" s="53"/>
      <c r="C855" s="23"/>
      <c r="D855" s="23"/>
      <c r="E855" s="23"/>
      <c r="F855" s="23"/>
      <c r="G855" s="23"/>
    </row>
    <row r="856" spans="1:7" x14ac:dyDescent="0.2">
      <c r="A856" s="53"/>
      <c r="C856" s="23"/>
      <c r="D856" s="23"/>
      <c r="E856" s="23"/>
      <c r="F856" s="23"/>
      <c r="G856" s="23"/>
    </row>
    <row r="857" spans="1:7" x14ac:dyDescent="0.2">
      <c r="A857" s="53"/>
      <c r="C857" s="23"/>
      <c r="D857" s="23"/>
      <c r="E857" s="23"/>
      <c r="F857" s="23"/>
      <c r="G857" s="23"/>
    </row>
    <row r="858" spans="1:7" x14ac:dyDescent="0.2">
      <c r="A858" s="53"/>
      <c r="C858" s="23"/>
      <c r="D858" s="23"/>
      <c r="E858" s="23"/>
      <c r="F858" s="23"/>
      <c r="G858" s="23"/>
    </row>
    <row r="859" spans="1:7" x14ac:dyDescent="0.2">
      <c r="A859" s="53"/>
      <c r="C859" s="23"/>
      <c r="D859" s="23"/>
      <c r="E859" s="23"/>
      <c r="F859" s="23"/>
      <c r="G859" s="23"/>
    </row>
    <row r="860" spans="1:7" x14ac:dyDescent="0.2">
      <c r="A860" s="53"/>
      <c r="C860" s="23"/>
      <c r="D860" s="23"/>
      <c r="E860" s="23"/>
      <c r="F860" s="23"/>
      <c r="G860" s="23"/>
    </row>
    <row r="861" spans="1:7" x14ac:dyDescent="0.2">
      <c r="A861" s="53"/>
      <c r="C861" s="23"/>
      <c r="D861" s="23"/>
      <c r="E861" s="23"/>
      <c r="F861" s="23"/>
      <c r="G861" s="23"/>
    </row>
    <row r="862" spans="1:7" x14ac:dyDescent="0.2">
      <c r="A862" s="53"/>
      <c r="C862" s="23"/>
      <c r="D862" s="23"/>
      <c r="E862" s="23"/>
      <c r="F862" s="23"/>
      <c r="G862" s="23"/>
    </row>
    <row r="863" spans="1:7" x14ac:dyDescent="0.2">
      <c r="A863" s="53"/>
      <c r="C863" s="23"/>
      <c r="D863" s="23"/>
      <c r="E863" s="23"/>
      <c r="F863" s="23"/>
      <c r="G863" s="23"/>
    </row>
    <row r="864" spans="1:7" x14ac:dyDescent="0.2">
      <c r="A864" s="53"/>
      <c r="C864" s="23"/>
      <c r="D864" s="23"/>
      <c r="E864" s="23"/>
      <c r="F864" s="23"/>
      <c r="G864" s="23"/>
    </row>
    <row r="865" spans="1:7" x14ac:dyDescent="0.2">
      <c r="A865" s="53"/>
      <c r="C865" s="23"/>
      <c r="D865" s="23"/>
      <c r="E865" s="23"/>
      <c r="F865" s="23"/>
      <c r="G865" s="23"/>
    </row>
    <row r="866" spans="1:7" x14ac:dyDescent="0.2">
      <c r="A866" s="53"/>
      <c r="C866" s="23"/>
      <c r="D866" s="23"/>
      <c r="E866" s="23"/>
      <c r="F866" s="23"/>
      <c r="G866" s="23"/>
    </row>
    <row r="867" spans="1:7" x14ac:dyDescent="0.2">
      <c r="A867" s="53"/>
      <c r="C867" s="23"/>
      <c r="D867" s="23"/>
      <c r="E867" s="23"/>
      <c r="F867" s="23"/>
      <c r="G867" s="23"/>
    </row>
    <row r="868" spans="1:7" x14ac:dyDescent="0.2">
      <c r="A868" s="53"/>
      <c r="C868" s="23"/>
      <c r="D868" s="23"/>
      <c r="E868" s="23"/>
      <c r="F868" s="23"/>
      <c r="G868" s="23"/>
    </row>
    <row r="869" spans="1:7" x14ac:dyDescent="0.2">
      <c r="A869" s="53"/>
      <c r="C869" s="23"/>
      <c r="D869" s="23"/>
      <c r="E869" s="23"/>
      <c r="F869" s="23"/>
      <c r="G869" s="23"/>
    </row>
    <row r="870" spans="1:7" x14ac:dyDescent="0.2">
      <c r="A870" s="53"/>
      <c r="C870" s="23"/>
      <c r="D870" s="23"/>
      <c r="E870" s="23"/>
      <c r="F870" s="23"/>
      <c r="G870" s="23"/>
    </row>
    <row r="871" spans="1:7" x14ac:dyDescent="0.2">
      <c r="A871" s="53"/>
      <c r="C871" s="23"/>
      <c r="D871" s="23"/>
      <c r="E871" s="23"/>
      <c r="F871" s="23"/>
      <c r="G871" s="23"/>
    </row>
    <row r="872" spans="1:7" x14ac:dyDescent="0.2">
      <c r="A872" s="53"/>
      <c r="C872" s="23"/>
      <c r="D872" s="23"/>
      <c r="E872" s="23"/>
      <c r="F872" s="23"/>
      <c r="G872" s="23"/>
    </row>
    <row r="873" spans="1:7" x14ac:dyDescent="0.2">
      <c r="A873" s="53"/>
      <c r="C873" s="23"/>
      <c r="D873" s="23"/>
      <c r="E873" s="23"/>
      <c r="F873" s="23"/>
      <c r="G873" s="23"/>
    </row>
    <row r="874" spans="1:7" x14ac:dyDescent="0.2">
      <c r="A874" s="53"/>
      <c r="C874" s="23"/>
      <c r="D874" s="23"/>
      <c r="E874" s="23"/>
      <c r="F874" s="23"/>
      <c r="G874" s="23"/>
    </row>
    <row r="875" spans="1:7" x14ac:dyDescent="0.2">
      <c r="A875" s="53"/>
      <c r="C875" s="23"/>
      <c r="D875" s="23"/>
      <c r="E875" s="23"/>
      <c r="F875" s="23"/>
      <c r="G875" s="23"/>
    </row>
    <row r="876" spans="1:7" x14ac:dyDescent="0.2">
      <c r="A876" s="53"/>
      <c r="C876" s="23"/>
      <c r="D876" s="23"/>
      <c r="E876" s="23"/>
      <c r="F876" s="23"/>
      <c r="G876" s="23"/>
    </row>
    <row r="877" spans="1:7" x14ac:dyDescent="0.2">
      <c r="A877" s="53"/>
      <c r="C877" s="23"/>
      <c r="D877" s="23"/>
      <c r="E877" s="23"/>
      <c r="F877" s="23"/>
      <c r="G877" s="23"/>
    </row>
    <row r="878" spans="1:7" x14ac:dyDescent="0.2">
      <c r="A878" s="53"/>
      <c r="C878" s="23"/>
      <c r="D878" s="23"/>
      <c r="E878" s="23"/>
      <c r="F878" s="23"/>
      <c r="G878" s="23"/>
    </row>
    <row r="879" spans="1:7" x14ac:dyDescent="0.2">
      <c r="A879" s="53"/>
      <c r="C879" s="23"/>
      <c r="D879" s="23"/>
      <c r="E879" s="23"/>
      <c r="F879" s="23"/>
      <c r="G879" s="23"/>
    </row>
    <row r="880" spans="1:7" x14ac:dyDescent="0.2">
      <c r="A880" s="53"/>
      <c r="C880" s="23"/>
      <c r="D880" s="23"/>
      <c r="E880" s="23"/>
      <c r="F880" s="23"/>
      <c r="G880" s="23"/>
    </row>
    <row r="881" spans="1:7" x14ac:dyDescent="0.2">
      <c r="A881" s="53"/>
      <c r="C881" s="23"/>
      <c r="D881" s="23"/>
      <c r="E881" s="23"/>
      <c r="F881" s="23"/>
      <c r="G881" s="23"/>
    </row>
    <row r="882" spans="1:7" x14ac:dyDescent="0.2">
      <c r="A882" s="53"/>
      <c r="C882" s="23"/>
      <c r="D882" s="23"/>
      <c r="E882" s="23"/>
      <c r="F882" s="23"/>
      <c r="G882" s="23"/>
    </row>
    <row r="883" spans="1:7" x14ac:dyDescent="0.2">
      <c r="A883" s="53"/>
      <c r="C883" s="23"/>
      <c r="D883" s="23"/>
      <c r="E883" s="23"/>
      <c r="F883" s="23"/>
      <c r="G883" s="23"/>
    </row>
    <row r="884" spans="1:7" x14ac:dyDescent="0.2">
      <c r="A884" s="53"/>
      <c r="C884" s="23"/>
      <c r="D884" s="23"/>
      <c r="E884" s="23"/>
      <c r="F884" s="23"/>
      <c r="G884" s="23"/>
    </row>
    <row r="885" spans="1:7" x14ac:dyDescent="0.2">
      <c r="A885" s="53"/>
      <c r="C885" s="23"/>
      <c r="D885" s="23"/>
      <c r="E885" s="23"/>
      <c r="F885" s="23"/>
      <c r="G885" s="23"/>
    </row>
    <row r="886" spans="1:7" x14ac:dyDescent="0.2">
      <c r="A886" s="53"/>
      <c r="C886" s="23"/>
      <c r="D886" s="23"/>
      <c r="E886" s="23"/>
      <c r="F886" s="23"/>
      <c r="G886" s="23"/>
    </row>
    <row r="887" spans="1:7" x14ac:dyDescent="0.2">
      <c r="A887" s="53"/>
      <c r="C887" s="23"/>
      <c r="D887" s="23"/>
      <c r="E887" s="23"/>
      <c r="F887" s="23"/>
      <c r="G887" s="23"/>
    </row>
    <row r="888" spans="1:7" x14ac:dyDescent="0.2">
      <c r="A888" s="53"/>
      <c r="C888" s="23"/>
      <c r="D888" s="23"/>
      <c r="E888" s="23"/>
      <c r="F888" s="23"/>
      <c r="G888" s="23"/>
    </row>
    <row r="889" spans="1:7" x14ac:dyDescent="0.2">
      <c r="A889" s="53"/>
      <c r="C889" s="23"/>
      <c r="D889" s="23"/>
      <c r="E889" s="23"/>
      <c r="F889" s="23"/>
      <c r="G889" s="23"/>
    </row>
    <row r="890" spans="1:7" x14ac:dyDescent="0.2">
      <c r="A890" s="53"/>
      <c r="C890" s="23"/>
      <c r="D890" s="23"/>
      <c r="E890" s="23"/>
      <c r="F890" s="23"/>
      <c r="G890" s="23"/>
    </row>
    <row r="891" spans="1:7" x14ac:dyDescent="0.2">
      <c r="A891" s="53"/>
      <c r="C891" s="23"/>
      <c r="D891" s="23"/>
      <c r="E891" s="23"/>
      <c r="F891" s="23"/>
      <c r="G891" s="23"/>
    </row>
    <row r="892" spans="1:7" x14ac:dyDescent="0.2">
      <c r="A892" s="53"/>
      <c r="C892" s="23"/>
      <c r="D892" s="23"/>
      <c r="E892" s="23"/>
      <c r="F892" s="23"/>
      <c r="G892" s="23"/>
    </row>
    <row r="893" spans="1:7" x14ac:dyDescent="0.2">
      <c r="A893" s="53"/>
      <c r="C893" s="23"/>
      <c r="D893" s="23"/>
      <c r="E893" s="23"/>
      <c r="F893" s="23"/>
      <c r="G893" s="23"/>
    </row>
    <row r="894" spans="1:7" x14ac:dyDescent="0.2">
      <c r="A894" s="53"/>
      <c r="C894" s="23"/>
      <c r="D894" s="23"/>
      <c r="E894" s="23"/>
      <c r="F894" s="23"/>
      <c r="G894" s="23"/>
    </row>
    <row r="895" spans="1:7" x14ac:dyDescent="0.2">
      <c r="A895" s="53"/>
      <c r="C895" s="23"/>
      <c r="D895" s="23"/>
      <c r="E895" s="23"/>
      <c r="F895" s="23"/>
      <c r="G895" s="23"/>
    </row>
    <row r="896" spans="1:7" x14ac:dyDescent="0.2">
      <c r="A896" s="53"/>
      <c r="C896" s="23"/>
      <c r="D896" s="23"/>
      <c r="E896" s="23"/>
      <c r="F896" s="23"/>
      <c r="G896" s="23"/>
    </row>
    <row r="897" spans="1:7" x14ac:dyDescent="0.2">
      <c r="A897" s="53"/>
      <c r="C897" s="23"/>
      <c r="D897" s="23"/>
      <c r="E897" s="23"/>
      <c r="F897" s="23"/>
      <c r="G897" s="23"/>
    </row>
    <row r="898" spans="1:7" x14ac:dyDescent="0.2">
      <c r="A898" s="53"/>
      <c r="C898" s="23"/>
      <c r="D898" s="23"/>
      <c r="E898" s="23"/>
      <c r="F898" s="23"/>
      <c r="G898" s="23"/>
    </row>
    <row r="899" spans="1:7" x14ac:dyDescent="0.2">
      <c r="A899" s="53"/>
      <c r="C899" s="23"/>
      <c r="D899" s="23"/>
      <c r="E899" s="23"/>
      <c r="F899" s="23"/>
      <c r="G899" s="23"/>
    </row>
    <row r="900" spans="1:7" x14ac:dyDescent="0.2">
      <c r="A900" s="53"/>
      <c r="C900" s="23"/>
      <c r="D900" s="23"/>
      <c r="E900" s="23"/>
      <c r="F900" s="23"/>
      <c r="G900" s="23"/>
    </row>
    <row r="901" spans="1:7" x14ac:dyDescent="0.2">
      <c r="A901" s="53"/>
      <c r="C901" s="23"/>
      <c r="D901" s="23"/>
      <c r="E901" s="23"/>
      <c r="F901" s="23"/>
      <c r="G901" s="23"/>
    </row>
    <row r="902" spans="1:7" x14ac:dyDescent="0.2">
      <c r="A902" s="53"/>
      <c r="C902" s="23"/>
      <c r="D902" s="23"/>
      <c r="E902" s="23"/>
      <c r="F902" s="23"/>
      <c r="G902" s="23"/>
    </row>
    <row r="903" spans="1:7" x14ac:dyDescent="0.2">
      <c r="A903" s="53"/>
      <c r="C903" s="23"/>
      <c r="D903" s="23"/>
      <c r="E903" s="23"/>
      <c r="F903" s="23"/>
      <c r="G903" s="23"/>
    </row>
    <row r="904" spans="1:7" x14ac:dyDescent="0.2">
      <c r="A904" s="53"/>
      <c r="C904" s="23"/>
      <c r="D904" s="23"/>
      <c r="E904" s="23"/>
      <c r="F904" s="23"/>
      <c r="G904" s="23"/>
    </row>
    <row r="905" spans="1:7" x14ac:dyDescent="0.2">
      <c r="A905" s="53"/>
      <c r="C905" s="23"/>
      <c r="D905" s="23"/>
      <c r="E905" s="23"/>
      <c r="F905" s="23"/>
      <c r="G905" s="23"/>
    </row>
    <row r="906" spans="1:7" x14ac:dyDescent="0.2">
      <c r="A906" s="53"/>
      <c r="C906" s="23"/>
      <c r="D906" s="23"/>
      <c r="E906" s="23"/>
      <c r="F906" s="23"/>
      <c r="G906" s="23"/>
    </row>
    <row r="907" spans="1:7" x14ac:dyDescent="0.2">
      <c r="A907" s="53"/>
      <c r="C907" s="23"/>
      <c r="D907" s="23"/>
      <c r="E907" s="23"/>
      <c r="F907" s="23"/>
      <c r="G907" s="23"/>
    </row>
    <row r="908" spans="1:7" x14ac:dyDescent="0.2">
      <c r="A908" s="53"/>
      <c r="C908" s="23"/>
      <c r="D908" s="23"/>
      <c r="E908" s="23"/>
      <c r="F908" s="23"/>
      <c r="G908" s="23"/>
    </row>
    <row r="909" spans="1:7" x14ac:dyDescent="0.2">
      <c r="A909" s="53"/>
      <c r="C909" s="23"/>
      <c r="D909" s="23"/>
      <c r="E909" s="23"/>
      <c r="F909" s="23"/>
      <c r="G909" s="23"/>
    </row>
    <row r="910" spans="1:7" x14ac:dyDescent="0.2">
      <c r="A910" s="53"/>
      <c r="C910" s="23"/>
      <c r="D910" s="23"/>
      <c r="E910" s="23"/>
      <c r="F910" s="23"/>
      <c r="G910" s="23"/>
    </row>
    <row r="911" spans="1:7" x14ac:dyDescent="0.2">
      <c r="A911" s="53"/>
      <c r="C911" s="23"/>
      <c r="D911" s="23"/>
      <c r="E911" s="23"/>
      <c r="F911" s="23"/>
      <c r="G911" s="23"/>
    </row>
    <row r="912" spans="1:7" x14ac:dyDescent="0.2">
      <c r="A912" s="53"/>
      <c r="C912" s="23"/>
      <c r="D912" s="23"/>
      <c r="E912" s="23"/>
      <c r="F912" s="23"/>
      <c r="G912" s="23"/>
    </row>
    <row r="913" spans="1:7" x14ac:dyDescent="0.2">
      <c r="A913" s="53"/>
      <c r="C913" s="23"/>
      <c r="D913" s="23"/>
      <c r="E913" s="23"/>
      <c r="F913" s="23"/>
      <c r="G913" s="23"/>
    </row>
    <row r="914" spans="1:7" x14ac:dyDescent="0.2">
      <c r="A914" s="53"/>
      <c r="C914" s="23"/>
      <c r="D914" s="23"/>
      <c r="E914" s="23"/>
      <c r="F914" s="23"/>
      <c r="G914" s="23"/>
    </row>
    <row r="915" spans="1:7" x14ac:dyDescent="0.2">
      <c r="A915" s="53"/>
      <c r="C915" s="23"/>
      <c r="D915" s="23"/>
      <c r="E915" s="23"/>
      <c r="F915" s="23"/>
      <c r="G915" s="23"/>
    </row>
    <row r="916" spans="1:7" x14ac:dyDescent="0.2">
      <c r="A916" s="53"/>
      <c r="C916" s="23"/>
      <c r="D916" s="23"/>
      <c r="E916" s="23"/>
      <c r="F916" s="23"/>
      <c r="G916" s="23"/>
    </row>
    <row r="917" spans="1:7" x14ac:dyDescent="0.2">
      <c r="A917" s="53"/>
      <c r="C917" s="23"/>
      <c r="D917" s="23"/>
      <c r="E917" s="23"/>
      <c r="F917" s="23"/>
      <c r="G917" s="23"/>
    </row>
    <row r="918" spans="1:7" x14ac:dyDescent="0.2">
      <c r="A918" s="53"/>
      <c r="C918" s="23"/>
      <c r="D918" s="23"/>
      <c r="E918" s="23"/>
      <c r="F918" s="23"/>
      <c r="G918" s="23"/>
    </row>
    <row r="919" spans="1:7" x14ac:dyDescent="0.2">
      <c r="A919" s="53"/>
      <c r="C919" s="23"/>
      <c r="D919" s="23"/>
      <c r="E919" s="23"/>
      <c r="F919" s="23"/>
      <c r="G919" s="23"/>
    </row>
    <row r="920" spans="1:7" x14ac:dyDescent="0.2">
      <c r="A920" s="53"/>
      <c r="C920" s="23"/>
      <c r="D920" s="23"/>
      <c r="E920" s="23"/>
      <c r="F920" s="23"/>
      <c r="G920" s="23"/>
    </row>
    <row r="921" spans="1:7" x14ac:dyDescent="0.2">
      <c r="A921" s="53"/>
      <c r="C921" s="23"/>
      <c r="D921" s="23"/>
      <c r="E921" s="23"/>
      <c r="F921" s="23"/>
      <c r="G921" s="23"/>
    </row>
    <row r="922" spans="1:7" x14ac:dyDescent="0.2">
      <c r="A922" s="53"/>
      <c r="C922" s="23"/>
      <c r="D922" s="23"/>
      <c r="E922" s="23"/>
      <c r="F922" s="23"/>
      <c r="G922" s="23"/>
    </row>
    <row r="923" spans="1:7" x14ac:dyDescent="0.2">
      <c r="A923" s="53"/>
      <c r="C923" s="23"/>
      <c r="D923" s="23"/>
      <c r="E923" s="23"/>
      <c r="F923" s="23"/>
      <c r="G923" s="23"/>
    </row>
    <row r="924" spans="1:7" x14ac:dyDescent="0.2">
      <c r="A924" s="53"/>
      <c r="C924" s="23"/>
      <c r="D924" s="23"/>
      <c r="E924" s="23"/>
      <c r="F924" s="23"/>
      <c r="G924" s="23"/>
    </row>
    <row r="925" spans="1:7" x14ac:dyDescent="0.2">
      <c r="A925" s="53"/>
      <c r="C925" s="23"/>
      <c r="D925" s="23"/>
      <c r="E925" s="23"/>
      <c r="F925" s="23"/>
      <c r="G925" s="23"/>
    </row>
    <row r="926" spans="1:7" x14ac:dyDescent="0.2">
      <c r="A926" s="53"/>
      <c r="C926" s="23"/>
      <c r="D926" s="23"/>
      <c r="E926" s="23"/>
      <c r="F926" s="23"/>
      <c r="G926" s="23"/>
    </row>
    <row r="927" spans="1:7" x14ac:dyDescent="0.2">
      <c r="A927" s="53"/>
      <c r="C927" s="23"/>
      <c r="D927" s="23"/>
      <c r="E927" s="23"/>
      <c r="F927" s="23"/>
      <c r="G927" s="23"/>
    </row>
    <row r="928" spans="1:7" x14ac:dyDescent="0.2">
      <c r="A928" s="53"/>
      <c r="C928" s="23"/>
      <c r="D928" s="23"/>
      <c r="E928" s="23"/>
      <c r="F928" s="23"/>
      <c r="G928" s="23"/>
    </row>
    <row r="929" spans="1:7" x14ac:dyDescent="0.2">
      <c r="A929" s="53"/>
      <c r="C929" s="23"/>
      <c r="D929" s="23"/>
      <c r="E929" s="23"/>
      <c r="F929" s="23"/>
      <c r="G929" s="23"/>
    </row>
    <row r="930" spans="1:7" x14ac:dyDescent="0.2">
      <c r="A930" s="53"/>
      <c r="C930" s="23"/>
      <c r="D930" s="23"/>
      <c r="E930" s="23"/>
      <c r="F930" s="23"/>
      <c r="G930" s="23"/>
    </row>
    <row r="931" spans="1:7" x14ac:dyDescent="0.2">
      <c r="A931" s="53"/>
      <c r="C931" s="23"/>
      <c r="D931" s="23"/>
      <c r="E931" s="23"/>
      <c r="F931" s="23"/>
      <c r="G931" s="23"/>
    </row>
    <row r="932" spans="1:7" x14ac:dyDescent="0.2">
      <c r="A932" s="53"/>
      <c r="C932" s="23"/>
      <c r="D932" s="23"/>
      <c r="E932" s="23"/>
      <c r="F932" s="23"/>
      <c r="G932" s="23"/>
    </row>
    <row r="933" spans="1:7" x14ac:dyDescent="0.2">
      <c r="A933" s="53"/>
      <c r="C933" s="23"/>
      <c r="D933" s="23"/>
      <c r="E933" s="23"/>
      <c r="F933" s="23"/>
      <c r="G933" s="23"/>
    </row>
    <row r="934" spans="1:7" x14ac:dyDescent="0.2">
      <c r="A934" s="53"/>
      <c r="C934" s="23"/>
      <c r="D934" s="23"/>
      <c r="E934" s="23"/>
      <c r="F934" s="23"/>
      <c r="G934" s="23"/>
    </row>
    <row r="935" spans="1:7" x14ac:dyDescent="0.2">
      <c r="A935" s="53"/>
      <c r="C935" s="23"/>
      <c r="D935" s="23"/>
      <c r="E935" s="23"/>
      <c r="F935" s="23"/>
      <c r="G935" s="23"/>
    </row>
    <row r="936" spans="1:7" x14ac:dyDescent="0.2">
      <c r="A936" s="53"/>
      <c r="C936" s="23"/>
      <c r="D936" s="23"/>
      <c r="E936" s="23"/>
      <c r="F936" s="23"/>
      <c r="G936" s="23"/>
    </row>
    <row r="937" spans="1:7" x14ac:dyDescent="0.2">
      <c r="A937" s="53"/>
      <c r="C937" s="23"/>
      <c r="D937" s="23"/>
      <c r="E937" s="23"/>
      <c r="F937" s="23"/>
      <c r="G937" s="23"/>
    </row>
    <row r="938" spans="1:7" x14ac:dyDescent="0.2">
      <c r="A938" s="53"/>
      <c r="C938" s="23"/>
      <c r="D938" s="23"/>
      <c r="E938" s="23"/>
      <c r="F938" s="23"/>
      <c r="G938" s="23"/>
    </row>
    <row r="939" spans="1:7" x14ac:dyDescent="0.2">
      <c r="A939" s="53"/>
      <c r="C939" s="23"/>
      <c r="D939" s="23"/>
      <c r="E939" s="23"/>
      <c r="F939" s="23"/>
      <c r="G939" s="23"/>
    </row>
    <row r="940" spans="1:7" x14ac:dyDescent="0.2">
      <c r="A940" s="53"/>
      <c r="C940" s="23"/>
      <c r="D940" s="23"/>
      <c r="E940" s="23"/>
      <c r="F940" s="23"/>
      <c r="G940" s="23"/>
    </row>
    <row r="941" spans="1:7" x14ac:dyDescent="0.2">
      <c r="A941" s="53"/>
      <c r="C941" s="23"/>
      <c r="D941" s="23"/>
      <c r="E941" s="23"/>
      <c r="F941" s="23"/>
      <c r="G941" s="23"/>
    </row>
    <row r="942" spans="1:7" x14ac:dyDescent="0.2">
      <c r="A942" s="53"/>
      <c r="C942" s="23"/>
      <c r="D942" s="23"/>
      <c r="E942" s="23"/>
      <c r="F942" s="23"/>
      <c r="G942" s="23"/>
    </row>
    <row r="943" spans="1:7" x14ac:dyDescent="0.2">
      <c r="A943" s="53"/>
      <c r="C943" s="23"/>
      <c r="D943" s="23"/>
      <c r="E943" s="23"/>
      <c r="F943" s="23"/>
      <c r="G943" s="23"/>
    </row>
    <row r="944" spans="1:7" x14ac:dyDescent="0.2">
      <c r="A944" s="53"/>
      <c r="C944" s="23"/>
      <c r="D944" s="23"/>
      <c r="E944" s="23"/>
      <c r="F944" s="23"/>
      <c r="G944" s="23"/>
    </row>
    <row r="945" spans="1:7" x14ac:dyDescent="0.2">
      <c r="A945" s="53"/>
      <c r="C945" s="23"/>
      <c r="D945" s="23"/>
      <c r="E945" s="23"/>
      <c r="F945" s="23"/>
      <c r="G945" s="23"/>
    </row>
    <row r="946" spans="1:7" x14ac:dyDescent="0.2">
      <c r="A946" s="53"/>
      <c r="C946" s="23"/>
      <c r="D946" s="23"/>
      <c r="E946" s="23"/>
      <c r="F946" s="23"/>
      <c r="G946" s="23"/>
    </row>
    <row r="947" spans="1:7" x14ac:dyDescent="0.2">
      <c r="A947" s="53"/>
      <c r="C947" s="23"/>
      <c r="D947" s="23"/>
      <c r="E947" s="23"/>
      <c r="F947" s="23"/>
      <c r="G947" s="23"/>
    </row>
    <row r="948" spans="1:7" x14ac:dyDescent="0.2">
      <c r="A948" s="53"/>
      <c r="C948" s="23"/>
      <c r="D948" s="23"/>
      <c r="E948" s="23"/>
      <c r="F948" s="23"/>
      <c r="G948" s="23"/>
    </row>
    <row r="949" spans="1:7" x14ac:dyDescent="0.2">
      <c r="A949" s="53"/>
      <c r="C949" s="23"/>
      <c r="D949" s="23"/>
      <c r="E949" s="23"/>
      <c r="F949" s="23"/>
      <c r="G949" s="23"/>
    </row>
    <row r="950" spans="1:7" x14ac:dyDescent="0.2">
      <c r="A950" s="53"/>
      <c r="C950" s="23"/>
      <c r="D950" s="23"/>
      <c r="E950" s="23"/>
      <c r="F950" s="23"/>
      <c r="G950" s="23"/>
    </row>
    <row r="951" spans="1:7" x14ac:dyDescent="0.2">
      <c r="A951" s="53"/>
      <c r="C951" s="23"/>
      <c r="D951" s="23"/>
      <c r="E951" s="23"/>
      <c r="F951" s="23"/>
      <c r="G951" s="23"/>
    </row>
    <row r="952" spans="1:7" x14ac:dyDescent="0.2">
      <c r="A952" s="53"/>
      <c r="C952" s="23"/>
      <c r="D952" s="23"/>
      <c r="E952" s="23"/>
      <c r="F952" s="23"/>
      <c r="G952" s="23"/>
    </row>
    <row r="953" spans="1:7" x14ac:dyDescent="0.2">
      <c r="A953" s="53"/>
      <c r="C953" s="23"/>
      <c r="D953" s="23"/>
      <c r="E953" s="23"/>
      <c r="F953" s="23"/>
      <c r="G953" s="23"/>
    </row>
    <row r="954" spans="1:7" x14ac:dyDescent="0.2">
      <c r="A954" s="53"/>
      <c r="C954" s="23"/>
      <c r="D954" s="23"/>
      <c r="E954" s="23"/>
      <c r="F954" s="23"/>
      <c r="G954" s="23"/>
    </row>
    <row r="955" spans="1:7" x14ac:dyDescent="0.2">
      <c r="A955" s="53"/>
      <c r="C955" s="23"/>
      <c r="D955" s="23"/>
      <c r="E955" s="23"/>
      <c r="F955" s="23"/>
      <c r="G955" s="23"/>
    </row>
    <row r="956" spans="1:7" x14ac:dyDescent="0.2">
      <c r="A956" s="53"/>
      <c r="C956" s="23"/>
      <c r="D956" s="23"/>
      <c r="E956" s="23"/>
      <c r="F956" s="23"/>
      <c r="G956" s="23"/>
    </row>
    <row r="957" spans="1:7" x14ac:dyDescent="0.2">
      <c r="A957" s="53"/>
      <c r="C957" s="23"/>
      <c r="D957" s="23"/>
      <c r="E957" s="23"/>
      <c r="F957" s="23"/>
      <c r="G957" s="23"/>
    </row>
    <row r="958" spans="1:7" x14ac:dyDescent="0.2">
      <c r="A958" s="53"/>
      <c r="C958" s="23"/>
      <c r="D958" s="23"/>
      <c r="E958" s="23"/>
      <c r="F958" s="23"/>
      <c r="G958" s="23"/>
    </row>
    <row r="959" spans="1:7" x14ac:dyDescent="0.2">
      <c r="A959" s="53"/>
      <c r="C959" s="23"/>
      <c r="D959" s="23"/>
      <c r="E959" s="23"/>
      <c r="F959" s="23"/>
      <c r="G959" s="23"/>
    </row>
    <row r="960" spans="1:7" x14ac:dyDescent="0.2">
      <c r="A960" s="53"/>
      <c r="C960" s="23"/>
      <c r="D960" s="23"/>
      <c r="E960" s="23"/>
      <c r="F960" s="23"/>
      <c r="G960" s="23"/>
    </row>
    <row r="961" spans="1:7" x14ac:dyDescent="0.2">
      <c r="A961" s="53"/>
      <c r="C961" s="23"/>
      <c r="D961" s="23"/>
      <c r="E961" s="23"/>
      <c r="F961" s="23"/>
      <c r="G961" s="23"/>
    </row>
    <row r="962" spans="1:7" x14ac:dyDescent="0.2">
      <c r="A962" s="53"/>
      <c r="C962" s="23"/>
      <c r="D962" s="23"/>
      <c r="E962" s="23"/>
      <c r="F962" s="23"/>
      <c r="G962" s="23"/>
    </row>
    <row r="963" spans="1:7" x14ac:dyDescent="0.2">
      <c r="A963" s="53"/>
      <c r="C963" s="23"/>
      <c r="D963" s="23"/>
      <c r="E963" s="23"/>
      <c r="F963" s="23"/>
      <c r="G963" s="23"/>
    </row>
    <row r="964" spans="1:7" x14ac:dyDescent="0.2">
      <c r="A964" s="53"/>
      <c r="C964" s="23"/>
      <c r="D964" s="23"/>
      <c r="E964" s="23"/>
      <c r="F964" s="23"/>
      <c r="G964" s="23"/>
    </row>
    <row r="965" spans="1:7" x14ac:dyDescent="0.2">
      <c r="A965" s="53"/>
      <c r="C965" s="23"/>
      <c r="D965" s="23"/>
      <c r="E965" s="23"/>
      <c r="F965" s="23"/>
      <c r="G965" s="23"/>
    </row>
    <row r="966" spans="1:7" x14ac:dyDescent="0.2">
      <c r="A966" s="53"/>
      <c r="C966" s="23"/>
      <c r="D966" s="23"/>
      <c r="E966" s="23"/>
      <c r="F966" s="23"/>
      <c r="G966" s="23"/>
    </row>
    <row r="967" spans="1:7" x14ac:dyDescent="0.2">
      <c r="A967" s="53"/>
      <c r="C967" s="23"/>
      <c r="D967" s="23"/>
      <c r="E967" s="23"/>
      <c r="F967" s="23"/>
      <c r="G967" s="23"/>
    </row>
    <row r="968" spans="1:7" x14ac:dyDescent="0.2">
      <c r="A968" s="53"/>
      <c r="C968" s="23"/>
      <c r="D968" s="23"/>
      <c r="E968" s="23"/>
      <c r="F968" s="23"/>
      <c r="G968" s="23"/>
    </row>
    <row r="969" spans="1:7" x14ac:dyDescent="0.2">
      <c r="A969" s="53"/>
      <c r="C969" s="23"/>
      <c r="D969" s="23"/>
      <c r="E969" s="23"/>
      <c r="F969" s="23"/>
      <c r="G969" s="23"/>
    </row>
    <row r="970" spans="1:7" x14ac:dyDescent="0.2">
      <c r="A970" s="53"/>
      <c r="C970" s="23"/>
      <c r="D970" s="23"/>
      <c r="E970" s="23"/>
      <c r="F970" s="23"/>
      <c r="G970" s="23"/>
    </row>
    <row r="971" spans="1:7" x14ac:dyDescent="0.2">
      <c r="A971" s="53"/>
      <c r="C971" s="23"/>
      <c r="D971" s="23"/>
      <c r="E971" s="23"/>
      <c r="F971" s="23"/>
      <c r="G971" s="23"/>
    </row>
    <row r="972" spans="1:7" x14ac:dyDescent="0.2">
      <c r="A972" s="53"/>
      <c r="C972" s="23"/>
      <c r="D972" s="23"/>
      <c r="E972" s="23"/>
      <c r="F972" s="23"/>
      <c r="G972" s="23"/>
    </row>
    <row r="973" spans="1:7" x14ac:dyDescent="0.2">
      <c r="A973" s="53"/>
      <c r="C973" s="23"/>
      <c r="D973" s="23"/>
      <c r="E973" s="23"/>
      <c r="F973" s="23"/>
      <c r="G973" s="23"/>
    </row>
    <row r="974" spans="1:7" x14ac:dyDescent="0.2">
      <c r="A974" s="53"/>
      <c r="C974" s="23"/>
      <c r="D974" s="23"/>
      <c r="E974" s="23"/>
      <c r="F974" s="23"/>
      <c r="G974" s="23"/>
    </row>
    <row r="975" spans="1:7" x14ac:dyDescent="0.2">
      <c r="A975" s="53"/>
      <c r="C975" s="23"/>
      <c r="D975" s="23"/>
      <c r="E975" s="23"/>
      <c r="F975" s="23"/>
      <c r="G975" s="23"/>
    </row>
    <row r="976" spans="1:7" x14ac:dyDescent="0.2">
      <c r="A976" s="53"/>
      <c r="C976" s="23"/>
      <c r="D976" s="23"/>
      <c r="E976" s="23"/>
      <c r="F976" s="23"/>
      <c r="G976" s="23"/>
    </row>
    <row r="977" spans="1:7" x14ac:dyDescent="0.2">
      <c r="A977" s="53"/>
      <c r="C977" s="23"/>
      <c r="D977" s="23"/>
      <c r="E977" s="23"/>
      <c r="F977" s="23"/>
      <c r="G977" s="23"/>
    </row>
    <row r="978" spans="1:7" x14ac:dyDescent="0.2">
      <c r="A978" s="53"/>
      <c r="C978" s="23"/>
      <c r="D978" s="23"/>
      <c r="E978" s="23"/>
      <c r="F978" s="23"/>
      <c r="G978" s="23"/>
    </row>
    <row r="979" spans="1:7" x14ac:dyDescent="0.2">
      <c r="A979" s="53"/>
      <c r="C979" s="23"/>
      <c r="D979" s="23"/>
      <c r="E979" s="23"/>
      <c r="F979" s="23"/>
      <c r="G979" s="23"/>
    </row>
    <row r="980" spans="1:7" x14ac:dyDescent="0.2">
      <c r="A980" s="53"/>
      <c r="C980" s="23"/>
      <c r="D980" s="23"/>
      <c r="E980" s="23"/>
      <c r="F980" s="23"/>
      <c r="G980" s="23"/>
    </row>
    <row r="981" spans="1:7" x14ac:dyDescent="0.2">
      <c r="A981" s="53"/>
      <c r="C981" s="23"/>
      <c r="D981" s="23"/>
      <c r="E981" s="23"/>
      <c r="F981" s="23"/>
      <c r="G981" s="23"/>
    </row>
    <row r="982" spans="1:7" x14ac:dyDescent="0.2">
      <c r="A982" s="53"/>
      <c r="C982" s="23"/>
      <c r="D982" s="23"/>
      <c r="E982" s="23"/>
      <c r="F982" s="23"/>
      <c r="G982" s="23"/>
    </row>
    <row r="983" spans="1:7" x14ac:dyDescent="0.2">
      <c r="A983" s="53"/>
      <c r="C983" s="23"/>
      <c r="D983" s="23"/>
      <c r="E983" s="23"/>
      <c r="F983" s="23"/>
      <c r="G983" s="23"/>
    </row>
    <row r="984" spans="1:7" x14ac:dyDescent="0.2">
      <c r="A984" s="53"/>
      <c r="C984" s="23"/>
      <c r="D984" s="23"/>
      <c r="E984" s="23"/>
      <c r="F984" s="23"/>
      <c r="G984" s="23"/>
    </row>
    <row r="985" spans="1:7" x14ac:dyDescent="0.2">
      <c r="A985" s="53"/>
      <c r="C985" s="23"/>
      <c r="D985" s="23"/>
      <c r="E985" s="23"/>
      <c r="F985" s="23"/>
      <c r="G985" s="23"/>
    </row>
    <row r="986" spans="1:7" x14ac:dyDescent="0.2">
      <c r="A986" s="53"/>
      <c r="C986" s="23"/>
      <c r="D986" s="23"/>
      <c r="E986" s="23"/>
      <c r="F986" s="23"/>
      <c r="G986" s="23"/>
    </row>
    <row r="987" spans="1:7" x14ac:dyDescent="0.2">
      <c r="A987" s="53"/>
      <c r="C987" s="23"/>
      <c r="D987" s="23"/>
      <c r="E987" s="23"/>
      <c r="F987" s="23"/>
      <c r="G987" s="23"/>
    </row>
    <row r="988" spans="1:7" x14ac:dyDescent="0.2">
      <c r="A988" s="53"/>
      <c r="C988" s="23"/>
      <c r="D988" s="23"/>
      <c r="E988" s="23"/>
      <c r="F988" s="23"/>
      <c r="G988" s="23"/>
    </row>
    <row r="989" spans="1:7" x14ac:dyDescent="0.2">
      <c r="A989" s="53"/>
      <c r="C989" s="23"/>
      <c r="D989" s="23"/>
      <c r="E989" s="23"/>
      <c r="F989" s="23"/>
      <c r="G989" s="23"/>
    </row>
    <row r="990" spans="1:7" x14ac:dyDescent="0.2">
      <c r="A990" s="53"/>
      <c r="C990" s="23"/>
      <c r="D990" s="23"/>
      <c r="E990" s="23"/>
      <c r="F990" s="23"/>
      <c r="G990" s="23"/>
    </row>
    <row r="991" spans="1:7" x14ac:dyDescent="0.2">
      <c r="A991" s="53"/>
      <c r="C991" s="23"/>
      <c r="D991" s="23"/>
      <c r="E991" s="23"/>
      <c r="F991" s="23"/>
      <c r="G991" s="23"/>
    </row>
    <row r="992" spans="1:7" x14ac:dyDescent="0.2">
      <c r="A992" s="53"/>
      <c r="C992" s="23"/>
      <c r="D992" s="23"/>
      <c r="E992" s="23"/>
      <c r="F992" s="23"/>
      <c r="G992" s="23"/>
    </row>
    <row r="993" spans="1:7" x14ac:dyDescent="0.2">
      <c r="A993" s="53"/>
      <c r="C993" s="23"/>
      <c r="D993" s="23"/>
      <c r="E993" s="23"/>
      <c r="F993" s="23"/>
      <c r="G993" s="23"/>
    </row>
    <row r="994" spans="1:7" x14ac:dyDescent="0.2">
      <c r="A994" s="53"/>
      <c r="C994" s="23"/>
      <c r="D994" s="23"/>
      <c r="E994" s="23"/>
      <c r="F994" s="23"/>
      <c r="G994" s="23"/>
    </row>
    <row r="995" spans="1:7" x14ac:dyDescent="0.2">
      <c r="A995" s="53"/>
      <c r="C995" s="23"/>
      <c r="D995" s="23"/>
      <c r="E995" s="23"/>
      <c r="F995" s="23"/>
      <c r="G995" s="23"/>
    </row>
    <row r="996" spans="1:7" x14ac:dyDescent="0.2">
      <c r="A996" s="53"/>
      <c r="C996" s="23"/>
      <c r="D996" s="23"/>
      <c r="E996" s="23"/>
      <c r="F996" s="23"/>
      <c r="G996" s="23"/>
    </row>
    <row r="997" spans="1:7" x14ac:dyDescent="0.2">
      <c r="A997" s="53"/>
      <c r="C997" s="23"/>
      <c r="D997" s="23"/>
      <c r="E997" s="23"/>
      <c r="F997" s="23"/>
      <c r="G997" s="23"/>
    </row>
    <row r="998" spans="1:7" x14ac:dyDescent="0.2">
      <c r="A998" s="53"/>
      <c r="C998" s="23"/>
      <c r="D998" s="23"/>
      <c r="E998" s="23"/>
      <c r="F998" s="23"/>
      <c r="G998" s="23"/>
    </row>
    <row r="999" spans="1:7" x14ac:dyDescent="0.2">
      <c r="A999" s="53"/>
      <c r="C999" s="23"/>
      <c r="D999" s="23"/>
      <c r="E999" s="23"/>
      <c r="F999" s="23"/>
      <c r="G999" s="23"/>
    </row>
    <row r="1000" spans="1:7" x14ac:dyDescent="0.2">
      <c r="A1000" s="53"/>
      <c r="C1000" s="23"/>
      <c r="D1000" s="23"/>
      <c r="E1000" s="23"/>
      <c r="F1000" s="23"/>
      <c r="G1000" s="23"/>
    </row>
    <row r="1001" spans="1:7" x14ac:dyDescent="0.2">
      <c r="A1001" s="53"/>
      <c r="C1001" s="23"/>
      <c r="D1001" s="23"/>
      <c r="E1001" s="23"/>
      <c r="F1001" s="23"/>
      <c r="G1001" s="23"/>
    </row>
    <row r="1002" spans="1:7" x14ac:dyDescent="0.2">
      <c r="A1002" s="53"/>
      <c r="C1002" s="23"/>
      <c r="D1002" s="23"/>
      <c r="E1002" s="23"/>
      <c r="F1002" s="23"/>
      <c r="G1002" s="23"/>
    </row>
    <row r="1003" spans="1:7" x14ac:dyDescent="0.2">
      <c r="A1003" s="53"/>
      <c r="C1003" s="23"/>
      <c r="D1003" s="23"/>
      <c r="E1003" s="23"/>
      <c r="F1003" s="23"/>
      <c r="G1003" s="23"/>
    </row>
    <row r="1004" spans="1:7" x14ac:dyDescent="0.2">
      <c r="A1004" s="53"/>
      <c r="C1004" s="23"/>
      <c r="D1004" s="23"/>
      <c r="E1004" s="23"/>
      <c r="F1004" s="23"/>
      <c r="G1004" s="23"/>
    </row>
    <row r="1005" spans="1:7" x14ac:dyDescent="0.2">
      <c r="A1005" s="53"/>
      <c r="C1005" s="23"/>
      <c r="D1005" s="23"/>
      <c r="E1005" s="23"/>
      <c r="F1005" s="23"/>
      <c r="G1005" s="23"/>
    </row>
    <row r="1006" spans="1:7" x14ac:dyDescent="0.2">
      <c r="A1006" s="53"/>
      <c r="C1006" s="23"/>
      <c r="D1006" s="23"/>
      <c r="E1006" s="23"/>
      <c r="F1006" s="23"/>
      <c r="G1006" s="23"/>
    </row>
    <row r="1007" spans="1:7" x14ac:dyDescent="0.2">
      <c r="A1007" s="53"/>
      <c r="C1007" s="23"/>
      <c r="D1007" s="23"/>
      <c r="E1007" s="23"/>
      <c r="F1007" s="23"/>
      <c r="G1007" s="23"/>
    </row>
    <row r="1008" spans="1:7" x14ac:dyDescent="0.2">
      <c r="A1008" s="53"/>
      <c r="C1008" s="23"/>
      <c r="D1008" s="23"/>
      <c r="E1008" s="23"/>
      <c r="F1008" s="23"/>
      <c r="G1008" s="23"/>
    </row>
    <row r="1009" spans="1:7" x14ac:dyDescent="0.2">
      <c r="A1009" s="53"/>
      <c r="C1009" s="23"/>
      <c r="D1009" s="23"/>
      <c r="E1009" s="23"/>
      <c r="F1009" s="23"/>
      <c r="G1009" s="23"/>
    </row>
    <row r="1010" spans="1:7" x14ac:dyDescent="0.2">
      <c r="A1010" s="53"/>
      <c r="C1010" s="23"/>
      <c r="D1010" s="23"/>
      <c r="E1010" s="23"/>
      <c r="F1010" s="23"/>
      <c r="G1010" s="23"/>
    </row>
    <row r="1011" spans="1:7" x14ac:dyDescent="0.2">
      <c r="A1011" s="53"/>
      <c r="C1011" s="23"/>
      <c r="D1011" s="23"/>
      <c r="E1011" s="23"/>
      <c r="F1011" s="23"/>
      <c r="G1011" s="23"/>
    </row>
    <row r="1012" spans="1:7" x14ac:dyDescent="0.2">
      <c r="A1012" s="53"/>
      <c r="C1012" s="23"/>
      <c r="D1012" s="23"/>
      <c r="E1012" s="23"/>
      <c r="F1012" s="23"/>
      <c r="G1012" s="23"/>
    </row>
    <row r="1013" spans="1:7" x14ac:dyDescent="0.2">
      <c r="A1013" s="53"/>
      <c r="C1013" s="23"/>
      <c r="D1013" s="23"/>
      <c r="E1013" s="23"/>
      <c r="F1013" s="23"/>
      <c r="G1013" s="23"/>
    </row>
    <row r="1014" spans="1:7" x14ac:dyDescent="0.2">
      <c r="A1014" s="53"/>
      <c r="C1014" s="23"/>
      <c r="D1014" s="23"/>
      <c r="E1014" s="23"/>
      <c r="F1014" s="23"/>
      <c r="G1014" s="23"/>
    </row>
    <row r="1015" spans="1:7" x14ac:dyDescent="0.2">
      <c r="A1015" s="53"/>
      <c r="C1015" s="23"/>
      <c r="D1015" s="23"/>
      <c r="E1015" s="23"/>
      <c r="F1015" s="23"/>
      <c r="G1015" s="23"/>
    </row>
    <row r="1016" spans="1:7" x14ac:dyDescent="0.2">
      <c r="A1016" s="53"/>
      <c r="C1016" s="23"/>
      <c r="D1016" s="23"/>
      <c r="E1016" s="23"/>
      <c r="F1016" s="23"/>
      <c r="G1016" s="23"/>
    </row>
    <row r="1017" spans="1:7" x14ac:dyDescent="0.2">
      <c r="A1017" s="53"/>
      <c r="C1017" s="23"/>
      <c r="D1017" s="23"/>
      <c r="E1017" s="23"/>
      <c r="F1017" s="23"/>
      <c r="G1017" s="23"/>
    </row>
    <row r="1018" spans="1:7" x14ac:dyDescent="0.2">
      <c r="A1018" s="53"/>
      <c r="C1018" s="23"/>
      <c r="D1018" s="23"/>
      <c r="E1018" s="23"/>
      <c r="F1018" s="23"/>
      <c r="G1018" s="23"/>
    </row>
    <row r="1019" spans="1:7" x14ac:dyDescent="0.2">
      <c r="A1019" s="53"/>
      <c r="C1019" s="23"/>
      <c r="D1019" s="23"/>
      <c r="E1019" s="23"/>
      <c r="F1019" s="23"/>
      <c r="G1019" s="23"/>
    </row>
    <row r="1020" spans="1:7" x14ac:dyDescent="0.2">
      <c r="A1020" s="53"/>
      <c r="C1020" s="23"/>
      <c r="D1020" s="23"/>
      <c r="E1020" s="23"/>
      <c r="F1020" s="23"/>
      <c r="G1020" s="23"/>
    </row>
    <row r="1021" spans="1:7" x14ac:dyDescent="0.2">
      <c r="A1021" s="53"/>
      <c r="C1021" s="23"/>
      <c r="D1021" s="23"/>
      <c r="E1021" s="23"/>
      <c r="F1021" s="23"/>
      <c r="G1021" s="23"/>
    </row>
    <row r="1022" spans="1:7" x14ac:dyDescent="0.2">
      <c r="A1022" s="53"/>
      <c r="C1022" s="23"/>
      <c r="D1022" s="23"/>
      <c r="E1022" s="23"/>
      <c r="F1022" s="23"/>
      <c r="G1022" s="23"/>
    </row>
    <row r="1023" spans="1:7" x14ac:dyDescent="0.2">
      <c r="A1023" s="53"/>
      <c r="C1023" s="23"/>
      <c r="D1023" s="23"/>
      <c r="E1023" s="23"/>
      <c r="F1023" s="23"/>
      <c r="G1023" s="23"/>
    </row>
    <row r="1024" spans="1:7" x14ac:dyDescent="0.2">
      <c r="A1024" s="53"/>
      <c r="C1024" s="23"/>
      <c r="D1024" s="23"/>
      <c r="E1024" s="23"/>
      <c r="F1024" s="23"/>
      <c r="G1024" s="23"/>
    </row>
    <row r="1025" spans="1:7" x14ac:dyDescent="0.2">
      <c r="A1025" s="53"/>
      <c r="C1025" s="23"/>
      <c r="D1025" s="23"/>
      <c r="E1025" s="23"/>
      <c r="F1025" s="23"/>
      <c r="G1025" s="23"/>
    </row>
    <row r="1026" spans="1:7" x14ac:dyDescent="0.2">
      <c r="A1026" s="53"/>
      <c r="C1026" s="23"/>
      <c r="D1026" s="23"/>
      <c r="E1026" s="23"/>
      <c r="F1026" s="23"/>
      <c r="G1026" s="23"/>
    </row>
    <row r="1027" spans="1:7" x14ac:dyDescent="0.2">
      <c r="A1027" s="53"/>
      <c r="C1027" s="23"/>
      <c r="D1027" s="23"/>
      <c r="E1027" s="23"/>
      <c r="F1027" s="23"/>
      <c r="G1027" s="23"/>
    </row>
    <row r="1028" spans="1:7" x14ac:dyDescent="0.2">
      <c r="A1028" s="53"/>
      <c r="C1028" s="23"/>
      <c r="D1028" s="23"/>
      <c r="E1028" s="23"/>
      <c r="F1028" s="23"/>
      <c r="G1028" s="23"/>
    </row>
    <row r="1029" spans="1:7" x14ac:dyDescent="0.2">
      <c r="A1029" s="53"/>
      <c r="C1029" s="23"/>
      <c r="D1029" s="23"/>
      <c r="E1029" s="23"/>
      <c r="F1029" s="23"/>
      <c r="G1029" s="23"/>
    </row>
    <row r="1030" spans="1:7" x14ac:dyDescent="0.2">
      <c r="A1030" s="53"/>
      <c r="C1030" s="23"/>
      <c r="D1030" s="23"/>
      <c r="E1030" s="23"/>
      <c r="F1030" s="23"/>
      <c r="G1030" s="23"/>
    </row>
    <row r="1031" spans="1:7" x14ac:dyDescent="0.2">
      <c r="A1031" s="53"/>
      <c r="C1031" s="23"/>
      <c r="D1031" s="23"/>
      <c r="E1031" s="23"/>
      <c r="F1031" s="23"/>
      <c r="G1031" s="23"/>
    </row>
    <row r="1032" spans="1:7" x14ac:dyDescent="0.2">
      <c r="A1032" s="53"/>
      <c r="C1032" s="23"/>
      <c r="D1032" s="23"/>
      <c r="E1032" s="23"/>
      <c r="F1032" s="23"/>
      <c r="G1032" s="23"/>
    </row>
    <row r="1033" spans="1:7" x14ac:dyDescent="0.2">
      <c r="A1033" s="53"/>
      <c r="C1033" s="23"/>
      <c r="D1033" s="23"/>
      <c r="E1033" s="23"/>
      <c r="F1033" s="23"/>
      <c r="G1033" s="23"/>
    </row>
    <row r="1034" spans="1:7" x14ac:dyDescent="0.2">
      <c r="A1034" s="53"/>
      <c r="C1034" s="23"/>
      <c r="D1034" s="23"/>
      <c r="E1034" s="23"/>
      <c r="F1034" s="23"/>
      <c r="G1034" s="23"/>
    </row>
    <row r="1035" spans="1:7" x14ac:dyDescent="0.2">
      <c r="A1035" s="53"/>
      <c r="C1035" s="23"/>
      <c r="D1035" s="23"/>
      <c r="E1035" s="23"/>
      <c r="F1035" s="23"/>
      <c r="G1035" s="23"/>
    </row>
    <row r="1036" spans="1:7" x14ac:dyDescent="0.2">
      <c r="A1036" s="53"/>
      <c r="C1036" s="23"/>
      <c r="D1036" s="23"/>
      <c r="E1036" s="23"/>
      <c r="F1036" s="23"/>
      <c r="G1036" s="23"/>
    </row>
    <row r="1037" spans="1:7" x14ac:dyDescent="0.2">
      <c r="A1037" s="53"/>
      <c r="C1037" s="23"/>
      <c r="D1037" s="23"/>
      <c r="E1037" s="23"/>
      <c r="F1037" s="23"/>
      <c r="G1037" s="23"/>
    </row>
    <row r="1038" spans="1:7" x14ac:dyDescent="0.2">
      <c r="A1038" s="53"/>
      <c r="C1038" s="23"/>
      <c r="D1038" s="23"/>
      <c r="E1038" s="23"/>
      <c r="F1038" s="23"/>
      <c r="G1038" s="23"/>
    </row>
    <row r="1039" spans="1:7" x14ac:dyDescent="0.2">
      <c r="A1039" s="53"/>
      <c r="C1039" s="23"/>
      <c r="D1039" s="23"/>
      <c r="E1039" s="23"/>
      <c r="F1039" s="23"/>
      <c r="G1039" s="23"/>
    </row>
    <row r="1040" spans="1:7" x14ac:dyDescent="0.2">
      <c r="A1040" s="53"/>
      <c r="C1040" s="23"/>
      <c r="D1040" s="23"/>
      <c r="E1040" s="23"/>
      <c r="F1040" s="23"/>
      <c r="G1040" s="23"/>
    </row>
    <row r="1041" spans="1:7" x14ac:dyDescent="0.2">
      <c r="A1041" s="53"/>
      <c r="C1041" s="23"/>
      <c r="D1041" s="23"/>
      <c r="E1041" s="23"/>
      <c r="F1041" s="23"/>
      <c r="G1041" s="23"/>
    </row>
    <row r="1042" spans="1:7" x14ac:dyDescent="0.2">
      <c r="A1042" s="53"/>
      <c r="C1042" s="23"/>
      <c r="D1042" s="23"/>
      <c r="E1042" s="23"/>
      <c r="F1042" s="23"/>
      <c r="G1042" s="23"/>
    </row>
    <row r="1043" spans="1:7" x14ac:dyDescent="0.2">
      <c r="A1043" s="53"/>
      <c r="C1043" s="23"/>
      <c r="D1043" s="23"/>
      <c r="E1043" s="23"/>
      <c r="F1043" s="23"/>
      <c r="G1043" s="23"/>
    </row>
    <row r="1044" spans="1:7" x14ac:dyDescent="0.2">
      <c r="A1044" s="53"/>
      <c r="C1044" s="23"/>
      <c r="D1044" s="23"/>
      <c r="E1044" s="23"/>
      <c r="F1044" s="23"/>
      <c r="G1044" s="23"/>
    </row>
    <row r="1045" spans="1:7" x14ac:dyDescent="0.2">
      <c r="A1045" s="53"/>
      <c r="C1045" s="23"/>
      <c r="D1045" s="23"/>
      <c r="E1045" s="23"/>
      <c r="F1045" s="23"/>
      <c r="G1045" s="23"/>
    </row>
    <row r="1046" spans="1:7" x14ac:dyDescent="0.2">
      <c r="A1046" s="53"/>
      <c r="C1046" s="23"/>
      <c r="D1046" s="23"/>
      <c r="E1046" s="23"/>
      <c r="F1046" s="23"/>
      <c r="G1046" s="23"/>
    </row>
    <row r="1047" spans="1:7" x14ac:dyDescent="0.2">
      <c r="A1047" s="53"/>
      <c r="C1047" s="23"/>
      <c r="D1047" s="23"/>
      <c r="E1047" s="23"/>
      <c r="F1047" s="23"/>
      <c r="G1047" s="23"/>
    </row>
    <row r="1048" spans="1:7" x14ac:dyDescent="0.2">
      <c r="A1048" s="53"/>
      <c r="C1048" s="23"/>
      <c r="D1048" s="23"/>
      <c r="E1048" s="23"/>
      <c r="F1048" s="23"/>
      <c r="G1048" s="23"/>
    </row>
    <row r="1049" spans="1:7" x14ac:dyDescent="0.2">
      <c r="A1049" s="53"/>
      <c r="C1049" s="23"/>
      <c r="D1049" s="23"/>
      <c r="E1049" s="23"/>
      <c r="F1049" s="23"/>
      <c r="G1049" s="23"/>
    </row>
    <row r="1050" spans="1:7" x14ac:dyDescent="0.2">
      <c r="A1050" s="53"/>
      <c r="C1050" s="23"/>
      <c r="D1050" s="23"/>
      <c r="E1050" s="23"/>
      <c r="F1050" s="23"/>
      <c r="G1050" s="23"/>
    </row>
    <row r="1051" spans="1:7" x14ac:dyDescent="0.2">
      <c r="A1051" s="53"/>
      <c r="C1051" s="23"/>
      <c r="D1051" s="23"/>
      <c r="E1051" s="23"/>
      <c r="F1051" s="23"/>
      <c r="G1051" s="23"/>
    </row>
    <row r="1052" spans="1:7" x14ac:dyDescent="0.2">
      <c r="A1052" s="53"/>
      <c r="C1052" s="23"/>
      <c r="D1052" s="23"/>
      <c r="E1052" s="23"/>
      <c r="F1052" s="23"/>
      <c r="G1052" s="23"/>
    </row>
    <row r="1053" spans="1:7" x14ac:dyDescent="0.2">
      <c r="A1053" s="53"/>
      <c r="C1053" s="23"/>
      <c r="D1053" s="23"/>
      <c r="E1053" s="23"/>
      <c r="F1053" s="23"/>
      <c r="G1053" s="23"/>
    </row>
    <row r="1054" spans="1:7" x14ac:dyDescent="0.2">
      <c r="A1054" s="53"/>
      <c r="C1054" s="23"/>
      <c r="D1054" s="23"/>
      <c r="E1054" s="23"/>
      <c r="F1054" s="23"/>
      <c r="G1054" s="23"/>
    </row>
    <row r="1055" spans="1:7" x14ac:dyDescent="0.2">
      <c r="A1055" s="53"/>
      <c r="C1055" s="23"/>
      <c r="D1055" s="23"/>
      <c r="E1055" s="23"/>
      <c r="F1055" s="23"/>
      <c r="G1055" s="23"/>
    </row>
    <row r="1056" spans="1:7" x14ac:dyDescent="0.2">
      <c r="A1056" s="53"/>
      <c r="C1056" s="23"/>
      <c r="D1056" s="23"/>
      <c r="E1056" s="23"/>
      <c r="F1056" s="23"/>
      <c r="G1056" s="23"/>
    </row>
    <row r="1057" spans="1:7" x14ac:dyDescent="0.2">
      <c r="A1057" s="53"/>
      <c r="C1057" s="23"/>
      <c r="D1057" s="23"/>
      <c r="E1057" s="23"/>
      <c r="F1057" s="23"/>
      <c r="G1057" s="23"/>
    </row>
    <row r="1058" spans="1:7" x14ac:dyDescent="0.2">
      <c r="A1058" s="53"/>
      <c r="C1058" s="23"/>
      <c r="D1058" s="23"/>
      <c r="E1058" s="23"/>
      <c r="F1058" s="23"/>
      <c r="G1058" s="23"/>
    </row>
    <row r="1059" spans="1:7" x14ac:dyDescent="0.2">
      <c r="A1059" s="53"/>
      <c r="C1059" s="23"/>
      <c r="D1059" s="23"/>
      <c r="E1059" s="23"/>
      <c r="F1059" s="23"/>
      <c r="G1059" s="23"/>
    </row>
    <row r="1060" spans="1:7" x14ac:dyDescent="0.2">
      <c r="A1060" s="53"/>
      <c r="C1060" s="23"/>
      <c r="D1060" s="23"/>
      <c r="E1060" s="23"/>
      <c r="F1060" s="23"/>
      <c r="G1060" s="23"/>
    </row>
    <row r="1061" spans="1:7" x14ac:dyDescent="0.2">
      <c r="A1061" s="53"/>
      <c r="C1061" s="23"/>
      <c r="D1061" s="23"/>
      <c r="E1061" s="23"/>
      <c r="F1061" s="23"/>
      <c r="G1061" s="23"/>
    </row>
    <row r="1062" spans="1:7" x14ac:dyDescent="0.2">
      <c r="A1062" s="53"/>
      <c r="C1062" s="23"/>
      <c r="D1062" s="23"/>
      <c r="E1062" s="23"/>
      <c r="F1062" s="23"/>
      <c r="G1062" s="23"/>
    </row>
    <row r="1063" spans="1:7" x14ac:dyDescent="0.2">
      <c r="A1063" s="53"/>
      <c r="C1063" s="23"/>
      <c r="D1063" s="23"/>
      <c r="E1063" s="23"/>
      <c r="F1063" s="23"/>
      <c r="G1063" s="23"/>
    </row>
    <row r="1064" spans="1:7" x14ac:dyDescent="0.2">
      <c r="A1064" s="53"/>
      <c r="C1064" s="23"/>
      <c r="D1064" s="23"/>
      <c r="E1064" s="23"/>
      <c r="F1064" s="23"/>
      <c r="G1064" s="23"/>
    </row>
    <row r="1065" spans="1:7" x14ac:dyDescent="0.2">
      <c r="A1065" s="53"/>
      <c r="C1065" s="23"/>
      <c r="D1065" s="23"/>
      <c r="E1065" s="23"/>
      <c r="F1065" s="23"/>
      <c r="G1065" s="23"/>
    </row>
    <row r="1066" spans="1:7" x14ac:dyDescent="0.2">
      <c r="A1066" s="53"/>
      <c r="C1066" s="23"/>
      <c r="D1066" s="23"/>
      <c r="E1066" s="23"/>
      <c r="F1066" s="23"/>
      <c r="G1066" s="23"/>
    </row>
    <row r="1067" spans="1:7" x14ac:dyDescent="0.2">
      <c r="A1067" s="53"/>
      <c r="C1067" s="23"/>
      <c r="D1067" s="23"/>
      <c r="E1067" s="23"/>
      <c r="F1067" s="23"/>
      <c r="G1067" s="23"/>
    </row>
    <row r="1068" spans="1:7" x14ac:dyDescent="0.2">
      <c r="A1068" s="53"/>
      <c r="C1068" s="23"/>
      <c r="D1068" s="23"/>
      <c r="E1068" s="23"/>
      <c r="F1068" s="23"/>
      <c r="G1068" s="23"/>
    </row>
    <row r="1069" spans="1:7" x14ac:dyDescent="0.2">
      <c r="A1069" s="53"/>
      <c r="C1069" s="23"/>
      <c r="D1069" s="23"/>
      <c r="E1069" s="23"/>
      <c r="F1069" s="23"/>
      <c r="G1069" s="23"/>
    </row>
    <row r="1070" spans="1:7" x14ac:dyDescent="0.2">
      <c r="A1070" s="53"/>
      <c r="C1070" s="23"/>
      <c r="D1070" s="23"/>
      <c r="E1070" s="23"/>
      <c r="F1070" s="23"/>
      <c r="G1070" s="23"/>
    </row>
    <row r="1071" spans="1:7" x14ac:dyDescent="0.2">
      <c r="A1071" s="53"/>
      <c r="C1071" s="23"/>
      <c r="D1071" s="23"/>
      <c r="E1071" s="23"/>
      <c r="F1071" s="23"/>
      <c r="G1071" s="23"/>
    </row>
    <row r="1072" spans="1:7" x14ac:dyDescent="0.2">
      <c r="A1072" s="53"/>
      <c r="C1072" s="23"/>
      <c r="D1072" s="23"/>
      <c r="E1072" s="23"/>
      <c r="F1072" s="23"/>
      <c r="G1072" s="23"/>
    </row>
    <row r="1073" spans="1:7" x14ac:dyDescent="0.2">
      <c r="A1073" s="53"/>
      <c r="C1073" s="23"/>
      <c r="D1073" s="23"/>
      <c r="E1073" s="23"/>
      <c r="F1073" s="23"/>
      <c r="G1073" s="23"/>
    </row>
    <row r="1074" spans="1:7" x14ac:dyDescent="0.2">
      <c r="A1074" s="53"/>
      <c r="C1074" s="23"/>
      <c r="D1074" s="23"/>
      <c r="E1074" s="23"/>
      <c r="F1074" s="23"/>
      <c r="G1074" s="23"/>
    </row>
    <row r="1075" spans="1:7" x14ac:dyDescent="0.2">
      <c r="A1075" s="53"/>
      <c r="C1075" s="23"/>
      <c r="D1075" s="23"/>
      <c r="E1075" s="23"/>
      <c r="F1075" s="23"/>
      <c r="G1075" s="23"/>
    </row>
    <row r="1076" spans="1:7" x14ac:dyDescent="0.2">
      <c r="A1076" s="53"/>
      <c r="C1076" s="23"/>
      <c r="D1076" s="23"/>
      <c r="E1076" s="23"/>
      <c r="F1076" s="23"/>
      <c r="G1076" s="23"/>
    </row>
    <row r="1077" spans="1:7" x14ac:dyDescent="0.2">
      <c r="A1077" s="53"/>
      <c r="C1077" s="23"/>
      <c r="D1077" s="23"/>
      <c r="E1077" s="23"/>
      <c r="F1077" s="23"/>
      <c r="G1077" s="23"/>
    </row>
    <row r="1078" spans="1:7" x14ac:dyDescent="0.2">
      <c r="A1078" s="53"/>
      <c r="C1078" s="23"/>
      <c r="D1078" s="23"/>
      <c r="E1078" s="23"/>
      <c r="F1078" s="23"/>
      <c r="G1078" s="23"/>
    </row>
    <row r="1079" spans="1:7" x14ac:dyDescent="0.2">
      <c r="A1079" s="53"/>
      <c r="C1079" s="23"/>
      <c r="D1079" s="23"/>
      <c r="E1079" s="23"/>
      <c r="F1079" s="23"/>
      <c r="G1079" s="23"/>
    </row>
    <row r="1080" spans="1:7" x14ac:dyDescent="0.2">
      <c r="A1080" s="53"/>
      <c r="C1080" s="23"/>
      <c r="D1080" s="23"/>
      <c r="E1080" s="23"/>
      <c r="F1080" s="23"/>
      <c r="G1080" s="23"/>
    </row>
    <row r="1081" spans="1:7" x14ac:dyDescent="0.2">
      <c r="A1081" s="53"/>
      <c r="C1081" s="23"/>
      <c r="D1081" s="23"/>
      <c r="E1081" s="23"/>
      <c r="F1081" s="23"/>
      <c r="G1081" s="23"/>
    </row>
    <row r="1082" spans="1:7" x14ac:dyDescent="0.2">
      <c r="A1082" s="53"/>
      <c r="C1082" s="23"/>
      <c r="D1082" s="23"/>
      <c r="E1082" s="23"/>
      <c r="F1082" s="23"/>
      <c r="G1082" s="23"/>
    </row>
    <row r="1083" spans="1:7" x14ac:dyDescent="0.2">
      <c r="A1083" s="53"/>
      <c r="C1083" s="23"/>
      <c r="D1083" s="23"/>
      <c r="E1083" s="23"/>
      <c r="F1083" s="23"/>
      <c r="G1083" s="23"/>
    </row>
    <row r="1084" spans="1:7" x14ac:dyDescent="0.2">
      <c r="A1084" s="53"/>
      <c r="C1084" s="23"/>
      <c r="D1084" s="23"/>
      <c r="E1084" s="23"/>
      <c r="F1084" s="23"/>
      <c r="G1084" s="23"/>
    </row>
    <row r="1085" spans="1:7" x14ac:dyDescent="0.2">
      <c r="A1085" s="53"/>
      <c r="C1085" s="23"/>
      <c r="D1085" s="23"/>
      <c r="E1085" s="23"/>
      <c r="F1085" s="23"/>
      <c r="G1085" s="23"/>
    </row>
    <row r="1086" spans="1:7" x14ac:dyDescent="0.2">
      <c r="A1086" s="53"/>
      <c r="C1086" s="23"/>
      <c r="D1086" s="23"/>
      <c r="E1086" s="23"/>
      <c r="F1086" s="23"/>
      <c r="G1086" s="23"/>
    </row>
    <row r="1087" spans="1:7" x14ac:dyDescent="0.2">
      <c r="A1087" s="53"/>
      <c r="C1087" s="23"/>
      <c r="D1087" s="23"/>
      <c r="E1087" s="23"/>
      <c r="F1087" s="23"/>
      <c r="G1087" s="23"/>
    </row>
    <row r="1088" spans="1:7" x14ac:dyDescent="0.2">
      <c r="A1088" s="53"/>
      <c r="C1088" s="23"/>
      <c r="D1088" s="23"/>
      <c r="E1088" s="23"/>
      <c r="F1088" s="23"/>
      <c r="G1088" s="23"/>
    </row>
    <row r="1089" spans="1:7" x14ac:dyDescent="0.2">
      <c r="A1089" s="53"/>
      <c r="C1089" s="23"/>
      <c r="D1089" s="23"/>
      <c r="E1089" s="23"/>
      <c r="F1089" s="23"/>
      <c r="G1089" s="23"/>
    </row>
    <row r="1090" spans="1:7" x14ac:dyDescent="0.2">
      <c r="A1090" s="53"/>
      <c r="C1090" s="23"/>
      <c r="D1090" s="23"/>
      <c r="E1090" s="23"/>
      <c r="F1090" s="23"/>
      <c r="G1090" s="23"/>
    </row>
    <row r="1091" spans="1:7" x14ac:dyDescent="0.2">
      <c r="A1091" s="53"/>
      <c r="C1091" s="23"/>
      <c r="D1091" s="23"/>
      <c r="E1091" s="23"/>
      <c r="F1091" s="23"/>
      <c r="G1091" s="23"/>
    </row>
    <row r="1092" spans="1:7" x14ac:dyDescent="0.2">
      <c r="A1092" s="53"/>
      <c r="C1092" s="23"/>
      <c r="D1092" s="23"/>
      <c r="E1092" s="23"/>
      <c r="F1092" s="23"/>
      <c r="G1092" s="23"/>
    </row>
    <row r="1093" spans="1:7" x14ac:dyDescent="0.2">
      <c r="A1093" s="53"/>
      <c r="C1093" s="23"/>
      <c r="D1093" s="23"/>
      <c r="E1093" s="23"/>
      <c r="F1093" s="23"/>
      <c r="G1093" s="23"/>
    </row>
    <row r="1094" spans="1:7" x14ac:dyDescent="0.2">
      <c r="A1094" s="53"/>
      <c r="C1094" s="23"/>
      <c r="D1094" s="23"/>
      <c r="E1094" s="23"/>
      <c r="F1094" s="23"/>
      <c r="G1094" s="23"/>
    </row>
    <row r="1095" spans="1:7" x14ac:dyDescent="0.2">
      <c r="A1095" s="53"/>
      <c r="C1095" s="23"/>
      <c r="D1095" s="23"/>
      <c r="E1095" s="23"/>
      <c r="F1095" s="23"/>
      <c r="G1095" s="23"/>
    </row>
    <row r="1096" spans="1:7" x14ac:dyDescent="0.2">
      <c r="A1096" s="53"/>
      <c r="C1096" s="23"/>
      <c r="D1096" s="23"/>
      <c r="E1096" s="23"/>
      <c r="F1096" s="23"/>
      <c r="G1096" s="23"/>
    </row>
    <row r="1097" spans="1:7" x14ac:dyDescent="0.2">
      <c r="A1097" s="53"/>
      <c r="C1097" s="23"/>
      <c r="D1097" s="23"/>
      <c r="E1097" s="23"/>
      <c r="F1097" s="23"/>
      <c r="G1097" s="23"/>
    </row>
    <row r="1098" spans="1:7" x14ac:dyDescent="0.2">
      <c r="A1098" s="53"/>
      <c r="C1098" s="23"/>
      <c r="D1098" s="23"/>
      <c r="E1098" s="23"/>
      <c r="F1098" s="23"/>
      <c r="G1098" s="23"/>
    </row>
    <row r="1099" spans="1:7" x14ac:dyDescent="0.2">
      <c r="A1099" s="53"/>
      <c r="C1099" s="23"/>
      <c r="D1099" s="23"/>
      <c r="E1099" s="23"/>
      <c r="F1099" s="23"/>
      <c r="G1099" s="23"/>
    </row>
    <row r="1100" spans="1:7" x14ac:dyDescent="0.2">
      <c r="A1100" s="53"/>
      <c r="C1100" s="23"/>
      <c r="D1100" s="23"/>
      <c r="E1100" s="23"/>
      <c r="F1100" s="23"/>
      <c r="G1100" s="23"/>
    </row>
    <row r="1101" spans="1:7" x14ac:dyDescent="0.2">
      <c r="A1101" s="53"/>
      <c r="C1101" s="23"/>
      <c r="D1101" s="23"/>
      <c r="E1101" s="23"/>
      <c r="F1101" s="23"/>
      <c r="G1101" s="23"/>
    </row>
    <row r="1102" spans="1:7" x14ac:dyDescent="0.2">
      <c r="A1102" s="53"/>
      <c r="C1102" s="23"/>
      <c r="D1102" s="23"/>
      <c r="E1102" s="23"/>
      <c r="F1102" s="23"/>
      <c r="G1102" s="23"/>
    </row>
    <row r="1103" spans="1:7" x14ac:dyDescent="0.2">
      <c r="A1103" s="53"/>
      <c r="C1103" s="23"/>
      <c r="D1103" s="23"/>
      <c r="E1103" s="23"/>
      <c r="F1103" s="23"/>
      <c r="G1103" s="23"/>
    </row>
    <row r="1104" spans="1:7" x14ac:dyDescent="0.2">
      <c r="A1104" s="53"/>
      <c r="C1104" s="23"/>
      <c r="D1104" s="23"/>
      <c r="E1104" s="23"/>
      <c r="F1104" s="23"/>
      <c r="G1104" s="23"/>
    </row>
    <row r="1105" spans="1:7" x14ac:dyDescent="0.2">
      <c r="A1105" s="53"/>
      <c r="C1105" s="23"/>
      <c r="D1105" s="23"/>
      <c r="E1105" s="23"/>
      <c r="F1105" s="23"/>
      <c r="G1105" s="23"/>
    </row>
    <row r="1106" spans="1:7" x14ac:dyDescent="0.2">
      <c r="A1106" s="53"/>
      <c r="C1106" s="23"/>
      <c r="D1106" s="23"/>
      <c r="E1106" s="23"/>
      <c r="F1106" s="23"/>
      <c r="G1106" s="23"/>
    </row>
    <row r="1107" spans="1:7" x14ac:dyDescent="0.2">
      <c r="A1107" s="53"/>
      <c r="C1107" s="23"/>
      <c r="D1107" s="23"/>
      <c r="E1107" s="23"/>
      <c r="F1107" s="23"/>
      <c r="G1107" s="23"/>
    </row>
    <row r="1108" spans="1:7" x14ac:dyDescent="0.2">
      <c r="A1108" s="53"/>
      <c r="C1108" s="23"/>
      <c r="D1108" s="23"/>
      <c r="E1108" s="23"/>
      <c r="F1108" s="23"/>
      <c r="G1108" s="23"/>
    </row>
    <row r="1109" spans="1:7" x14ac:dyDescent="0.2">
      <c r="A1109" s="53"/>
      <c r="C1109" s="23"/>
      <c r="D1109" s="23"/>
      <c r="E1109" s="23"/>
      <c r="F1109" s="23"/>
      <c r="G1109" s="23"/>
    </row>
    <row r="1110" spans="1:7" x14ac:dyDescent="0.2">
      <c r="A1110" s="53"/>
      <c r="C1110" s="23"/>
      <c r="D1110" s="23"/>
      <c r="E1110" s="23"/>
      <c r="F1110" s="23"/>
      <c r="G1110" s="23"/>
    </row>
    <row r="1111" spans="1:7" x14ac:dyDescent="0.2">
      <c r="A1111" s="53"/>
      <c r="C1111" s="23"/>
      <c r="D1111" s="23"/>
      <c r="E1111" s="23"/>
      <c r="F1111" s="23"/>
      <c r="G1111" s="23"/>
    </row>
    <row r="1112" spans="1:7" x14ac:dyDescent="0.2">
      <c r="A1112" s="53"/>
      <c r="C1112" s="23"/>
      <c r="D1112" s="23"/>
      <c r="E1112" s="23"/>
      <c r="F1112" s="23"/>
      <c r="G1112" s="23"/>
    </row>
    <row r="1113" spans="1:7" x14ac:dyDescent="0.2">
      <c r="A1113" s="53"/>
      <c r="C1113" s="23"/>
      <c r="D1113" s="23"/>
      <c r="E1113" s="23"/>
      <c r="F1113" s="23"/>
      <c r="G1113" s="23"/>
    </row>
    <row r="1114" spans="1:7" x14ac:dyDescent="0.2">
      <c r="A1114" s="53"/>
      <c r="C1114" s="23"/>
      <c r="D1114" s="23"/>
      <c r="E1114" s="23"/>
      <c r="F1114" s="23"/>
      <c r="G1114" s="23"/>
    </row>
    <row r="1115" spans="1:7" x14ac:dyDescent="0.2">
      <c r="A1115" s="53"/>
      <c r="C1115" s="23"/>
      <c r="D1115" s="23"/>
      <c r="E1115" s="23"/>
      <c r="F1115" s="23"/>
      <c r="G1115" s="23"/>
    </row>
    <row r="1116" spans="1:7" x14ac:dyDescent="0.2">
      <c r="A1116" s="53"/>
      <c r="C1116" s="23"/>
      <c r="D1116" s="23"/>
      <c r="E1116" s="23"/>
      <c r="F1116" s="23"/>
      <c r="G1116" s="23"/>
    </row>
    <row r="1117" spans="1:7" x14ac:dyDescent="0.2">
      <c r="A1117" s="53"/>
      <c r="C1117" s="23"/>
      <c r="D1117" s="23"/>
      <c r="E1117" s="23"/>
      <c r="F1117" s="23"/>
      <c r="G1117" s="23"/>
    </row>
    <row r="1118" spans="1:7" x14ac:dyDescent="0.2">
      <c r="A1118" s="53"/>
      <c r="C1118" s="23"/>
      <c r="D1118" s="23"/>
      <c r="E1118" s="23"/>
      <c r="F1118" s="23"/>
      <c r="G1118" s="23"/>
    </row>
    <row r="1119" spans="1:7" x14ac:dyDescent="0.2">
      <c r="A1119" s="53"/>
      <c r="C1119" s="23"/>
      <c r="D1119" s="23"/>
      <c r="E1119" s="23"/>
      <c r="F1119" s="23"/>
      <c r="G1119" s="23"/>
    </row>
    <row r="1120" spans="1:7" x14ac:dyDescent="0.2">
      <c r="A1120" s="53"/>
      <c r="C1120" s="23"/>
      <c r="D1120" s="23"/>
      <c r="E1120" s="23"/>
      <c r="F1120" s="23"/>
      <c r="G1120" s="23"/>
    </row>
    <row r="1121" spans="1:7" x14ac:dyDescent="0.2">
      <c r="A1121" s="53"/>
      <c r="C1121" s="23"/>
      <c r="D1121" s="23"/>
      <c r="E1121" s="23"/>
      <c r="F1121" s="23"/>
      <c r="G1121" s="23"/>
    </row>
    <row r="1122" spans="1:7" x14ac:dyDescent="0.2">
      <c r="A1122" s="53"/>
      <c r="C1122" s="23"/>
      <c r="D1122" s="23"/>
      <c r="E1122" s="23"/>
      <c r="F1122" s="23"/>
      <c r="G1122" s="23"/>
    </row>
    <row r="1123" spans="1:7" x14ac:dyDescent="0.2">
      <c r="A1123" s="53"/>
      <c r="C1123" s="23"/>
      <c r="D1123" s="23"/>
      <c r="E1123" s="23"/>
      <c r="F1123" s="23"/>
      <c r="G1123" s="23"/>
    </row>
    <row r="1124" spans="1:7" x14ac:dyDescent="0.2">
      <c r="A1124" s="53"/>
      <c r="C1124" s="23"/>
      <c r="D1124" s="23"/>
      <c r="E1124" s="23"/>
      <c r="F1124" s="23"/>
      <c r="G1124" s="23"/>
    </row>
    <row r="1125" spans="1:7" x14ac:dyDescent="0.2">
      <c r="A1125" s="53"/>
      <c r="C1125" s="23"/>
      <c r="D1125" s="23"/>
      <c r="E1125" s="23"/>
      <c r="F1125" s="23"/>
      <c r="G1125" s="23"/>
    </row>
    <row r="1126" spans="1:7" x14ac:dyDescent="0.2">
      <c r="A1126" s="53"/>
      <c r="C1126" s="23"/>
      <c r="D1126" s="23"/>
      <c r="E1126" s="23"/>
      <c r="F1126" s="23"/>
      <c r="G1126" s="23"/>
    </row>
    <row r="1127" spans="1:7" x14ac:dyDescent="0.2">
      <c r="A1127" s="53"/>
      <c r="C1127" s="23"/>
      <c r="D1127" s="23"/>
      <c r="E1127" s="23"/>
      <c r="F1127" s="23"/>
      <c r="G1127" s="23"/>
    </row>
    <row r="1128" spans="1:7" x14ac:dyDescent="0.2">
      <c r="A1128" s="53"/>
      <c r="C1128" s="23"/>
      <c r="D1128" s="23"/>
      <c r="E1128" s="23"/>
      <c r="F1128" s="23"/>
      <c r="G1128" s="23"/>
    </row>
    <row r="1129" spans="1:7" x14ac:dyDescent="0.2">
      <c r="A1129" s="53"/>
      <c r="C1129" s="23"/>
      <c r="D1129" s="23"/>
      <c r="E1129" s="23"/>
      <c r="F1129" s="23"/>
      <c r="G1129" s="23"/>
    </row>
    <row r="1130" spans="1:7" x14ac:dyDescent="0.2">
      <c r="A1130" s="53"/>
      <c r="C1130" s="23"/>
      <c r="D1130" s="23"/>
      <c r="E1130" s="23"/>
      <c r="F1130" s="23"/>
      <c r="G1130" s="23"/>
    </row>
    <row r="1131" spans="1:7" x14ac:dyDescent="0.2">
      <c r="A1131" s="53"/>
      <c r="C1131" s="23"/>
      <c r="D1131" s="23"/>
      <c r="E1131" s="23"/>
      <c r="F1131" s="23"/>
      <c r="G1131" s="23"/>
    </row>
    <row r="1132" spans="1:7" x14ac:dyDescent="0.2">
      <c r="A1132" s="53"/>
      <c r="C1132" s="23"/>
      <c r="D1132" s="23"/>
      <c r="E1132" s="23"/>
      <c r="F1132" s="23"/>
      <c r="G1132" s="23"/>
    </row>
    <row r="1133" spans="1:7" x14ac:dyDescent="0.2">
      <c r="A1133" s="53"/>
      <c r="C1133" s="23"/>
      <c r="D1133" s="23"/>
      <c r="E1133" s="23"/>
      <c r="F1133" s="23"/>
      <c r="G1133" s="23"/>
    </row>
    <row r="1134" spans="1:7" x14ac:dyDescent="0.2">
      <c r="A1134" s="53"/>
      <c r="C1134" s="23"/>
      <c r="D1134" s="23"/>
      <c r="E1134" s="23"/>
      <c r="F1134" s="23"/>
      <c r="G1134" s="23"/>
    </row>
    <row r="1135" spans="1:7" x14ac:dyDescent="0.2">
      <c r="A1135" s="53"/>
      <c r="C1135" s="23"/>
      <c r="D1135" s="23"/>
      <c r="E1135" s="23"/>
      <c r="F1135" s="23"/>
      <c r="G1135" s="23"/>
    </row>
    <row r="1136" spans="1:7" x14ac:dyDescent="0.2">
      <c r="A1136" s="53"/>
      <c r="C1136" s="23"/>
      <c r="D1136" s="23"/>
      <c r="E1136" s="23"/>
      <c r="F1136" s="23"/>
      <c r="G1136" s="23"/>
    </row>
    <row r="1137" spans="1:7" x14ac:dyDescent="0.2">
      <c r="A1137" s="53"/>
      <c r="C1137" s="23"/>
      <c r="D1137" s="23"/>
      <c r="E1137" s="23"/>
      <c r="F1137" s="23"/>
      <c r="G1137" s="23"/>
    </row>
    <row r="1138" spans="1:7" x14ac:dyDescent="0.2">
      <c r="A1138" s="53"/>
      <c r="C1138" s="23"/>
      <c r="D1138" s="23"/>
      <c r="E1138" s="23"/>
      <c r="F1138" s="23"/>
      <c r="G1138" s="23"/>
    </row>
    <row r="1139" spans="1:7" x14ac:dyDescent="0.2">
      <c r="A1139" s="53"/>
      <c r="C1139" s="23"/>
      <c r="D1139" s="23"/>
      <c r="E1139" s="23"/>
      <c r="F1139" s="23"/>
      <c r="G1139" s="23"/>
    </row>
    <row r="1140" spans="1:7" x14ac:dyDescent="0.2">
      <c r="A1140" s="53"/>
      <c r="C1140" s="23"/>
      <c r="D1140" s="23"/>
      <c r="E1140" s="23"/>
      <c r="F1140" s="23"/>
      <c r="G1140" s="23"/>
    </row>
    <row r="1141" spans="1:7" x14ac:dyDescent="0.2">
      <c r="A1141" s="53"/>
      <c r="C1141" s="23"/>
      <c r="D1141" s="23"/>
      <c r="E1141" s="23"/>
      <c r="F1141" s="23"/>
      <c r="G1141" s="23"/>
    </row>
    <row r="1142" spans="1:7" x14ac:dyDescent="0.2">
      <c r="A1142" s="53"/>
      <c r="C1142" s="23"/>
      <c r="D1142" s="23"/>
      <c r="E1142" s="23"/>
      <c r="F1142" s="23"/>
      <c r="G1142" s="23"/>
    </row>
    <row r="1143" spans="1:7" x14ac:dyDescent="0.2">
      <c r="A1143" s="53"/>
      <c r="C1143" s="23"/>
      <c r="D1143" s="23"/>
      <c r="E1143" s="23"/>
      <c r="F1143" s="23"/>
      <c r="G1143" s="23"/>
    </row>
    <row r="1144" spans="1:7" x14ac:dyDescent="0.2">
      <c r="A1144" s="53"/>
      <c r="C1144" s="23"/>
      <c r="D1144" s="23"/>
      <c r="E1144" s="23"/>
      <c r="F1144" s="23"/>
      <c r="G1144" s="23"/>
    </row>
    <row r="1145" spans="1:7" x14ac:dyDescent="0.2">
      <c r="A1145" s="53"/>
      <c r="C1145" s="23"/>
      <c r="D1145" s="23"/>
      <c r="E1145" s="23"/>
      <c r="F1145" s="23"/>
      <c r="G1145" s="23"/>
    </row>
    <row r="1146" spans="1:7" x14ac:dyDescent="0.2">
      <c r="A1146" s="53"/>
      <c r="C1146" s="23"/>
      <c r="D1146" s="23"/>
      <c r="E1146" s="23"/>
      <c r="F1146" s="23"/>
      <c r="G1146" s="23"/>
    </row>
    <row r="1147" spans="1:7" x14ac:dyDescent="0.2">
      <c r="A1147" s="53"/>
      <c r="C1147" s="23"/>
      <c r="D1147" s="23"/>
      <c r="E1147" s="23"/>
      <c r="F1147" s="23"/>
      <c r="G1147" s="23"/>
    </row>
    <row r="1148" spans="1:7" x14ac:dyDescent="0.2">
      <c r="A1148" s="53"/>
      <c r="C1148" s="23"/>
      <c r="D1148" s="23"/>
      <c r="E1148" s="23"/>
      <c r="F1148" s="23"/>
      <c r="G1148" s="23"/>
    </row>
    <row r="1149" spans="1:7" x14ac:dyDescent="0.2">
      <c r="A1149" s="53"/>
      <c r="C1149" s="23"/>
      <c r="D1149" s="23"/>
      <c r="E1149" s="23"/>
      <c r="F1149" s="23"/>
      <c r="G1149" s="23"/>
    </row>
    <row r="1150" spans="1:7" x14ac:dyDescent="0.2">
      <c r="A1150" s="53"/>
      <c r="C1150" s="23"/>
      <c r="D1150" s="23"/>
      <c r="E1150" s="23"/>
      <c r="F1150" s="23"/>
      <c r="G1150" s="23"/>
    </row>
    <row r="1151" spans="1:7" x14ac:dyDescent="0.2">
      <c r="A1151" s="53"/>
      <c r="C1151" s="23"/>
      <c r="D1151" s="23"/>
      <c r="E1151" s="23"/>
      <c r="F1151" s="23"/>
      <c r="G1151" s="23"/>
    </row>
    <row r="1152" spans="1:7" x14ac:dyDescent="0.2">
      <c r="A1152" s="53"/>
      <c r="C1152" s="23"/>
      <c r="D1152" s="23"/>
      <c r="E1152" s="23"/>
      <c r="F1152" s="23"/>
      <c r="G1152" s="23"/>
    </row>
    <row r="1153" spans="1:7" x14ac:dyDescent="0.2">
      <c r="A1153" s="53"/>
      <c r="C1153" s="23"/>
      <c r="D1153" s="23"/>
      <c r="E1153" s="23"/>
      <c r="F1153" s="23"/>
      <c r="G1153" s="23"/>
    </row>
    <row r="1154" spans="1:7" x14ac:dyDescent="0.2">
      <c r="A1154" s="53"/>
      <c r="C1154" s="23"/>
      <c r="D1154" s="23"/>
      <c r="E1154" s="23"/>
      <c r="F1154" s="23"/>
      <c r="G1154" s="23"/>
    </row>
    <row r="1155" spans="1:7" x14ac:dyDescent="0.2">
      <c r="A1155" s="53"/>
      <c r="C1155" s="23"/>
      <c r="D1155" s="23"/>
      <c r="E1155" s="23"/>
      <c r="F1155" s="23"/>
      <c r="G1155" s="23"/>
    </row>
    <row r="1156" spans="1:7" x14ac:dyDescent="0.2">
      <c r="A1156" s="53"/>
      <c r="C1156" s="23"/>
      <c r="D1156" s="23"/>
      <c r="E1156" s="23"/>
      <c r="F1156" s="23"/>
      <c r="G1156" s="23"/>
    </row>
    <row r="1157" spans="1:7" x14ac:dyDescent="0.2">
      <c r="A1157" s="53"/>
      <c r="C1157" s="23"/>
      <c r="D1157" s="23"/>
      <c r="E1157" s="23"/>
      <c r="F1157" s="23"/>
      <c r="G1157" s="23"/>
    </row>
    <row r="1158" spans="1:7" x14ac:dyDescent="0.2">
      <c r="A1158" s="53"/>
      <c r="C1158" s="23"/>
      <c r="D1158" s="23"/>
      <c r="E1158" s="23"/>
      <c r="F1158" s="23"/>
      <c r="G1158" s="23"/>
    </row>
    <row r="1159" spans="1:7" x14ac:dyDescent="0.2">
      <c r="A1159" s="53"/>
      <c r="C1159" s="23"/>
      <c r="D1159" s="23"/>
      <c r="E1159" s="23"/>
      <c r="F1159" s="23"/>
      <c r="G1159" s="23"/>
    </row>
    <row r="1160" spans="1:7" x14ac:dyDescent="0.2">
      <c r="A1160" s="53"/>
      <c r="C1160" s="23"/>
      <c r="D1160" s="23"/>
      <c r="E1160" s="23"/>
      <c r="F1160" s="23"/>
      <c r="G1160" s="23"/>
    </row>
    <row r="1161" spans="1:7" x14ac:dyDescent="0.2">
      <c r="A1161" s="53"/>
      <c r="C1161" s="23"/>
      <c r="D1161" s="23"/>
      <c r="E1161" s="23"/>
      <c r="F1161" s="23"/>
      <c r="G1161" s="23"/>
    </row>
    <row r="1162" spans="1:7" x14ac:dyDescent="0.2">
      <c r="A1162" s="53"/>
      <c r="C1162" s="23"/>
      <c r="D1162" s="23"/>
      <c r="E1162" s="23"/>
      <c r="F1162" s="23"/>
      <c r="G1162" s="23"/>
    </row>
    <row r="1163" spans="1:7" x14ac:dyDescent="0.2">
      <c r="A1163" s="53"/>
      <c r="C1163" s="23"/>
      <c r="D1163" s="23"/>
      <c r="E1163" s="23"/>
      <c r="F1163" s="23"/>
      <c r="G1163" s="23"/>
    </row>
    <row r="1164" spans="1:7" x14ac:dyDescent="0.2">
      <c r="A1164" s="53"/>
      <c r="C1164" s="23"/>
      <c r="D1164" s="23"/>
      <c r="E1164" s="23"/>
      <c r="F1164" s="23"/>
      <c r="G1164" s="23"/>
    </row>
    <row r="1165" spans="1:7" x14ac:dyDescent="0.2">
      <c r="A1165" s="53"/>
      <c r="C1165" s="23"/>
      <c r="D1165" s="23"/>
      <c r="E1165" s="23"/>
      <c r="F1165" s="23"/>
      <c r="G1165" s="23"/>
    </row>
    <row r="1166" spans="1:7" x14ac:dyDescent="0.2">
      <c r="A1166" s="53"/>
      <c r="C1166" s="23"/>
      <c r="D1166" s="23"/>
      <c r="E1166" s="23"/>
      <c r="F1166" s="23"/>
      <c r="G1166" s="23"/>
    </row>
    <row r="1167" spans="1:7" x14ac:dyDescent="0.2">
      <c r="A1167" s="53"/>
      <c r="C1167" s="23"/>
      <c r="D1167" s="23"/>
      <c r="E1167" s="23"/>
      <c r="F1167" s="23"/>
      <c r="G1167" s="23"/>
    </row>
    <row r="1168" spans="1:7" x14ac:dyDescent="0.2">
      <c r="A1168" s="53"/>
      <c r="C1168" s="23"/>
      <c r="D1168" s="23"/>
      <c r="E1168" s="23"/>
      <c r="F1168" s="23"/>
      <c r="G1168" s="23"/>
    </row>
    <row r="1169" spans="1:7" x14ac:dyDescent="0.2">
      <c r="A1169" s="53"/>
      <c r="C1169" s="23"/>
      <c r="D1169" s="23"/>
      <c r="E1169" s="23"/>
      <c r="F1169" s="23"/>
      <c r="G1169" s="23"/>
    </row>
    <row r="1170" spans="1:7" x14ac:dyDescent="0.2">
      <c r="A1170" s="53"/>
      <c r="C1170" s="23"/>
      <c r="D1170" s="23"/>
      <c r="E1170" s="23"/>
      <c r="F1170" s="23"/>
      <c r="G1170" s="23"/>
    </row>
    <row r="1171" spans="1:7" x14ac:dyDescent="0.2">
      <c r="A1171" s="53"/>
      <c r="C1171" s="23"/>
      <c r="D1171" s="23"/>
      <c r="E1171" s="23"/>
      <c r="F1171" s="23"/>
      <c r="G1171" s="23"/>
    </row>
    <row r="1172" spans="1:7" x14ac:dyDescent="0.2">
      <c r="A1172" s="53"/>
      <c r="C1172" s="23"/>
      <c r="D1172" s="23"/>
      <c r="E1172" s="23"/>
      <c r="F1172" s="23"/>
      <c r="G1172" s="23"/>
    </row>
    <row r="1173" spans="1:7" x14ac:dyDescent="0.2">
      <c r="A1173" s="53"/>
      <c r="C1173" s="23"/>
      <c r="D1173" s="23"/>
      <c r="E1173" s="23"/>
      <c r="F1173" s="23"/>
      <c r="G1173" s="23"/>
    </row>
    <row r="1174" spans="1:7" x14ac:dyDescent="0.2">
      <c r="A1174" s="53"/>
      <c r="C1174" s="23"/>
      <c r="D1174" s="23"/>
      <c r="E1174" s="23"/>
      <c r="F1174" s="23"/>
      <c r="G1174" s="23"/>
    </row>
    <row r="1175" spans="1:7" x14ac:dyDescent="0.2">
      <c r="A1175" s="53"/>
      <c r="C1175" s="23"/>
      <c r="D1175" s="23"/>
      <c r="E1175" s="23"/>
      <c r="F1175" s="23"/>
      <c r="G1175" s="23"/>
    </row>
    <row r="1176" spans="1:7" x14ac:dyDescent="0.2">
      <c r="A1176" s="53"/>
      <c r="C1176" s="23"/>
      <c r="D1176" s="23"/>
      <c r="E1176" s="23"/>
      <c r="F1176" s="23"/>
      <c r="G1176" s="23"/>
    </row>
    <row r="1177" spans="1:7" x14ac:dyDescent="0.2">
      <c r="A1177" s="53"/>
      <c r="C1177" s="23"/>
      <c r="D1177" s="23"/>
      <c r="E1177" s="23"/>
      <c r="F1177" s="23"/>
      <c r="G1177" s="23"/>
    </row>
    <row r="1178" spans="1:7" x14ac:dyDescent="0.2">
      <c r="A1178" s="53"/>
      <c r="C1178" s="23"/>
      <c r="D1178" s="23"/>
      <c r="E1178" s="23"/>
      <c r="F1178" s="23"/>
      <c r="G1178" s="23"/>
    </row>
    <row r="1179" spans="1:7" x14ac:dyDescent="0.2">
      <c r="A1179" s="53"/>
      <c r="C1179" s="23"/>
      <c r="D1179" s="23"/>
      <c r="E1179" s="23"/>
      <c r="F1179" s="23"/>
      <c r="G1179" s="23"/>
    </row>
    <row r="1180" spans="1:7" x14ac:dyDescent="0.2">
      <c r="A1180" s="53"/>
      <c r="C1180" s="23"/>
      <c r="D1180" s="23"/>
      <c r="E1180" s="23"/>
      <c r="F1180" s="23"/>
      <c r="G1180" s="23"/>
    </row>
    <row r="1181" spans="1:7" x14ac:dyDescent="0.2">
      <c r="A1181" s="53"/>
      <c r="C1181" s="23"/>
      <c r="D1181" s="23"/>
      <c r="E1181" s="23"/>
      <c r="F1181" s="23"/>
      <c r="G1181" s="23"/>
    </row>
    <row r="1182" spans="1:7" x14ac:dyDescent="0.2">
      <c r="A1182" s="53"/>
      <c r="D1182" s="23"/>
      <c r="E1182" s="23"/>
      <c r="F1182" s="23"/>
      <c r="G1182" s="23"/>
    </row>
    <row r="1183" spans="1:7" x14ac:dyDescent="0.2">
      <c r="A1183" s="53"/>
      <c r="D1183" s="23"/>
      <c r="E1183" s="23"/>
      <c r="F1183" s="23"/>
      <c r="G1183" s="23"/>
    </row>
    <row r="1184" spans="1:7" x14ac:dyDescent="0.2">
      <c r="A1184" s="53"/>
      <c r="D1184" s="23"/>
      <c r="E1184" s="23"/>
      <c r="F1184" s="23"/>
      <c r="G1184" s="23"/>
    </row>
    <row r="1185" spans="1:7" x14ac:dyDescent="0.2">
      <c r="A1185" s="53"/>
      <c r="D1185" s="23"/>
      <c r="E1185" s="23"/>
      <c r="F1185" s="23"/>
      <c r="G1185" s="23"/>
    </row>
    <row r="1186" spans="1:7" x14ac:dyDescent="0.2">
      <c r="A1186" s="53"/>
      <c r="D1186" s="23"/>
      <c r="E1186" s="23"/>
      <c r="F1186" s="23"/>
      <c r="G1186" s="23"/>
    </row>
    <row r="1187" spans="1:7" x14ac:dyDescent="0.2">
      <c r="A1187" s="53"/>
      <c r="D1187" s="23"/>
      <c r="E1187" s="23"/>
      <c r="F1187" s="23"/>
      <c r="G1187" s="23"/>
    </row>
    <row r="1188" spans="1:7" x14ac:dyDescent="0.2">
      <c r="A1188" s="53"/>
      <c r="E1188" s="23"/>
    </row>
    <row r="1189" spans="1:7" x14ac:dyDescent="0.3">
      <c r="E1189" s="23"/>
    </row>
  </sheetData>
  <mergeCells count="42">
    <mergeCell ref="N6:Q6"/>
    <mergeCell ref="R6:AC6"/>
    <mergeCell ref="A3:U4"/>
    <mergeCell ref="Y4:AH4"/>
    <mergeCell ref="AF7:AG7"/>
    <mergeCell ref="J6:J8"/>
    <mergeCell ref="D6:D8"/>
    <mergeCell ref="L7:L8"/>
    <mergeCell ref="B6:B8"/>
    <mergeCell ref="N7:N8"/>
    <mergeCell ref="Q7:Q8"/>
    <mergeCell ref="K6:L6"/>
    <mergeCell ref="AM6:AM8"/>
    <mergeCell ref="AK7:AK8"/>
    <mergeCell ref="AD7:AD8"/>
    <mergeCell ref="A6:A8"/>
    <mergeCell ref="AK1:AN1"/>
    <mergeCell ref="AA7:AC7"/>
    <mergeCell ref="A5:AN5"/>
    <mergeCell ref="AJ6:AL6"/>
    <mergeCell ref="AN6:AN8"/>
    <mergeCell ref="I6:I8"/>
    <mergeCell ref="E6:E8"/>
    <mergeCell ref="G6:G8"/>
    <mergeCell ref="AE7:AE8"/>
    <mergeCell ref="R7:Z7"/>
    <mergeCell ref="A407:AN407"/>
    <mergeCell ref="A405:AD405"/>
    <mergeCell ref="AL7:AL8"/>
    <mergeCell ref="C6:C8"/>
    <mergeCell ref="H6:H8"/>
    <mergeCell ref="AI6:AI8"/>
    <mergeCell ref="AH1:AJ1"/>
    <mergeCell ref="O7:O8"/>
    <mergeCell ref="P7:P8"/>
    <mergeCell ref="F6:F8"/>
    <mergeCell ref="AJ7:AJ8"/>
    <mergeCell ref="K7:K8"/>
    <mergeCell ref="AD6:AH6"/>
    <mergeCell ref="M6:M8"/>
    <mergeCell ref="Y3:AH3"/>
    <mergeCell ref="AH7:AH8"/>
  </mergeCells>
  <phoneticPr fontId="7" type="noConversion"/>
  <conditionalFormatting sqref="N264:N265">
    <cfRule type="cellIs" dxfId="2264" priority="2" stopIfTrue="1" operator="lessThan">
      <formula>0</formula>
    </cfRule>
  </conditionalFormatting>
  <conditionalFormatting sqref="N264:N265">
    <cfRule type="cellIs" dxfId="2263" priority="1" stopIfTrue="1" operator="lessThan">
      <formula>0</formula>
    </cfRule>
  </conditionalFormatting>
  <conditionalFormatting sqref="C9:AN9">
    <cfRule type="cellIs" dxfId="2262" priority="2005" stopIfTrue="1" operator="lessThan">
      <formula>0</formula>
    </cfRule>
  </conditionalFormatting>
  <conditionalFormatting sqref="C9:AN9">
    <cfRule type="cellIs" dxfId="2261" priority="2004" stopIfTrue="1" operator="lessThan">
      <formula>0</formula>
    </cfRule>
  </conditionalFormatting>
  <conditionalFormatting sqref="R23 AN141:AN143 AM138:AN139 AD139:AI139 AH141:AH166 E138:AI138 E24:AB36 E38:AB41 E37:U37 E42:AC43 E62:U62 E60:Q61 E51:AC53 E57:Y57 E54:W56 E59:AC59 E58:W58 E69:W69 E70:Z70 E75:AG75 E78:AC81 E83:AC87 E82:X82 E63:R68 E71:R72 E77:N77 E90:U90 E91:W95 E100:Z100 E99:W99 E117:Z117 E114:W115 E215:N215 E219:AC225 E227:P229 E230:AC233 E234:W234 E235:AC235 E236:W238 E262:W262 E266:AC267 E253:P253 E254:AC254 E255:Z255 E256:N256 E261:O261 E271:AC273 E275:AC281 E282:AB282 E274:AB274 E302:Y306 E307:N310 E312:Y312 E320:AC322 E332:AC333 E334:X335 E338:M340 E341:R343 E344:Q344 E317:W318 E326:V329 E330:AC330 E345:P348 E351:U354 E362:W362 E364:M364 E368:M369 E365:AC365 E366:Y366 E367:AC367 E371:Y371 E370:AC370 E372:AC374 E378:R378 E379:M381 E384:AC385 E387:N390 E386:W386 E391:M395 E396:L398 E133:R134 E218:M218 E10:AG11 E209:N209 E12:AB19 E20:M23 E88:Q88 E311:T311 E350:T350 E324:AC325 E336:AC336 E349:N349 E382:X382 E49:Y50 E48:W48 E76:Z76 E163:W166 E167:T167 E162:AC162 E168:P168 E169:W169 E170:AC170 E172:AG172 E173:N173 E174:R174 E186:AG186 E175:M175 E176:Q176 E177:N177 E178:O178 E187:W188 E190:AG191 E189:R189 E192:S192 E193:AG202 E203:P203 E204:AG204 E210:W210 E212:AC214 E216:AC217 E205:Q208 E211:M211 E270:W270 E268:M269 E283:AC290 E291:V292 E293:AC293 E298:O300 E296:Z296 E294:R295 E331:Z331 E337:R337 E375:M377 E355:R355 E44:M47 E96:AB98 E73:Z74 E101:W102 E104:AC105 E106:W106 E107:AC107 E111:W112 E110:V110 E113:AC113 E119:AC119 E120:W120 E121:AC122 E124:J124 E125:AB125 E129:AC130 E132:W132 E123:R123 E126:R128 E131:R131 E89:M89 E103:N103 E108:M109 E116:M116 E118:M118 E135:N135 E136:AC137 E139:T140 E141:AC144 E146:AC156 E145:R145 E158:AC159 E157:Q157 E160:AB160 E161:W161 E239:AC240 E242:W242 E226:R226 E241:P241 E243:AC252 E257:AC260 E263:M265 E301:V301 E297:N297 E313:AC316 E323:Q323 E363:T363 E383:N383 N395:N396 M396:M397 E171:M171 E179:N179 G180:N183 E184:N185 E319:N319 C10:D403">
    <cfRule type="cellIs" dxfId="2260" priority="1965" stopIfTrue="1" operator="lessThan">
      <formula>0</formula>
    </cfRule>
  </conditionalFormatting>
  <conditionalFormatting sqref="P23">
    <cfRule type="cellIs" dxfId="2259" priority="1967" stopIfTrue="1" operator="lessThan">
      <formula>0</formula>
    </cfRule>
  </conditionalFormatting>
  <conditionalFormatting sqref="P23 AN141:AN143 AM138:AN139 AE138:AJ139 Z138:AC138 AH141:AH166 E138:X138 E24:AB36 E38:AB41 E37:U37 E51:AC53 E57:Y57 E54:W56 E59:AC59 E58:W58 E69:W69 E70:Z70 E78:AC81 E42:AC43 E63:R68 E71:R72 E77:N77 E91:W95 E100:Z100 E99:W99 E114:W115 E215:N215 E219:AC225 E227:P229 E230:AC233 E234:W234 E235:AC235 E262:W262 E266:AC267 E253:P253 E254:AC254 E255:Z255 E256:N256 E261:O261 E271:AC273 E275:AC281 E282:AB282 E274:AB274 E305:Y307 E310:T311 E308:W309 E312:Y312 E320:AC322 E332:AC336 E344:Q344 E338:AC343 E345:P348 E361:AB361 E356:W356 E359:W359 E360:V360 E357:AC357 E358:X358 E362:W362 E364:M364 E369:AC370 E368:Z368 E365:AC365 E366:Y366 E371:Y371 E372:AC375 E377:AC377 E376:W376 E378:R378 E379:AC381 E383:AC385 E387:N388 E389:AC389 E386:W386 E390:Y390 E391:AC395 E133:R134 E298:O300 E10:AG11 E44:M47 E209:N209 E12:AB19 E83:AC87 E88:Q88 E90:U90 E317:W318 E324:AC325 E367:AC367 E382:X382 E49:Y50 E48:W48 E76:Z76 E82:X82 E163:W166 E167:T167 E162:AC162 E168:P168 E169:W169 E170:AC170 E172:AC172 E173:N173 E174:R174 E186:AC186 E175:M175 E176:Q176 E177:N177 E178:O178 E187:W188 E190:AC191 E189:R189 E192:S192 E193:AC202 E203:P203 E204:AC204 E210:W210 E212:AC214 E216:AC217 E205:Q208 E211:M211 E270:W270 E268:M269 E283:AC290 E294:R295 E331:Z331 E337:AA337 E96:AB98 E22:P22 G20:Z20 G21:AB21 E23:M23 E73:Z74 E101:W102 E104:AC105 E106:W106 E107:AC107 E111:W112 E110:V110 E113:AC113 E117:Z117 E119:AC119 E120:W120 E121:AC122 E124:J124 E125:AB125 E129:AC130 E132:W132 E123:R123 E126:R128 E131:R131 E89:M89 E103:N103 E108:M109 E116:M116 E118:M118 E135:N135 E136:AC137 E139:T140 E141:AC144 E146:AC156 E145:R145 E158:AC159 E157:Q157 E160:AB160 E161:W161 E236:W238 E239:AC240 E242:W242 E226:R226 E241:P241 E243:AC252 E257:AC260 E263:M265 E291:V292 E293:AC293 E296:Z296 E301:V301 E297:N297 E313:AC316 E350:W350 E323:Q323 E326:V329 E330:AC330 E349:N349 E354:Z354 E351:AC353 E363:T363 E396:X396 E397:M397 E171:M171 E218:M218 E355:R355 E179:N179 G180:N183 E184:N185 E319:N319 C10:D403">
    <cfRule type="cellIs" dxfId="2258" priority="1966" stopIfTrue="1" operator="lessThan">
      <formula>0</formula>
    </cfRule>
  </conditionalFormatting>
  <conditionalFormatting sqref="R23">
    <cfRule type="cellIs" dxfId="2257" priority="1964" stopIfTrue="1" operator="lessThan">
      <formula>0</formula>
    </cfRule>
  </conditionalFormatting>
  <conditionalFormatting sqref="AD24:AG29">
    <cfRule type="cellIs" dxfId="2256" priority="1962" stopIfTrue="1" operator="lessThan">
      <formula>0</formula>
    </cfRule>
  </conditionalFormatting>
  <conditionalFormatting sqref="AC24:AC29">
    <cfRule type="cellIs" dxfId="2255" priority="1963" stopIfTrue="1" operator="lessThan">
      <formula>0</formula>
    </cfRule>
  </conditionalFormatting>
  <conditionalFormatting sqref="AD24:AG29 AI24:AI29">
    <cfRule type="cellIs" dxfId="2254" priority="1961" stopIfTrue="1" operator="lessThan">
      <formula>0</formula>
    </cfRule>
  </conditionalFormatting>
  <conditionalFormatting sqref="AD32:AG32">
    <cfRule type="cellIs" dxfId="2253" priority="1959" stopIfTrue="1" operator="lessThan">
      <formula>0</formula>
    </cfRule>
  </conditionalFormatting>
  <conditionalFormatting sqref="AC32">
    <cfRule type="cellIs" dxfId="2252" priority="1960" stopIfTrue="1" operator="lessThan">
      <formula>0</formula>
    </cfRule>
  </conditionalFormatting>
  <conditionalFormatting sqref="AD32:AG32 AI32">
    <cfRule type="cellIs" dxfId="2251" priority="1958" stopIfTrue="1" operator="lessThan">
      <formula>0</formula>
    </cfRule>
  </conditionalFormatting>
  <conditionalFormatting sqref="AD33:AG36 AD38:AG39">
    <cfRule type="cellIs" dxfId="2250" priority="1956" stopIfTrue="1" operator="lessThan">
      <formula>0</formula>
    </cfRule>
  </conditionalFormatting>
  <conditionalFormatting sqref="AC33:AC36 AC38:AC39">
    <cfRule type="cellIs" dxfId="2249" priority="1957" stopIfTrue="1" operator="lessThan">
      <formula>0</formula>
    </cfRule>
  </conditionalFormatting>
  <conditionalFormatting sqref="AD33:AG36 AI33:AI36 AD38:AG39 AI38:AI39">
    <cfRule type="cellIs" dxfId="2248" priority="1955" stopIfTrue="1" operator="lessThan">
      <formula>0</formula>
    </cfRule>
  </conditionalFormatting>
  <conditionalFormatting sqref="S60:T61 AD60:AG60 Y60:Y62 AA61:AA62 AC61:AG62 AI60:AJ62">
    <cfRule type="cellIs" dxfId="2247" priority="1947" stopIfTrue="1" operator="lessThan">
      <formula>0</formula>
    </cfRule>
  </conditionalFormatting>
  <conditionalFormatting sqref="Y55:AC56 Y58:AC58 Y54 AA54 AC54 AA57 AC57">
    <cfRule type="cellIs" dxfId="2246" priority="1942" stopIfTrue="1" operator="lessThan">
      <formula>0</formula>
    </cfRule>
  </conditionalFormatting>
  <conditionalFormatting sqref="R60:R61">
    <cfRule type="cellIs" dxfId="2245" priority="1944" stopIfTrue="1" operator="lessThan">
      <formula>0</formula>
    </cfRule>
  </conditionalFormatting>
  <conditionalFormatting sqref="R60:R61">
    <cfRule type="cellIs" dxfId="2244" priority="1943" stopIfTrue="1" operator="lessThan">
      <formula>0</formula>
    </cfRule>
  </conditionalFormatting>
  <conditionalFormatting sqref="Y55:AC56 Y58:AC58 Y54 AA54 AC54 AA57 AC57">
    <cfRule type="cellIs" dxfId="2243" priority="1941" stopIfTrue="1" operator="lessThan">
      <formula>0</formula>
    </cfRule>
  </conditionalFormatting>
  <conditionalFormatting sqref="AK55:AL56">
    <cfRule type="cellIs" dxfId="2242" priority="1937" stopIfTrue="1" operator="lessThan">
      <formula>0</formula>
    </cfRule>
  </conditionalFormatting>
  <conditionalFormatting sqref="AB70 Z69:AC69">
    <cfRule type="cellIs" dxfId="2241" priority="1935" stopIfTrue="1" operator="lessThan">
      <formula>0</formula>
    </cfRule>
  </conditionalFormatting>
  <conditionalFormatting sqref="AB70 Z69:AC69">
    <cfRule type="cellIs" dxfId="2240" priority="1934" stopIfTrue="1" operator="lessThan">
      <formula>0</formula>
    </cfRule>
  </conditionalFormatting>
  <conditionalFormatting sqref="AA70">
    <cfRule type="cellIs" dxfId="2239" priority="1933" stopIfTrue="1" operator="lessThan">
      <formula>0</formula>
    </cfRule>
  </conditionalFormatting>
  <conditionalFormatting sqref="AD73:AG73 AI73:AJ73">
    <cfRule type="cellIs" dxfId="2238" priority="1928" stopIfTrue="1" operator="lessThan">
      <formula>0</formula>
    </cfRule>
  </conditionalFormatting>
  <conditionalFormatting sqref="X69">
    <cfRule type="cellIs" dxfId="2237" priority="1931" stopIfTrue="1" operator="lessThan">
      <formula>0</formula>
    </cfRule>
  </conditionalFormatting>
  <conditionalFormatting sqref="Y69">
    <cfRule type="cellIs" dxfId="2236" priority="1930" stopIfTrue="1" operator="lessThan">
      <formula>0</formula>
    </cfRule>
  </conditionalFormatting>
  <conditionalFormatting sqref="Y69">
    <cfRule type="cellIs" dxfId="2235" priority="1929" stopIfTrue="1" operator="lessThan">
      <formula>0</formula>
    </cfRule>
  </conditionalFormatting>
  <conditionalFormatting sqref="AI75:AJ75">
    <cfRule type="cellIs" dxfId="2234" priority="1923" stopIfTrue="1" operator="lessThan">
      <formula>0</formula>
    </cfRule>
  </conditionalFormatting>
  <conditionalFormatting sqref="AA73">
    <cfRule type="cellIs" dxfId="2233" priority="1925" stopIfTrue="1" operator="lessThan">
      <formula>0</formula>
    </cfRule>
  </conditionalFormatting>
  <conditionalFormatting sqref="AD76:AG76 AI76">
    <cfRule type="cellIs" dxfId="2232" priority="1920" stopIfTrue="1" operator="lessThan">
      <formula>0</formula>
    </cfRule>
  </conditionalFormatting>
  <conditionalFormatting sqref="AD78:AG79 AI78:AI79">
    <cfRule type="cellIs" dxfId="2231" priority="1914" stopIfTrue="1" operator="lessThan">
      <formula>0</formula>
    </cfRule>
  </conditionalFormatting>
  <conditionalFormatting sqref="AA76">
    <cfRule type="cellIs" dxfId="2230" priority="1916" stopIfTrue="1" operator="lessThan">
      <formula>0</formula>
    </cfRule>
  </conditionalFormatting>
  <conditionalFormatting sqref="AA76">
    <cfRule type="cellIs" dxfId="2229" priority="1915" stopIfTrue="1" operator="lessThan">
      <formula>0</formula>
    </cfRule>
  </conditionalFormatting>
  <conditionalFormatting sqref="AE78:AG79 AI78:AJ79">
    <cfRule type="cellIs" dxfId="2228" priority="1913" stopIfTrue="1" operator="lessThan">
      <formula>0</formula>
    </cfRule>
  </conditionalFormatting>
  <conditionalFormatting sqref="Z82:AB82">
    <cfRule type="cellIs" dxfId="2227" priority="1912" stopIfTrue="1" operator="lessThan">
      <formula>0</formula>
    </cfRule>
  </conditionalFormatting>
  <conditionalFormatting sqref="AD88:AG88 AI88">
    <cfRule type="cellIs" dxfId="2226" priority="1900" stopIfTrue="1" operator="lessThan">
      <formula>0</formula>
    </cfRule>
  </conditionalFormatting>
  <conditionalFormatting sqref="AD30:AG30">
    <cfRule type="cellIs" dxfId="2225" priority="1897" stopIfTrue="1" operator="lessThan">
      <formula>0</formula>
    </cfRule>
  </conditionalFormatting>
  <conditionalFormatting sqref="AC30">
    <cfRule type="cellIs" dxfId="2224" priority="1898" stopIfTrue="1" operator="lessThan">
      <formula>0</formula>
    </cfRule>
  </conditionalFormatting>
  <conditionalFormatting sqref="AC31">
    <cfRule type="cellIs" dxfId="2223" priority="1895" stopIfTrue="1" operator="lessThan">
      <formula>0</formula>
    </cfRule>
  </conditionalFormatting>
  <conditionalFormatting sqref="AD31:AG31">
    <cfRule type="cellIs" dxfId="2222" priority="1894" stopIfTrue="1" operator="lessThan">
      <formula>0</formula>
    </cfRule>
  </conditionalFormatting>
  <conditionalFormatting sqref="AD31:AG31 AI31">
    <cfRule type="cellIs" dxfId="2221" priority="1893" stopIfTrue="1" operator="lessThan">
      <formula>0</formula>
    </cfRule>
  </conditionalFormatting>
  <conditionalFormatting sqref="AC40">
    <cfRule type="cellIs" dxfId="2220" priority="1892" stopIfTrue="1" operator="lessThan">
      <formula>0</formula>
    </cfRule>
  </conditionalFormatting>
  <conditionalFormatting sqref="AD43">
    <cfRule type="cellIs" dxfId="2219" priority="1889" stopIfTrue="1" operator="lessThan">
      <formula>0</formula>
    </cfRule>
  </conditionalFormatting>
  <conditionalFormatting sqref="AE43:AG43 AI43">
    <cfRule type="cellIs" dxfId="2218" priority="1888" stopIfTrue="1" operator="lessThan">
      <formula>0</formula>
    </cfRule>
  </conditionalFormatting>
  <conditionalFormatting sqref="AD40:AG40">
    <cfRule type="cellIs" dxfId="2217" priority="1891" stopIfTrue="1" operator="lessThan">
      <formula>0</formula>
    </cfRule>
  </conditionalFormatting>
  <conditionalFormatting sqref="AD40:AG40 AI40">
    <cfRule type="cellIs" dxfId="2216" priority="1890" stopIfTrue="1" operator="lessThan">
      <formula>0</formula>
    </cfRule>
  </conditionalFormatting>
  <conditionalFormatting sqref="AE63:AG63 AI63">
    <cfRule type="cellIs" dxfId="2215" priority="1883" stopIfTrue="1" operator="lessThan">
      <formula>0</formula>
    </cfRule>
  </conditionalFormatting>
  <conditionalFormatting sqref="AE63:AG63 AI63:AJ63">
    <cfRule type="cellIs" dxfId="2214" priority="1882" stopIfTrue="1" operator="lessThan">
      <formula>0</formula>
    </cfRule>
  </conditionalFormatting>
  <conditionalFormatting sqref="T63:AC63">
    <cfRule type="cellIs" dxfId="2213" priority="1885" stopIfTrue="1" operator="lessThan">
      <formula>0</formula>
    </cfRule>
  </conditionalFormatting>
  <conditionalFormatting sqref="T63:AC63">
    <cfRule type="cellIs" dxfId="2212" priority="1884" stopIfTrue="1" operator="lessThan">
      <formula>0</formula>
    </cfRule>
  </conditionalFormatting>
  <conditionalFormatting sqref="AD64">
    <cfRule type="cellIs" dxfId="2211" priority="1881" stopIfTrue="1" operator="lessThan">
      <formula>0</formula>
    </cfRule>
  </conditionalFormatting>
  <conditionalFormatting sqref="T65:AC65">
    <cfRule type="cellIs" dxfId="2210" priority="1873" stopIfTrue="1" operator="lessThan">
      <formula>0</formula>
    </cfRule>
  </conditionalFormatting>
  <conditionalFormatting sqref="T65:AC65">
    <cfRule type="cellIs" dxfId="2209" priority="1872" stopIfTrue="1" operator="lessThan">
      <formula>0</formula>
    </cfRule>
  </conditionalFormatting>
  <conditionalFormatting sqref="S64">
    <cfRule type="cellIs" dxfId="2208" priority="1875" stopIfTrue="1" operator="lessThan">
      <formula>0</formula>
    </cfRule>
  </conditionalFormatting>
  <conditionalFormatting sqref="S65">
    <cfRule type="cellIs" dxfId="2207" priority="1869" stopIfTrue="1" operator="lessThan">
      <formula>0</formula>
    </cfRule>
  </conditionalFormatting>
  <conditionalFormatting sqref="AE65:AG65 AI65">
    <cfRule type="cellIs" dxfId="2206" priority="1871" stopIfTrue="1" operator="lessThan">
      <formula>0</formula>
    </cfRule>
  </conditionalFormatting>
  <conditionalFormatting sqref="AE65:AG65 AI65:AJ65">
    <cfRule type="cellIs" dxfId="2205" priority="1870" stopIfTrue="1" operator="lessThan">
      <formula>0</formula>
    </cfRule>
  </conditionalFormatting>
  <conditionalFormatting sqref="AE66:AG66 AI66">
    <cfRule type="cellIs" dxfId="2204" priority="1865" stopIfTrue="1" operator="lessThan">
      <formula>0</formula>
    </cfRule>
  </conditionalFormatting>
  <conditionalFormatting sqref="AE66:AG66 AI66:AJ66">
    <cfRule type="cellIs" dxfId="2203" priority="1864" stopIfTrue="1" operator="lessThan">
      <formula>0</formula>
    </cfRule>
  </conditionalFormatting>
  <conditionalFormatting sqref="T66:W66 Y66:AC66">
    <cfRule type="cellIs" dxfId="2202" priority="1867" stopIfTrue="1" operator="lessThan">
      <formula>0</formula>
    </cfRule>
  </conditionalFormatting>
  <conditionalFormatting sqref="T66:W66 Y66:AC66">
    <cfRule type="cellIs" dxfId="2201" priority="1866" stopIfTrue="1" operator="lessThan">
      <formula>0</formula>
    </cfRule>
  </conditionalFormatting>
  <conditionalFormatting sqref="AE67:AG68 AI67:AI68">
    <cfRule type="cellIs" dxfId="2200" priority="1860" stopIfTrue="1" operator="lessThan">
      <formula>0</formula>
    </cfRule>
  </conditionalFormatting>
  <conditionalFormatting sqref="AD67:AD68">
    <cfRule type="cellIs" dxfId="2199" priority="1863" stopIfTrue="1" operator="lessThan">
      <formula>0</formula>
    </cfRule>
  </conditionalFormatting>
  <conditionalFormatting sqref="T67:W68 Y67:AC68">
    <cfRule type="cellIs" dxfId="2198" priority="1862" stopIfTrue="1" operator="lessThan">
      <formula>0</formula>
    </cfRule>
  </conditionalFormatting>
  <conditionalFormatting sqref="T67:W68 Y67:AC68">
    <cfRule type="cellIs" dxfId="2197" priority="1861" stopIfTrue="1" operator="lessThan">
      <formula>0</formula>
    </cfRule>
  </conditionalFormatting>
  <conditionalFormatting sqref="AE67:AG68 AI67:AJ68">
    <cfRule type="cellIs" dxfId="2196" priority="1859" stopIfTrue="1" operator="lessThan">
      <formula>0</formula>
    </cfRule>
  </conditionalFormatting>
  <conditionalFormatting sqref="S67:S68">
    <cfRule type="cellIs" dxfId="2195" priority="1858" stopIfTrue="1" operator="lessThan">
      <formula>0</formula>
    </cfRule>
  </conditionalFormatting>
  <conditionalFormatting sqref="AD71">
    <cfRule type="cellIs" dxfId="2194" priority="1857" stopIfTrue="1" operator="lessThan">
      <formula>0</formula>
    </cfRule>
  </conditionalFormatting>
  <conditionalFormatting sqref="U72 Y72:AC72 W72">
    <cfRule type="cellIs" dxfId="2193" priority="1850" stopIfTrue="1" operator="lessThan">
      <formula>0</formula>
    </cfRule>
  </conditionalFormatting>
  <conditionalFormatting sqref="S71">
    <cfRule type="cellIs" dxfId="2192" priority="1852" stopIfTrue="1" operator="lessThan">
      <formula>0</formula>
    </cfRule>
  </conditionalFormatting>
  <conditionalFormatting sqref="Y72:AC72 U72 W72">
    <cfRule type="cellIs" dxfId="2191" priority="1849" stopIfTrue="1" operator="lessThan">
      <formula>0</formula>
    </cfRule>
  </conditionalFormatting>
  <conditionalFormatting sqref="X72">
    <cfRule type="cellIs" dxfId="2190" priority="1845" stopIfTrue="1" operator="lessThan">
      <formula>0</formula>
    </cfRule>
  </conditionalFormatting>
  <conditionalFormatting sqref="AE72:AG72 AI72">
    <cfRule type="cellIs" dxfId="2189" priority="1848" stopIfTrue="1" operator="lessThan">
      <formula>0</formula>
    </cfRule>
  </conditionalFormatting>
  <conditionalFormatting sqref="X72">
    <cfRule type="cellIs" dxfId="2188" priority="1844" stopIfTrue="1" operator="lessThan">
      <formula>0</formula>
    </cfRule>
  </conditionalFormatting>
  <conditionalFormatting sqref="AD74:AG74 AI74:AJ74">
    <cfRule type="cellIs" dxfId="2187" priority="1840" stopIfTrue="1" operator="lessThan">
      <formula>0</formula>
    </cfRule>
  </conditionalFormatting>
  <conditionalFormatting sqref="T72">
    <cfRule type="cellIs" dxfId="2186" priority="1843" stopIfTrue="1" operator="lessThan">
      <formula>0</formula>
    </cfRule>
  </conditionalFormatting>
  <conditionalFormatting sqref="V72">
    <cfRule type="cellIs" dxfId="2185" priority="1842" stopIfTrue="1" operator="lessThan">
      <formula>0</formula>
    </cfRule>
  </conditionalFormatting>
  <conditionalFormatting sqref="V72">
    <cfRule type="cellIs" dxfId="2184" priority="1841" stopIfTrue="1" operator="lessThan">
      <formula>0</formula>
    </cfRule>
  </conditionalFormatting>
  <conditionalFormatting sqref="P77 S77:Z77">
    <cfRule type="cellIs" dxfId="2183" priority="1837" stopIfTrue="1" operator="lessThan">
      <formula>0</formula>
    </cfRule>
  </conditionalFormatting>
  <conditionalFormatting sqref="AA74:AC74">
    <cfRule type="cellIs" dxfId="2182" priority="1839" stopIfTrue="1" operator="lessThan">
      <formula>0</formula>
    </cfRule>
  </conditionalFormatting>
  <conditionalFormatting sqref="AA74:AC74">
    <cfRule type="cellIs" dxfId="2181" priority="1838" stopIfTrue="1" operator="lessThan">
      <formula>0</formula>
    </cfRule>
  </conditionalFormatting>
  <conditionalFormatting sqref="P77 S77:Z77">
    <cfRule type="cellIs" dxfId="2180" priority="1836" stopIfTrue="1" operator="lessThan">
      <formula>0</formula>
    </cfRule>
  </conditionalFormatting>
  <conditionalFormatting sqref="AD77:AG77 AI77">
    <cfRule type="cellIs" dxfId="2179" priority="1835" stopIfTrue="1" operator="lessThan">
      <formula>0</formula>
    </cfRule>
  </conditionalFormatting>
  <conditionalFormatting sqref="O77">
    <cfRule type="cellIs" dxfId="2178" priority="1833" stopIfTrue="1" operator="lessThan">
      <formula>0</formula>
    </cfRule>
  </conditionalFormatting>
  <conditionalFormatting sqref="R88">
    <cfRule type="cellIs" dxfId="2177" priority="1823" stopIfTrue="1" operator="lessThan">
      <formula>0</formula>
    </cfRule>
  </conditionalFormatting>
  <conditionalFormatting sqref="R88">
    <cfRule type="cellIs" dxfId="2176" priority="1822" stopIfTrue="1" operator="lessThan">
      <formula>0</formula>
    </cfRule>
  </conditionalFormatting>
  <conditionalFormatting sqref="Y90">
    <cfRule type="cellIs" dxfId="2175" priority="1818" stopIfTrue="1" operator="lessThan">
      <formula>0</formula>
    </cfRule>
  </conditionalFormatting>
  <conditionalFormatting sqref="AD90:AG93 AI90:AI93 Y91:AC93">
    <cfRule type="cellIs" dxfId="2174" priority="1817" stopIfTrue="1" operator="lessThan">
      <formula>0</formula>
    </cfRule>
  </conditionalFormatting>
  <conditionalFormatting sqref="AE90:AG93 AI90:AJ93 Y91:AC93">
    <cfRule type="cellIs" dxfId="2173" priority="1816" stopIfTrue="1" operator="lessThan">
      <formula>0</formula>
    </cfRule>
  </conditionalFormatting>
  <conditionalFormatting sqref="Y95:AG95 AI95">
    <cfRule type="cellIs" dxfId="2172" priority="1813" stopIfTrue="1" operator="lessThan">
      <formula>0</formula>
    </cfRule>
  </conditionalFormatting>
  <conditionalFormatting sqref="AA100">
    <cfRule type="cellIs" dxfId="2171" priority="1809" stopIfTrue="1" operator="lessThan">
      <formula>0</formula>
    </cfRule>
  </conditionalFormatting>
  <conditionalFormatting sqref="AB100:AC100 Y99:AC99">
    <cfRule type="cellIs" dxfId="2170" priority="1811" stopIfTrue="1" operator="lessThan">
      <formula>0</formula>
    </cfRule>
  </conditionalFormatting>
  <conditionalFormatting sqref="AB100:AC100 Y99:AC99">
    <cfRule type="cellIs" dxfId="2169" priority="1810" stopIfTrue="1" operator="lessThan">
      <formula>0</formula>
    </cfRule>
  </conditionalFormatting>
  <conditionalFormatting sqref="AA100">
    <cfRule type="cellIs" dxfId="2168" priority="1808" stopIfTrue="1" operator="lessThan">
      <formula>0</formula>
    </cfRule>
  </conditionalFormatting>
  <conditionalFormatting sqref="AC96:AC98">
    <cfRule type="cellIs" dxfId="2167" priority="1807" stopIfTrue="1" operator="lessThan">
      <formula>0</formula>
    </cfRule>
  </conditionalFormatting>
  <conditionalFormatting sqref="AD101:AG102 AI101:AI102">
    <cfRule type="cellIs" dxfId="2166" priority="1803" stopIfTrue="1" operator="lessThan">
      <formula>0</formula>
    </cfRule>
  </conditionalFormatting>
  <conditionalFormatting sqref="AE101:AG102 AI101:AJ102">
    <cfRule type="cellIs" dxfId="2165" priority="1802" stopIfTrue="1" operator="lessThan">
      <formula>0</formula>
    </cfRule>
  </conditionalFormatting>
  <conditionalFormatting sqref="AA101:AA102">
    <cfRule type="cellIs" dxfId="2164" priority="1801" stopIfTrue="1" operator="lessThan">
      <formula>0</formula>
    </cfRule>
  </conditionalFormatting>
  <conditionalFormatting sqref="AD115:AG115 AI115">
    <cfRule type="cellIs" dxfId="2163" priority="1779" stopIfTrue="1" operator="lessThan">
      <formula>0</formula>
    </cfRule>
  </conditionalFormatting>
  <conditionalFormatting sqref="AE113:AG114 AI113:AJ114">
    <cfRule type="cellIs" dxfId="2162" priority="1782" stopIfTrue="1" operator="lessThan">
      <formula>0</formula>
    </cfRule>
  </conditionalFormatting>
  <conditionalFormatting sqref="Y115:AB115">
    <cfRule type="cellIs" dxfId="2161" priority="1781" stopIfTrue="1" operator="lessThan">
      <formula>0</formula>
    </cfRule>
  </conditionalFormatting>
  <conditionalFormatting sqref="Y115:AB115">
    <cfRule type="cellIs" dxfId="2160" priority="1780" stopIfTrue="1" operator="lessThan">
      <formula>0</formula>
    </cfRule>
  </conditionalFormatting>
  <conditionalFormatting sqref="AC115">
    <cfRule type="cellIs" dxfId="2159" priority="1776" stopIfTrue="1" operator="lessThan">
      <formula>0</formula>
    </cfRule>
  </conditionalFormatting>
  <conditionalFormatting sqref="W89">
    <cfRule type="cellIs" dxfId="2158" priority="1679" stopIfTrue="1" operator="lessThan">
      <formula>0</formula>
    </cfRule>
  </conditionalFormatting>
  <conditionalFormatting sqref="W89">
    <cfRule type="cellIs" dxfId="2157" priority="1678" stopIfTrue="1" operator="lessThan">
      <formula>0</formula>
    </cfRule>
  </conditionalFormatting>
  <conditionalFormatting sqref="S116">
    <cfRule type="cellIs" dxfId="2156" priority="1633" stopIfTrue="1" operator="lessThan">
      <formula>0</formula>
    </cfRule>
  </conditionalFormatting>
  <conditionalFormatting sqref="O116:R116">
    <cfRule type="cellIs" dxfId="2155" priority="1634" stopIfTrue="1" operator="lessThan">
      <formula>0</formula>
    </cfRule>
  </conditionalFormatting>
  <conditionalFormatting sqref="AE211:AG211 AI211:AJ211">
    <cfRule type="cellIs" dxfId="2154" priority="1362" stopIfTrue="1" operator="lessThan">
      <formula>0</formula>
    </cfRule>
  </conditionalFormatting>
  <conditionalFormatting sqref="AE211:AG211 AI211:AJ211">
    <cfRule type="cellIs" dxfId="2153" priority="1361" stopIfTrue="1" operator="lessThan">
      <formula>0</formula>
    </cfRule>
  </conditionalFormatting>
  <conditionalFormatting sqref="O215:Q215">
    <cfRule type="cellIs" dxfId="2152" priority="1360" stopIfTrue="1" operator="lessThan">
      <formula>0</formula>
    </cfRule>
  </conditionalFormatting>
  <conditionalFormatting sqref="O215:Q215">
    <cfRule type="cellIs" dxfId="2151" priority="1359" stopIfTrue="1" operator="lessThan">
      <formula>0</formula>
    </cfRule>
  </conditionalFormatting>
  <conditionalFormatting sqref="R215">
    <cfRule type="cellIs" dxfId="2150" priority="1358" stopIfTrue="1" operator="lessThan">
      <formula>0</formula>
    </cfRule>
  </conditionalFormatting>
  <conditionalFormatting sqref="R215">
    <cfRule type="cellIs" dxfId="2149" priority="1357" stopIfTrue="1" operator="lessThan">
      <formula>0</formula>
    </cfRule>
  </conditionalFormatting>
  <conditionalFormatting sqref="T215">
    <cfRule type="cellIs" dxfId="2148" priority="1354" stopIfTrue="1" operator="lessThan">
      <formula>0</formula>
    </cfRule>
  </conditionalFormatting>
  <conditionalFormatting sqref="T215">
    <cfRule type="cellIs" dxfId="2147" priority="1353" stopIfTrue="1" operator="lessThan">
      <formula>0</formula>
    </cfRule>
  </conditionalFormatting>
  <conditionalFormatting sqref="S215">
    <cfRule type="cellIs" dxfId="2146" priority="1356" stopIfTrue="1" operator="lessThan">
      <formula>0</formula>
    </cfRule>
  </conditionalFormatting>
  <conditionalFormatting sqref="S215">
    <cfRule type="cellIs" dxfId="2145" priority="1355" stopIfTrue="1" operator="lessThan">
      <formula>0</formula>
    </cfRule>
  </conditionalFormatting>
  <conditionalFormatting sqref="AE215:AG215 AI215:AJ215">
    <cfRule type="cellIs" dxfId="2144" priority="1350" stopIfTrue="1" operator="lessThan">
      <formula>0</formula>
    </cfRule>
  </conditionalFormatting>
  <conditionalFormatting sqref="AE215:AG215 AI215:AJ215">
    <cfRule type="cellIs" dxfId="2143" priority="1349" stopIfTrue="1" operator="lessThan">
      <formula>0</formula>
    </cfRule>
  </conditionalFormatting>
  <conditionalFormatting sqref="U215:V215 X215:AD215">
    <cfRule type="cellIs" dxfId="2142" priority="1352" stopIfTrue="1" operator="lessThan">
      <formula>0</formula>
    </cfRule>
  </conditionalFormatting>
  <conditionalFormatting sqref="U215:V215 X215:AD215">
    <cfRule type="cellIs" dxfId="2141" priority="1351" stopIfTrue="1" operator="lessThan">
      <formula>0</formula>
    </cfRule>
  </conditionalFormatting>
  <conditionalFormatting sqref="AD219:AG219 AI219">
    <cfRule type="cellIs" dxfId="2140" priority="1348" stopIfTrue="1" operator="lessThan">
      <formula>0</formula>
    </cfRule>
  </conditionalFormatting>
  <conditionalFormatting sqref="AE219:AG219 AI219:AJ219">
    <cfRule type="cellIs" dxfId="2139" priority="1347" stopIfTrue="1" operator="lessThan">
      <formula>0</formula>
    </cfRule>
  </conditionalFormatting>
  <conditionalFormatting sqref="AD220:AG220 AI220">
    <cfRule type="cellIs" dxfId="2138" priority="1346" stopIfTrue="1" operator="lessThan">
      <formula>0</formula>
    </cfRule>
  </conditionalFormatting>
  <conditionalFormatting sqref="AE220:AG220 AI220:AJ220">
    <cfRule type="cellIs" dxfId="2137" priority="1345" stopIfTrue="1" operator="lessThan">
      <formula>0</formula>
    </cfRule>
  </conditionalFormatting>
  <conditionalFormatting sqref="AD221:AG221 AI221">
    <cfRule type="cellIs" dxfId="2136" priority="1344" stopIfTrue="1" operator="lessThan">
      <formula>0</formula>
    </cfRule>
  </conditionalFormatting>
  <conditionalFormatting sqref="AE221:AG221 AI221:AJ221">
    <cfRule type="cellIs" dxfId="2135" priority="1343" stopIfTrue="1" operator="lessThan">
      <formula>0</formula>
    </cfRule>
  </conditionalFormatting>
  <conditionalFormatting sqref="AD222:AG222 AI222">
    <cfRule type="cellIs" dxfId="2134" priority="1342" stopIfTrue="1" operator="lessThan">
      <formula>0</formula>
    </cfRule>
  </conditionalFormatting>
  <conditionalFormatting sqref="AE222:AG222 AI222:AJ222">
    <cfRule type="cellIs" dxfId="2133" priority="1341" stopIfTrue="1" operator="lessThan">
      <formula>0</formula>
    </cfRule>
  </conditionalFormatting>
  <conditionalFormatting sqref="AD223:AG223 AI223">
    <cfRule type="cellIs" dxfId="2132" priority="1340" stopIfTrue="1" operator="lessThan">
      <formula>0</formula>
    </cfRule>
  </conditionalFormatting>
  <conditionalFormatting sqref="AE223:AG223 AI223:AJ223">
    <cfRule type="cellIs" dxfId="2131" priority="1339" stopIfTrue="1" operator="lessThan">
      <formula>0</formula>
    </cfRule>
  </conditionalFormatting>
  <conditionalFormatting sqref="AD224:AG225 AI224:AI225">
    <cfRule type="cellIs" dxfId="2130" priority="1338" stopIfTrue="1" operator="lessThan">
      <formula>0</formula>
    </cfRule>
  </conditionalFormatting>
  <conditionalFormatting sqref="AE224:AG225 AI224:AJ225">
    <cfRule type="cellIs" dxfId="2129" priority="1337" stopIfTrue="1" operator="lessThan">
      <formula>0</formula>
    </cfRule>
  </conditionalFormatting>
  <conditionalFormatting sqref="AD227:AG227 AI227">
    <cfRule type="cellIs" dxfId="2128" priority="1336" stopIfTrue="1" operator="lessThan">
      <formula>0</formula>
    </cfRule>
  </conditionalFormatting>
  <conditionalFormatting sqref="AE227:AG227 AI227:AJ227">
    <cfRule type="cellIs" dxfId="2127" priority="1335" stopIfTrue="1" operator="lessThan">
      <formula>0</formula>
    </cfRule>
  </conditionalFormatting>
  <conditionalFormatting sqref="AD230:AG232 AI230:AI232">
    <cfRule type="cellIs" dxfId="2126" priority="1334" stopIfTrue="1" operator="lessThan">
      <formula>0</formula>
    </cfRule>
  </conditionalFormatting>
  <conditionalFormatting sqref="AE230:AG232 AI230:AJ232">
    <cfRule type="cellIs" dxfId="2125" priority="1333" stopIfTrue="1" operator="lessThan">
      <formula>0</formula>
    </cfRule>
  </conditionalFormatting>
  <conditionalFormatting sqref="R228:Z228 AB228:AC229 R229:W229 Y229:Z229">
    <cfRule type="cellIs" dxfId="2124" priority="1332" stopIfTrue="1" operator="lessThan">
      <formula>0</formula>
    </cfRule>
  </conditionalFormatting>
  <conditionalFormatting sqref="R228:Z228 AB228:AC229 R229:W229 Y229:Z229">
    <cfRule type="cellIs" dxfId="2123" priority="1331" stopIfTrue="1" operator="lessThan">
      <formula>0</formula>
    </cfRule>
  </conditionalFormatting>
  <conditionalFormatting sqref="AD228:AG229 AI228:AI229">
    <cfRule type="cellIs" dxfId="2122" priority="1330" stopIfTrue="1" operator="lessThan">
      <formula>0</formula>
    </cfRule>
  </conditionalFormatting>
  <conditionalFormatting sqref="AE228:AG229 AI228:AJ229">
    <cfRule type="cellIs" dxfId="2121" priority="1329" stopIfTrue="1" operator="lessThan">
      <formula>0</formula>
    </cfRule>
  </conditionalFormatting>
  <conditionalFormatting sqref="Q228:Q229">
    <cfRule type="cellIs" dxfId="2120" priority="1328" stopIfTrue="1" operator="lessThan">
      <formula>0</formula>
    </cfRule>
  </conditionalFormatting>
  <conditionalFormatting sqref="Q228:Q229">
    <cfRule type="cellIs" dxfId="2119" priority="1327" stopIfTrue="1" operator="lessThan">
      <formula>0</formula>
    </cfRule>
  </conditionalFormatting>
  <conditionalFormatting sqref="AA228:AA229">
    <cfRule type="cellIs" dxfId="2118" priority="1326" stopIfTrue="1" operator="lessThan">
      <formula>0</formula>
    </cfRule>
  </conditionalFormatting>
  <conditionalFormatting sqref="AA228:AA229">
    <cfRule type="cellIs" dxfId="2117" priority="1325" stopIfTrue="1" operator="lessThan">
      <formula>0</formula>
    </cfRule>
  </conditionalFormatting>
  <conditionalFormatting sqref="AD233:AG233 AI233">
    <cfRule type="cellIs" dxfId="2116" priority="1324" stopIfTrue="1" operator="lessThan">
      <formula>0</formula>
    </cfRule>
  </conditionalFormatting>
  <conditionalFormatting sqref="AE233:AG233 AI233:AJ233">
    <cfRule type="cellIs" dxfId="2115" priority="1323" stopIfTrue="1" operator="lessThan">
      <formula>0</formula>
    </cfRule>
  </conditionalFormatting>
  <conditionalFormatting sqref="Y234:AC234">
    <cfRule type="cellIs" dxfId="2114" priority="1322" stopIfTrue="1" operator="lessThan">
      <formula>0</formula>
    </cfRule>
  </conditionalFormatting>
  <conditionalFormatting sqref="Y234:AC234">
    <cfRule type="cellIs" dxfId="2113" priority="1321" stopIfTrue="1" operator="lessThan">
      <formula>0</formula>
    </cfRule>
  </conditionalFormatting>
  <conditionalFormatting sqref="AD234:AG234 AI234">
    <cfRule type="cellIs" dxfId="2112" priority="1320" stopIfTrue="1" operator="lessThan">
      <formula>0</formula>
    </cfRule>
  </conditionalFormatting>
  <conditionalFormatting sqref="AE234:AG234 AI234:AJ234">
    <cfRule type="cellIs" dxfId="2111" priority="1319" stopIfTrue="1" operator="lessThan">
      <formula>0</formula>
    </cfRule>
  </conditionalFormatting>
  <conditionalFormatting sqref="AD235:AG235 AI235">
    <cfRule type="cellIs" dxfId="2110" priority="1318" stopIfTrue="1" operator="lessThan">
      <formula>0</formula>
    </cfRule>
  </conditionalFormatting>
  <conditionalFormatting sqref="AE235:AG235 AI235:AJ235">
    <cfRule type="cellIs" dxfId="2109" priority="1317" stopIfTrue="1" operator="lessThan">
      <formula>0</formula>
    </cfRule>
  </conditionalFormatting>
  <conditionalFormatting sqref="Y236:AC236">
    <cfRule type="cellIs" dxfId="2108" priority="1316" stopIfTrue="1" operator="lessThan">
      <formula>0</formula>
    </cfRule>
  </conditionalFormatting>
  <conditionalFormatting sqref="Y262:AC262">
    <cfRule type="cellIs" dxfId="2107" priority="1255" stopIfTrue="1" operator="lessThan">
      <formula>0</formula>
    </cfRule>
  </conditionalFormatting>
  <conditionalFormatting sqref="Y262:AC262">
    <cfRule type="cellIs" dxfId="2106" priority="1254" stopIfTrue="1" operator="lessThan">
      <formula>0</formula>
    </cfRule>
  </conditionalFormatting>
  <conditionalFormatting sqref="AD262:AG262 AI262">
    <cfRule type="cellIs" dxfId="2105" priority="1253" stopIfTrue="1" operator="lessThan">
      <formula>0</formula>
    </cfRule>
  </conditionalFormatting>
  <conditionalFormatting sqref="AE262:AG262 AI262:AJ262">
    <cfRule type="cellIs" dxfId="2104" priority="1252" stopIfTrue="1" operator="lessThan">
      <formula>0</formula>
    </cfRule>
  </conditionalFormatting>
  <conditionalFormatting sqref="S253:AC253">
    <cfRule type="cellIs" dxfId="2103" priority="1249" stopIfTrue="1" operator="lessThan">
      <formula>0</formula>
    </cfRule>
  </conditionalFormatting>
  <conditionalFormatting sqref="S253:AC253">
    <cfRule type="cellIs" dxfId="2102" priority="1248" stopIfTrue="1" operator="lessThan">
      <formula>0</formula>
    </cfRule>
  </conditionalFormatting>
  <conditionalFormatting sqref="AD266:AG266 AI266">
    <cfRule type="cellIs" dxfId="2101" priority="1251" stopIfTrue="1" operator="lessThan">
      <formula>0</formula>
    </cfRule>
  </conditionalFormatting>
  <conditionalFormatting sqref="AE266:AG266 AI266:AJ266">
    <cfRule type="cellIs" dxfId="2100" priority="1250" stopIfTrue="1" operator="lessThan">
      <formula>0</formula>
    </cfRule>
  </conditionalFormatting>
  <conditionalFormatting sqref="AD253:AG253 AI253">
    <cfRule type="cellIs" dxfId="2099" priority="1247" stopIfTrue="1" operator="lessThan">
      <formula>0</formula>
    </cfRule>
  </conditionalFormatting>
  <conditionalFormatting sqref="AE253:AG253 AI253:AJ253">
    <cfRule type="cellIs" dxfId="2098" priority="1246" stopIfTrue="1" operator="lessThan">
      <formula>0</formula>
    </cfRule>
  </conditionalFormatting>
  <conditionalFormatting sqref="Q253:R253">
    <cfRule type="cellIs" dxfId="2097" priority="1245" stopIfTrue="1" operator="lessThan">
      <formula>0</formula>
    </cfRule>
  </conditionalFormatting>
  <conditionalFormatting sqref="Q253:R253">
    <cfRule type="cellIs" dxfId="2096" priority="1244" stopIfTrue="1" operator="lessThan">
      <formula>0</formula>
    </cfRule>
  </conditionalFormatting>
  <conditionalFormatting sqref="AD254:AG254 AI254">
    <cfRule type="cellIs" dxfId="2095" priority="1243" stopIfTrue="1" operator="lessThan">
      <formula>0</formula>
    </cfRule>
  </conditionalFormatting>
  <conditionalFormatting sqref="AE254:AG254 AI254:AJ254">
    <cfRule type="cellIs" dxfId="2094" priority="1242" stopIfTrue="1" operator="lessThan">
      <formula>0</formula>
    </cfRule>
  </conditionalFormatting>
  <conditionalFormatting sqref="AD255:AG255 AI255">
    <cfRule type="cellIs" dxfId="2093" priority="1241" stopIfTrue="1" operator="lessThan">
      <formula>0</formula>
    </cfRule>
  </conditionalFormatting>
  <conditionalFormatting sqref="AE255:AG255 AI255:AJ255">
    <cfRule type="cellIs" dxfId="2092" priority="1240" stopIfTrue="1" operator="lessThan">
      <formula>0</formula>
    </cfRule>
  </conditionalFormatting>
  <conditionalFormatting sqref="S256:Z256 P256">
    <cfRule type="cellIs" dxfId="2091" priority="1239" stopIfTrue="1" operator="lessThan">
      <formula>0</formula>
    </cfRule>
  </conditionalFormatting>
  <conditionalFormatting sqref="S256:Z256 P256">
    <cfRule type="cellIs" dxfId="2090" priority="1238" stopIfTrue="1" operator="lessThan">
      <formula>0</formula>
    </cfRule>
  </conditionalFormatting>
  <conditionalFormatting sqref="AD256:AG256 AI256">
    <cfRule type="cellIs" dxfId="2089" priority="1237" stopIfTrue="1" operator="lessThan">
      <formula>0</formula>
    </cfRule>
  </conditionalFormatting>
  <conditionalFormatting sqref="AE256:AG256 AI256:AJ256">
    <cfRule type="cellIs" dxfId="2088" priority="1236" stopIfTrue="1" operator="lessThan">
      <formula>0</formula>
    </cfRule>
  </conditionalFormatting>
  <conditionalFormatting sqref="Q256:R256">
    <cfRule type="cellIs" dxfId="2087" priority="1235" stopIfTrue="1" operator="lessThan">
      <formula>0</formula>
    </cfRule>
  </conditionalFormatting>
  <conditionalFormatting sqref="Q256:R256">
    <cfRule type="cellIs" dxfId="2086" priority="1234" stopIfTrue="1" operator="lessThan">
      <formula>0</formula>
    </cfRule>
  </conditionalFormatting>
  <conditionalFormatting sqref="O256">
    <cfRule type="cellIs" dxfId="2085" priority="1233" stopIfTrue="1" operator="lessThan">
      <formula>0</formula>
    </cfRule>
  </conditionalFormatting>
  <conditionalFormatting sqref="O256">
    <cfRule type="cellIs" dxfId="2084" priority="1232" stopIfTrue="1" operator="lessThan">
      <formula>0</formula>
    </cfRule>
  </conditionalFormatting>
  <conditionalFormatting sqref="Q261:R261 T261:AC261">
    <cfRule type="cellIs" dxfId="2083" priority="1231" stopIfTrue="1" operator="lessThan">
      <formula>0</formula>
    </cfRule>
  </conditionalFormatting>
  <conditionalFormatting sqref="Q261:R261 T261:AC261">
    <cfRule type="cellIs" dxfId="2082" priority="1230" stopIfTrue="1" operator="lessThan">
      <formula>0</formula>
    </cfRule>
  </conditionalFormatting>
  <conditionalFormatting sqref="AD261:AG261 AI261">
    <cfRule type="cellIs" dxfId="2081" priority="1229" stopIfTrue="1" operator="lessThan">
      <formula>0</formula>
    </cfRule>
  </conditionalFormatting>
  <conditionalFormatting sqref="AE261:AG261 AI261:AJ261">
    <cfRule type="cellIs" dxfId="2080" priority="1228" stopIfTrue="1" operator="lessThan">
      <formula>0</formula>
    </cfRule>
  </conditionalFormatting>
  <conditionalFormatting sqref="AK261:AL261">
    <cfRule type="cellIs" dxfId="2079" priority="1227" stopIfTrue="1" operator="lessThan">
      <formula>0</formula>
    </cfRule>
  </conditionalFormatting>
  <conditionalFormatting sqref="U268:AD269">
    <cfRule type="cellIs" dxfId="2078" priority="1194" stopIfTrue="1" operator="lessThan">
      <formula>0</formula>
    </cfRule>
  </conditionalFormatting>
  <conditionalFormatting sqref="U268:AD269">
    <cfRule type="cellIs" dxfId="2077" priority="1193" stopIfTrue="1" operator="lessThan">
      <formula>0</formula>
    </cfRule>
  </conditionalFormatting>
  <conditionalFormatting sqref="T268:T269">
    <cfRule type="cellIs" dxfId="2076" priority="1196" stopIfTrue="1" operator="lessThan">
      <formula>0</formula>
    </cfRule>
  </conditionalFormatting>
  <conditionalFormatting sqref="T268:T269">
    <cfRule type="cellIs" dxfId="2075" priority="1195" stopIfTrue="1" operator="lessThan">
      <formula>0</formula>
    </cfRule>
  </conditionalFormatting>
  <conditionalFormatting sqref="P268:P269">
    <cfRule type="cellIs" dxfId="2074" priority="1190" stopIfTrue="1" operator="lessThan">
      <formula>0</formula>
    </cfRule>
  </conditionalFormatting>
  <conditionalFormatting sqref="P268:P269">
    <cfRule type="cellIs" dxfId="2073" priority="1189" stopIfTrue="1" operator="lessThan">
      <formula>0</formula>
    </cfRule>
  </conditionalFormatting>
  <conditionalFormatting sqref="AE268:AG269 AL268:AL269 AI268:AJ269">
    <cfRule type="cellIs" dxfId="2072" priority="1192" stopIfTrue="1" operator="lessThan">
      <formula>0</formula>
    </cfRule>
  </conditionalFormatting>
  <conditionalFormatting sqref="AE268:AG269 AL268:AL269 AI268:AJ269">
    <cfRule type="cellIs" dxfId="2071" priority="1191" stopIfTrue="1" operator="lessThan">
      <formula>0</formula>
    </cfRule>
  </conditionalFormatting>
  <conditionalFormatting sqref="AD271:AG272 AI271:AI272">
    <cfRule type="cellIs" dxfId="2070" priority="1188" stopIfTrue="1" operator="lessThan">
      <formula>0</formula>
    </cfRule>
  </conditionalFormatting>
  <conditionalFormatting sqref="AE271:AG272 AI271:AJ272">
    <cfRule type="cellIs" dxfId="2069" priority="1187" stopIfTrue="1" operator="lessThan">
      <formula>0</formula>
    </cfRule>
  </conditionalFormatting>
  <conditionalFormatting sqref="AD273:AG273 AI273">
    <cfRule type="cellIs" dxfId="2068" priority="1186" stopIfTrue="1" operator="lessThan">
      <formula>0</formula>
    </cfRule>
  </conditionalFormatting>
  <conditionalFormatting sqref="AE273:AG273 AI273:AJ273">
    <cfRule type="cellIs" dxfId="2067" priority="1185" stopIfTrue="1" operator="lessThan">
      <formula>0</formula>
    </cfRule>
  </conditionalFormatting>
  <conditionalFormatting sqref="AD275:AG276 AI275:AI276">
    <cfRule type="cellIs" dxfId="2066" priority="1184" stopIfTrue="1" operator="lessThan">
      <formula>0</formula>
    </cfRule>
  </conditionalFormatting>
  <conditionalFormatting sqref="AE275:AG276 AI275:AJ276">
    <cfRule type="cellIs" dxfId="2065" priority="1183" stopIfTrue="1" operator="lessThan">
      <formula>0</formula>
    </cfRule>
  </conditionalFormatting>
  <conditionalFormatting sqref="AD277:AG280 AI277:AI280">
    <cfRule type="cellIs" dxfId="2064" priority="1182" stopIfTrue="1" operator="lessThan">
      <formula>0</formula>
    </cfRule>
  </conditionalFormatting>
  <conditionalFormatting sqref="AE277:AG280 AI277:AJ280">
    <cfRule type="cellIs" dxfId="2063" priority="1181" stopIfTrue="1" operator="lessThan">
      <formula>0</formula>
    </cfRule>
  </conditionalFormatting>
  <conditionalFormatting sqref="AD282:AG282 AI282">
    <cfRule type="cellIs" dxfId="2062" priority="1180" stopIfTrue="1" operator="lessThan">
      <formula>0</formula>
    </cfRule>
  </conditionalFormatting>
  <conditionalFormatting sqref="AE282:AG282 AI282:AJ282">
    <cfRule type="cellIs" dxfId="2061" priority="1179" stopIfTrue="1" operator="lessThan">
      <formula>0</formula>
    </cfRule>
  </conditionalFormatting>
  <conditionalFormatting sqref="AC282">
    <cfRule type="cellIs" dxfId="2060" priority="1178" stopIfTrue="1" operator="lessThan">
      <formula>0</formula>
    </cfRule>
  </conditionalFormatting>
  <conditionalFormatting sqref="AC282">
    <cfRule type="cellIs" dxfId="2059" priority="1177" stopIfTrue="1" operator="lessThan">
      <formula>0</formula>
    </cfRule>
  </conditionalFormatting>
  <conditionalFormatting sqref="AD274:AG274 AI274">
    <cfRule type="cellIs" dxfId="2058" priority="1176" stopIfTrue="1" operator="lessThan">
      <formula>0</formula>
    </cfRule>
  </conditionalFormatting>
  <conditionalFormatting sqref="AE274:AG274 AI274:AJ274">
    <cfRule type="cellIs" dxfId="2057" priority="1175" stopIfTrue="1" operator="lessThan">
      <formula>0</formula>
    </cfRule>
  </conditionalFormatting>
  <conditionalFormatting sqref="AC274">
    <cfRule type="cellIs" dxfId="2056" priority="1174" stopIfTrue="1" operator="lessThan">
      <formula>0</formula>
    </cfRule>
  </conditionalFormatting>
  <conditionalFormatting sqref="AE300:AG300 AI300">
    <cfRule type="cellIs" dxfId="2055" priority="1081" stopIfTrue="1" operator="lessThan">
      <formula>0</formula>
    </cfRule>
  </conditionalFormatting>
  <conditionalFormatting sqref="AE300:AG300 AI300:AJ300">
    <cfRule type="cellIs" dxfId="2054" priority="1080" stopIfTrue="1" operator="lessThan">
      <formula>0</formula>
    </cfRule>
  </conditionalFormatting>
  <conditionalFormatting sqref="S300">
    <cfRule type="cellIs" dxfId="2053" priority="1079" stopIfTrue="1" operator="lessThan">
      <formula>0</formula>
    </cfRule>
  </conditionalFormatting>
  <conditionalFormatting sqref="S300">
    <cfRule type="cellIs" dxfId="2052" priority="1078" stopIfTrue="1" operator="lessThan">
      <formula>0</formula>
    </cfRule>
  </conditionalFormatting>
  <conditionalFormatting sqref="P300:R300">
    <cfRule type="cellIs" dxfId="2051" priority="1075" stopIfTrue="1" operator="lessThan">
      <formula>0</formula>
    </cfRule>
  </conditionalFormatting>
  <conditionalFormatting sqref="AD300">
    <cfRule type="cellIs" dxfId="2050" priority="1073" stopIfTrue="1" operator="lessThan">
      <formula>0</formula>
    </cfRule>
  </conditionalFormatting>
  <conditionalFormatting sqref="P300:R300">
    <cfRule type="cellIs" dxfId="2049" priority="1074" stopIfTrue="1" operator="lessThan">
      <formula>0</formula>
    </cfRule>
  </conditionalFormatting>
  <conditionalFormatting sqref="AA300:AC300">
    <cfRule type="cellIs" dxfId="2048" priority="1077" stopIfTrue="1" operator="lessThan">
      <formula>0</formula>
    </cfRule>
  </conditionalFormatting>
  <conditionalFormatting sqref="AA300:AC300">
    <cfRule type="cellIs" dxfId="2047" priority="1076" stopIfTrue="1" operator="lessThan">
      <formula>0</formula>
    </cfRule>
  </conditionalFormatting>
  <conditionalFormatting sqref="AD300">
    <cfRule type="cellIs" dxfId="2046" priority="1072" stopIfTrue="1" operator="lessThan">
      <formula>0</formula>
    </cfRule>
  </conditionalFormatting>
  <conditionalFormatting sqref="AM283:AM301">
    <cfRule type="cellIs" dxfId="2045" priority="1069" stopIfTrue="1" operator="lessThan">
      <formula>0</formula>
    </cfRule>
  </conditionalFormatting>
  <conditionalFormatting sqref="AM283:AM301">
    <cfRule type="cellIs" dxfId="2044" priority="1068" stopIfTrue="1" operator="lessThan">
      <formula>0</formula>
    </cfRule>
  </conditionalFormatting>
  <conditionalFormatting sqref="T300">
    <cfRule type="cellIs" dxfId="2043" priority="1071" stopIfTrue="1" operator="lessThan">
      <formula>0</formula>
    </cfRule>
  </conditionalFormatting>
  <conditionalFormatting sqref="T300">
    <cfRule type="cellIs" dxfId="2042" priority="1070" stopIfTrue="1" operator="lessThan">
      <formula>0</formula>
    </cfRule>
  </conditionalFormatting>
  <conditionalFormatting sqref="AD305:AD306">
    <cfRule type="cellIs" dxfId="2041" priority="1065" stopIfTrue="1" operator="lessThan">
      <formula>0</formula>
    </cfRule>
  </conditionalFormatting>
  <conditionalFormatting sqref="AA302 AC302:AG302 AI302:AJ302">
    <cfRule type="cellIs" dxfId="2040" priority="1067" stopIfTrue="1" operator="lessThan">
      <formula>0</formula>
    </cfRule>
  </conditionalFormatting>
  <conditionalFormatting sqref="AE305:AG306 AI305:AI306">
    <cfRule type="cellIs" dxfId="2039" priority="1061" stopIfTrue="1" operator="lessThan">
      <formula>0</formula>
    </cfRule>
  </conditionalFormatting>
  <conditionalFormatting sqref="AE305:AG306 AI305:AJ306">
    <cfRule type="cellIs" dxfId="2038" priority="1060" stopIfTrue="1" operator="lessThan">
      <formula>0</formula>
    </cfRule>
  </conditionalFormatting>
  <conditionalFormatting sqref="AA305:AA306 AC305:AC306">
    <cfRule type="cellIs" dxfId="2037" priority="1063" stopIfTrue="1" operator="lessThan">
      <formula>0</formula>
    </cfRule>
  </conditionalFormatting>
  <conditionalFormatting sqref="AA305:AA306 AC305:AC306">
    <cfRule type="cellIs" dxfId="2036" priority="1062" stopIfTrue="1" operator="lessThan">
      <formula>0</formula>
    </cfRule>
  </conditionalFormatting>
  <conditionalFormatting sqref="O307:Y307 O310:T310 O308:W309 Y308:AC308 AA307 AC307 Y309 AA309 AC309">
    <cfRule type="cellIs" dxfId="2035" priority="1057" stopIfTrue="1" operator="lessThan">
      <formula>0</formula>
    </cfRule>
  </conditionalFormatting>
  <conditionalFormatting sqref="Y308:AC308 AA307 AC307 Y309 AA309 AC309">
    <cfRule type="cellIs" dxfId="2034" priority="1056" stopIfTrue="1" operator="lessThan">
      <formula>0</formula>
    </cfRule>
  </conditionalFormatting>
  <conditionalFormatting sqref="AL304">
    <cfRule type="cellIs" dxfId="2033" priority="1059" stopIfTrue="1" operator="lessThan">
      <formula>0</formula>
    </cfRule>
  </conditionalFormatting>
  <conditionalFormatting sqref="AE307:AG310 AI307:AI310">
    <cfRule type="cellIs" dxfId="2032" priority="1055" stopIfTrue="1" operator="lessThan">
      <formula>0</formula>
    </cfRule>
  </conditionalFormatting>
  <conditionalFormatting sqref="AE307:AG310 AI307:AJ310">
    <cfRule type="cellIs" dxfId="2031" priority="1054" stopIfTrue="1" operator="lessThan">
      <formula>0</formula>
    </cfRule>
  </conditionalFormatting>
  <conditionalFormatting sqref="AA312 AC312">
    <cfRule type="cellIs" dxfId="2030" priority="1051" stopIfTrue="1" operator="lessThan">
      <formula>0</formula>
    </cfRule>
  </conditionalFormatting>
  <conditionalFormatting sqref="AA312 AC312">
    <cfRule type="cellIs" dxfId="2029" priority="1050" stopIfTrue="1" operator="lessThan">
      <formula>0</formula>
    </cfRule>
  </conditionalFormatting>
  <conditionalFormatting sqref="AK310">
    <cfRule type="cellIs" dxfId="2028" priority="1053" stopIfTrue="1" operator="lessThan">
      <formula>0</formula>
    </cfRule>
  </conditionalFormatting>
  <conditionalFormatting sqref="AA303:AG303 AI303:AJ303">
    <cfRule type="cellIs" dxfId="2027" priority="1047" stopIfTrue="1" operator="lessThan">
      <formula>0</formula>
    </cfRule>
  </conditionalFormatting>
  <conditionalFormatting sqref="AE312:AG312 AI312">
    <cfRule type="cellIs" dxfId="2026" priority="1049" stopIfTrue="1" operator="lessThan">
      <formula>0</formula>
    </cfRule>
  </conditionalFormatting>
  <conditionalFormatting sqref="AE312:AG312 AI312:AJ312">
    <cfRule type="cellIs" dxfId="2025" priority="1048" stopIfTrue="1" operator="lessThan">
      <formula>0</formula>
    </cfRule>
  </conditionalFormatting>
  <conditionalFormatting sqref="Z303">
    <cfRule type="cellIs" dxfId="2024" priority="1045" stopIfTrue="1" operator="lessThan">
      <formula>0</formula>
    </cfRule>
  </conditionalFormatting>
  <conditionalFormatting sqref="Z303">
    <cfRule type="cellIs" dxfId="2023" priority="1044" stopIfTrue="1" operator="lessThan">
      <formula>0</formula>
    </cfRule>
  </conditionalFormatting>
  <conditionalFormatting sqref="U311:AD311">
    <cfRule type="cellIs" dxfId="2022" priority="1043" stopIfTrue="1" operator="lessThan">
      <formula>0</formula>
    </cfRule>
  </conditionalFormatting>
  <conditionalFormatting sqref="AD314:AD317">
    <cfRule type="cellIs" dxfId="2021" priority="1037" stopIfTrue="1" operator="lessThan">
      <formula>0</formula>
    </cfRule>
  </conditionalFormatting>
  <conditionalFormatting sqref="AM302:AM312">
    <cfRule type="cellIs" dxfId="2020" priority="1039" stopIfTrue="1" operator="lessThan">
      <formula>0</formula>
    </cfRule>
  </conditionalFormatting>
  <conditionalFormatting sqref="AM302:AM312">
    <cfRule type="cellIs" dxfId="2019" priority="1038" stopIfTrue="1" operator="lessThan">
      <formula>0</formula>
    </cfRule>
  </conditionalFormatting>
  <conditionalFormatting sqref="AE320:AG321 AI320:AI321">
    <cfRule type="cellIs" dxfId="2018" priority="1031" stopIfTrue="1" operator="lessThan">
      <formula>0</formula>
    </cfRule>
  </conditionalFormatting>
  <conditionalFormatting sqref="AE320:AG321 AI320:AJ321">
    <cfRule type="cellIs" dxfId="2017" priority="1030" stopIfTrue="1" operator="lessThan">
      <formula>0</formula>
    </cfRule>
  </conditionalFormatting>
  <conditionalFormatting sqref="AD331">
    <cfRule type="cellIs" dxfId="2016" priority="1029" stopIfTrue="1" operator="lessThan">
      <formula>0</formula>
    </cfRule>
  </conditionalFormatting>
  <conditionalFormatting sqref="AE332:AG333 AI332:AI333">
    <cfRule type="cellIs" dxfId="2015" priority="1023" stopIfTrue="1" operator="lessThan">
      <formula>0</formula>
    </cfRule>
  </conditionalFormatting>
  <conditionalFormatting sqref="AE332:AG333 AI332:AJ333">
    <cfRule type="cellIs" dxfId="2014" priority="1022" stopIfTrue="1" operator="lessThan">
      <formula>0</formula>
    </cfRule>
  </conditionalFormatting>
  <conditionalFormatting sqref="AD337">
    <cfRule type="cellIs" dxfId="2013" priority="1020" stopIfTrue="1" operator="lessThan">
      <formula>0</formula>
    </cfRule>
  </conditionalFormatting>
  <conditionalFormatting sqref="Y335">
    <cfRule type="cellIs" dxfId="2012" priority="1021" stopIfTrue="1" operator="lessThan">
      <formula>0</formula>
    </cfRule>
  </conditionalFormatting>
  <conditionalFormatting sqref="S189">
    <cfRule type="cellIs" dxfId="2011" priority="204" stopIfTrue="1" operator="lessThan">
      <formula>0</formula>
    </cfRule>
  </conditionalFormatting>
  <conditionalFormatting sqref="W342 O338:R340 T338:T342 Z338:Z340 Y338:Y342">
    <cfRule type="cellIs" dxfId="2010" priority="1014" stopIfTrue="1" operator="lessThan">
      <formula>0</formula>
    </cfRule>
  </conditionalFormatting>
  <conditionalFormatting sqref="AA338:AA340">
    <cfRule type="cellIs" dxfId="2009" priority="1012" stopIfTrue="1" operator="lessThan">
      <formula>0</formula>
    </cfRule>
  </conditionalFormatting>
  <conditionalFormatting sqref="AE339:AG339 AI339">
    <cfRule type="cellIs" dxfId="2008" priority="1008" stopIfTrue="1" operator="lessThan">
      <formula>0</formula>
    </cfRule>
  </conditionalFormatting>
  <conditionalFormatting sqref="AE340:AG340 AI340">
    <cfRule type="cellIs" dxfId="2007" priority="1009" stopIfTrue="1" operator="lessThan">
      <formula>0</formula>
    </cfRule>
  </conditionalFormatting>
  <conditionalFormatting sqref="AE344:AG344 AI344">
    <cfRule type="cellIs" dxfId="2006" priority="1003" stopIfTrue="1" operator="lessThan">
      <formula>0</formula>
    </cfRule>
  </conditionalFormatting>
  <conditionalFormatting sqref="R344">
    <cfRule type="cellIs" dxfId="2005" priority="1001" stopIfTrue="1" operator="lessThan">
      <formula>0</formula>
    </cfRule>
  </conditionalFormatting>
  <conditionalFormatting sqref="S344:V344 X344:AC344">
    <cfRule type="cellIs" dxfId="2004" priority="1004" stopIfTrue="1" operator="lessThan">
      <formula>0</formula>
    </cfRule>
  </conditionalFormatting>
  <conditionalFormatting sqref="AD344">
    <cfRule type="cellIs" dxfId="2003" priority="1006" stopIfTrue="1" operator="lessThan">
      <formula>0</formula>
    </cfRule>
  </conditionalFormatting>
  <conditionalFormatting sqref="T344 Y344">
    <cfRule type="cellIs" dxfId="2002" priority="1005" stopIfTrue="1" operator="lessThan">
      <formula>0</formula>
    </cfRule>
  </conditionalFormatting>
  <conditionalFormatting sqref="AE344:AG344 AI344:AJ344">
    <cfRule type="cellIs" dxfId="2001" priority="1002" stopIfTrue="1" operator="lessThan">
      <formula>0</formula>
    </cfRule>
  </conditionalFormatting>
  <conditionalFormatting sqref="AD350">
    <cfRule type="cellIs" dxfId="2000" priority="997" stopIfTrue="1" operator="lessThan">
      <formula>0</formula>
    </cfRule>
  </conditionalFormatting>
  <conditionalFormatting sqref="U350">
    <cfRule type="cellIs" dxfId="1999" priority="995" stopIfTrue="1" operator="lessThan">
      <formula>0</formula>
    </cfRule>
  </conditionalFormatting>
  <conditionalFormatting sqref="W344">
    <cfRule type="cellIs" dxfId="1998" priority="998" stopIfTrue="1" operator="lessThan">
      <formula>0</formula>
    </cfRule>
  </conditionalFormatting>
  <conditionalFormatting sqref="W344">
    <cfRule type="cellIs" dxfId="1997" priority="999" stopIfTrue="1" operator="lessThan">
      <formula>0</formula>
    </cfRule>
  </conditionalFormatting>
  <conditionalFormatting sqref="AD313">
    <cfRule type="cellIs" dxfId="1996" priority="991" stopIfTrue="1" operator="lessThan">
      <formula>0</formula>
    </cfRule>
  </conditionalFormatting>
  <conditionalFormatting sqref="AE350:AG350 AI350:AJ350">
    <cfRule type="cellIs" dxfId="1995" priority="992" stopIfTrue="1" operator="lessThan">
      <formula>0</formula>
    </cfRule>
  </conditionalFormatting>
  <conditionalFormatting sqref="AE350:AG350 AI350">
    <cfRule type="cellIs" dxfId="1994" priority="993" stopIfTrue="1" operator="lessThan">
      <formula>0</formula>
    </cfRule>
  </conditionalFormatting>
  <conditionalFormatting sqref="AE313:AG313 AI313">
    <cfRule type="cellIs" dxfId="1993" priority="990" stopIfTrue="1" operator="lessThan">
      <formula>0</formula>
    </cfRule>
  </conditionalFormatting>
  <conditionalFormatting sqref="Y318:AC318">
    <cfRule type="cellIs" dxfId="1992" priority="987" stopIfTrue="1" operator="lessThan">
      <formula>0</formula>
    </cfRule>
  </conditionalFormatting>
  <conditionalFormatting sqref="AD323">
    <cfRule type="cellIs" dxfId="1991" priority="980" stopIfTrue="1" operator="lessThan">
      <formula>0</formula>
    </cfRule>
  </conditionalFormatting>
  <conditionalFormatting sqref="AD324">
    <cfRule type="cellIs" dxfId="1990" priority="975" stopIfTrue="1" operator="lessThan">
      <formula>0</formula>
    </cfRule>
  </conditionalFormatting>
  <conditionalFormatting sqref="AD325">
    <cfRule type="cellIs" dxfId="1989" priority="970" stopIfTrue="1" operator="lessThan">
      <formula>0</formula>
    </cfRule>
  </conditionalFormatting>
  <conditionalFormatting sqref="R323">
    <cfRule type="cellIs" dxfId="1988" priority="971" stopIfTrue="1" operator="lessThan">
      <formula>0</formula>
    </cfRule>
  </conditionalFormatting>
  <conditionalFormatting sqref="R323">
    <cfRule type="cellIs" dxfId="1987" priority="972" stopIfTrue="1" operator="lessThan">
      <formula>0</formula>
    </cfRule>
  </conditionalFormatting>
  <conditionalFormatting sqref="AD326">
    <cfRule type="cellIs" dxfId="1986" priority="967" stopIfTrue="1" operator="lessThan">
      <formula>0</formula>
    </cfRule>
  </conditionalFormatting>
  <conditionalFormatting sqref="AE325:AG325 AI325:AJ325">
    <cfRule type="cellIs" dxfId="1985" priority="968" stopIfTrue="1" operator="lessThan">
      <formula>0</formula>
    </cfRule>
  </conditionalFormatting>
  <conditionalFormatting sqref="AE325:AG325 AI325">
    <cfRule type="cellIs" dxfId="1984" priority="969" stopIfTrue="1" operator="lessThan">
      <formula>0</formula>
    </cfRule>
  </conditionalFormatting>
  <conditionalFormatting sqref="W326">
    <cfRule type="cellIs" dxfId="1983" priority="962" stopIfTrue="1" operator="lessThan">
      <formula>0</formula>
    </cfRule>
  </conditionalFormatting>
  <conditionalFormatting sqref="AE326:AG326 AI326:AJ326">
    <cfRule type="cellIs" dxfId="1982" priority="963" stopIfTrue="1" operator="lessThan">
      <formula>0</formula>
    </cfRule>
  </conditionalFormatting>
  <conditionalFormatting sqref="AE326:AG326 AI326">
    <cfRule type="cellIs" dxfId="1981" priority="964" stopIfTrue="1" operator="lessThan">
      <formula>0</formula>
    </cfRule>
  </conditionalFormatting>
  <conditionalFormatting sqref="W326">
    <cfRule type="cellIs" dxfId="1980" priority="961" stopIfTrue="1" operator="lessThan">
      <formula>0</formula>
    </cfRule>
  </conditionalFormatting>
  <conditionalFormatting sqref="AD327:AD328">
    <cfRule type="cellIs" dxfId="1979" priority="960" stopIfTrue="1" operator="lessThan">
      <formula>0</formula>
    </cfRule>
  </conditionalFormatting>
  <conditionalFormatting sqref="Y327:AC328">
    <cfRule type="cellIs" dxfId="1978" priority="959" stopIfTrue="1" operator="lessThan">
      <formula>0</formula>
    </cfRule>
  </conditionalFormatting>
  <conditionalFormatting sqref="AD330">
    <cfRule type="cellIs" dxfId="1977" priority="946" stopIfTrue="1" operator="lessThan">
      <formula>0</formula>
    </cfRule>
  </conditionalFormatting>
  <conditionalFormatting sqref="AE329:AG329 AI329">
    <cfRule type="cellIs" dxfId="1976" priority="950" stopIfTrue="1" operator="lessThan">
      <formula>0</formula>
    </cfRule>
  </conditionalFormatting>
  <conditionalFormatting sqref="W329">
    <cfRule type="cellIs" dxfId="1975" priority="948" stopIfTrue="1" operator="lessThan">
      <formula>0</formula>
    </cfRule>
  </conditionalFormatting>
  <conditionalFormatting sqref="W329">
    <cfRule type="cellIs" dxfId="1974" priority="947" stopIfTrue="1" operator="lessThan">
      <formula>0</formula>
    </cfRule>
  </conditionalFormatting>
  <conditionalFormatting sqref="AD329">
    <cfRule type="cellIs" dxfId="1973" priority="953" stopIfTrue="1" operator="lessThan">
      <formula>0</formula>
    </cfRule>
  </conditionalFormatting>
  <conditionalFormatting sqref="X329:AC329">
    <cfRule type="cellIs" dxfId="1972" priority="952" stopIfTrue="1" operator="lessThan">
      <formula>0</formula>
    </cfRule>
  </conditionalFormatting>
  <conditionalFormatting sqref="T343 Y343 W343">
    <cfRule type="cellIs" dxfId="1971" priority="939" stopIfTrue="1" operator="lessThan">
      <formula>0</formula>
    </cfRule>
  </conditionalFormatting>
  <conditionalFormatting sqref="AD336">
    <cfRule type="cellIs" dxfId="1970" priority="943" stopIfTrue="1" operator="lessThan">
      <formula>0</formula>
    </cfRule>
  </conditionalFormatting>
  <conditionalFormatting sqref="AD345:AD346">
    <cfRule type="cellIs" dxfId="1969" priority="936" stopIfTrue="1" operator="lessThan">
      <formula>0</formula>
    </cfRule>
  </conditionalFormatting>
  <conditionalFormatting sqref="AE343:AG343 AI343">
    <cfRule type="cellIs" dxfId="1968" priority="938" stopIfTrue="1" operator="lessThan">
      <formula>0</formula>
    </cfRule>
  </conditionalFormatting>
  <conditionalFormatting sqref="W345:W346">
    <cfRule type="cellIs" dxfId="1967" priority="931" stopIfTrue="1" operator="lessThan">
      <formula>0</formula>
    </cfRule>
  </conditionalFormatting>
  <conditionalFormatting sqref="W345:W346">
    <cfRule type="cellIs" dxfId="1966" priority="930" stopIfTrue="1" operator="lessThan">
      <formula>0</formula>
    </cfRule>
  </conditionalFormatting>
  <conditionalFormatting sqref="AE347:AG347 AI347">
    <cfRule type="cellIs" dxfId="1965" priority="926" stopIfTrue="1" operator="lessThan">
      <formula>0</formula>
    </cfRule>
  </conditionalFormatting>
  <conditionalFormatting sqref="S347:V347 X347:AC347">
    <cfRule type="cellIs" dxfId="1964" priority="927" stopIfTrue="1" operator="lessThan">
      <formula>0</formula>
    </cfRule>
  </conditionalFormatting>
  <conditionalFormatting sqref="AD347">
    <cfRule type="cellIs" dxfId="1963" priority="929" stopIfTrue="1" operator="lessThan">
      <formula>0</formula>
    </cfRule>
  </conditionalFormatting>
  <conditionalFormatting sqref="T347 Y347">
    <cfRule type="cellIs" dxfId="1962" priority="928" stopIfTrue="1" operator="lessThan">
      <formula>0</formula>
    </cfRule>
  </conditionalFormatting>
  <conditionalFormatting sqref="AE347:AG347 AI347:AJ347">
    <cfRule type="cellIs" dxfId="1961" priority="925" stopIfTrue="1" operator="lessThan">
      <formula>0</formula>
    </cfRule>
  </conditionalFormatting>
  <conditionalFormatting sqref="W347">
    <cfRule type="cellIs" dxfId="1960" priority="924" stopIfTrue="1" operator="lessThan">
      <formula>0</formula>
    </cfRule>
  </conditionalFormatting>
  <conditionalFormatting sqref="T348 Y348">
    <cfRule type="cellIs" dxfId="1959" priority="919" stopIfTrue="1" operator="lessThan">
      <formula>0</formula>
    </cfRule>
  </conditionalFormatting>
  <conditionalFormatting sqref="AD349">
    <cfRule type="cellIs" dxfId="1958" priority="911" stopIfTrue="1" operator="lessThan">
      <formula>0</formula>
    </cfRule>
  </conditionalFormatting>
  <conditionalFormatting sqref="Q348:R348">
    <cfRule type="cellIs" dxfId="1957" priority="912" stopIfTrue="1" operator="lessThan">
      <formula>0</formula>
    </cfRule>
  </conditionalFormatting>
  <conditionalFormatting sqref="Q348:R348">
    <cfRule type="cellIs" dxfId="1956" priority="913" stopIfTrue="1" operator="lessThan">
      <formula>0</formula>
    </cfRule>
  </conditionalFormatting>
  <conditionalFormatting sqref="R349">
    <cfRule type="cellIs" dxfId="1955" priority="904" stopIfTrue="1" operator="lessThan">
      <formula>0</formula>
    </cfRule>
  </conditionalFormatting>
  <conditionalFormatting sqref="W349">
    <cfRule type="cellIs" dxfId="1954" priority="905" stopIfTrue="1" operator="lessThan">
      <formula>0</formula>
    </cfRule>
  </conditionalFormatting>
  <conditionalFormatting sqref="W349">
    <cfRule type="cellIs" dxfId="1953" priority="906" stopIfTrue="1" operator="lessThan">
      <formula>0</formula>
    </cfRule>
  </conditionalFormatting>
  <conditionalFormatting sqref="R349">
    <cfRule type="cellIs" dxfId="1952" priority="903" stopIfTrue="1" operator="lessThan">
      <formula>0</formula>
    </cfRule>
  </conditionalFormatting>
  <conditionalFormatting sqref="Q345:R346">
    <cfRule type="cellIs" dxfId="1951" priority="899" stopIfTrue="1" operator="lessThan">
      <formula>0</formula>
    </cfRule>
  </conditionalFormatting>
  <conditionalFormatting sqref="U349">
    <cfRule type="cellIs" dxfId="1950" priority="901" stopIfTrue="1" operator="lessThan">
      <formula>0</formula>
    </cfRule>
  </conditionalFormatting>
  <conditionalFormatting sqref="Q345:R346">
    <cfRule type="cellIs" dxfId="1949" priority="898" stopIfTrue="1" operator="lessThan">
      <formula>0</formula>
    </cfRule>
  </conditionalFormatting>
  <conditionalFormatting sqref="AC331">
    <cfRule type="cellIs" dxfId="1948" priority="896" stopIfTrue="1" operator="lessThan">
      <formula>0</formula>
    </cfRule>
  </conditionalFormatting>
  <conditionalFormatting sqref="AC331">
    <cfRule type="cellIs" dxfId="1947" priority="897" stopIfTrue="1" operator="lessThan">
      <formula>0</formula>
    </cfRule>
  </conditionalFormatting>
  <conditionalFormatting sqref="V351:X353 V354:Z354 AB354 Y351 Z351:AC353">
    <cfRule type="cellIs" dxfId="1946" priority="892" stopIfTrue="1" operator="lessThan">
      <formula>0</formula>
    </cfRule>
  </conditionalFormatting>
  <conditionalFormatting sqref="AA331">
    <cfRule type="cellIs" dxfId="1945" priority="895" stopIfTrue="1" operator="lessThan">
      <formula>0</formula>
    </cfRule>
  </conditionalFormatting>
  <conditionalFormatting sqref="AC354">
    <cfRule type="cellIs" dxfId="1944" priority="885" stopIfTrue="1" operator="lessThan">
      <formula>0</formula>
    </cfRule>
  </conditionalFormatting>
  <conditionalFormatting sqref="AA354">
    <cfRule type="cellIs" dxfId="1943" priority="886" stopIfTrue="1" operator="lessThan">
      <formula>0</formula>
    </cfRule>
  </conditionalFormatting>
  <conditionalFormatting sqref="AA354">
    <cfRule type="cellIs" dxfId="1942" priority="887" stopIfTrue="1" operator="lessThan">
      <formula>0</formula>
    </cfRule>
  </conditionalFormatting>
  <conditionalFormatting sqref="AC354">
    <cfRule type="cellIs" dxfId="1941" priority="884" stopIfTrue="1" operator="lessThan">
      <formula>0</formula>
    </cfRule>
  </conditionalFormatting>
  <conditionalFormatting sqref="AM351:AM354">
    <cfRule type="cellIs" dxfId="1940" priority="882" stopIfTrue="1" operator="lessThan">
      <formula>0</formula>
    </cfRule>
  </conditionalFormatting>
  <conditionalFormatting sqref="AM351:AM354">
    <cfRule type="cellIs" dxfId="1939" priority="883" stopIfTrue="1" operator="lessThan">
      <formula>0</formula>
    </cfRule>
  </conditionalFormatting>
  <conditionalFormatting sqref="AE356:AG357 AI356:AI357 AI359:AI361 AE359:AG361">
    <cfRule type="cellIs" dxfId="1938" priority="878" stopIfTrue="1" operator="lessThan">
      <formula>0</formula>
    </cfRule>
  </conditionalFormatting>
  <conditionalFormatting sqref="Y356:AC356 Y359:AC360">
    <cfRule type="cellIs" dxfId="1937" priority="879" stopIfTrue="1" operator="lessThan">
      <formula>0</formula>
    </cfRule>
  </conditionalFormatting>
  <conditionalFormatting sqref="AD356:AD357 AD359:AD361">
    <cfRule type="cellIs" dxfId="1936" priority="881" stopIfTrue="1" operator="lessThan">
      <formula>0</formula>
    </cfRule>
  </conditionalFormatting>
  <conditionalFormatting sqref="U357:U358 J359:M361 E356:I361 J356:T358 N361:AB361 Y356:Y357 N359:W359 N360:V360 AA359:AC360 V358 Y359:Y360">
    <cfRule type="cellIs" dxfId="1935" priority="880" stopIfTrue="1" operator="lessThan">
      <formula>0</formula>
    </cfRule>
  </conditionalFormatting>
  <conditionalFormatting sqref="AE356:AG357 AI356:AJ357 AI359:AJ361 AE359:AG361">
    <cfRule type="cellIs" dxfId="1934" priority="877" stopIfTrue="1" operator="lessThan">
      <formula>0</formula>
    </cfRule>
  </conditionalFormatting>
  <conditionalFormatting sqref="AC361">
    <cfRule type="cellIs" dxfId="1933" priority="876" stopIfTrue="1" operator="lessThan">
      <formula>0</formula>
    </cfRule>
  </conditionalFormatting>
  <conditionalFormatting sqref="AE362:AG362 AI362">
    <cfRule type="cellIs" dxfId="1932" priority="868" stopIfTrue="1" operator="lessThan">
      <formula>0</formula>
    </cfRule>
  </conditionalFormatting>
  <conditionalFormatting sqref="Y362:AC362">
    <cfRule type="cellIs" dxfId="1931" priority="869" stopIfTrue="1" operator="lessThan">
      <formula>0</formula>
    </cfRule>
  </conditionalFormatting>
  <conditionalFormatting sqref="AD362">
    <cfRule type="cellIs" dxfId="1930" priority="871" stopIfTrue="1" operator="lessThan">
      <formula>0</formula>
    </cfRule>
  </conditionalFormatting>
  <conditionalFormatting sqref="Y362:AC362">
    <cfRule type="cellIs" dxfId="1929" priority="870" stopIfTrue="1" operator="lessThan">
      <formula>0</formula>
    </cfRule>
  </conditionalFormatting>
  <conditionalFormatting sqref="AE362:AG362 AI362:AJ362">
    <cfRule type="cellIs" dxfId="1928" priority="867" stopIfTrue="1" operator="lessThan">
      <formula>0</formula>
    </cfRule>
  </conditionalFormatting>
  <conditionalFormatting sqref="AE364:AG364 AI364">
    <cfRule type="cellIs" dxfId="1927" priority="863" stopIfTrue="1" operator="lessThan">
      <formula>0</formula>
    </cfRule>
  </conditionalFormatting>
  <conditionalFormatting sqref="AD363">
    <cfRule type="cellIs" dxfId="1926" priority="861" stopIfTrue="1" operator="lessThan">
      <formula>0</formula>
    </cfRule>
  </conditionalFormatting>
  <conditionalFormatting sqref="P364:AC364">
    <cfRule type="cellIs" dxfId="1925" priority="864" stopIfTrue="1" operator="lessThan">
      <formula>0</formula>
    </cfRule>
  </conditionalFormatting>
  <conditionalFormatting sqref="AD364">
    <cfRule type="cellIs" dxfId="1924" priority="866" stopIfTrue="1" operator="lessThan">
      <formula>0</formula>
    </cfRule>
  </conditionalFormatting>
  <conditionalFormatting sqref="P364:AC364">
    <cfRule type="cellIs" dxfId="1923" priority="865" stopIfTrue="1" operator="lessThan">
      <formula>0</formula>
    </cfRule>
  </conditionalFormatting>
  <conditionalFormatting sqref="AE364:AG364 AI364:AJ364">
    <cfRule type="cellIs" dxfId="1922" priority="862" stopIfTrue="1" operator="lessThan">
      <formula>0</formula>
    </cfRule>
  </conditionalFormatting>
  <conditionalFormatting sqref="AA363">
    <cfRule type="cellIs" dxfId="1921" priority="854" stopIfTrue="1" operator="lessThan">
      <formula>0</formula>
    </cfRule>
  </conditionalFormatting>
  <conditionalFormatting sqref="N369:AC369 N368:Z368 AB368">
    <cfRule type="cellIs" dxfId="1920" priority="836" stopIfTrue="1" operator="lessThan">
      <formula>0</formula>
    </cfRule>
  </conditionalFormatting>
  <conditionalFormatting sqref="AB368">
    <cfRule type="cellIs" dxfId="1919" priority="835" stopIfTrue="1" operator="lessThan">
      <formula>0</formula>
    </cfRule>
  </conditionalFormatting>
  <conditionalFormatting sqref="U363">
    <cfRule type="cellIs" dxfId="1918" priority="852" stopIfTrue="1" operator="lessThan">
      <formula>0</formula>
    </cfRule>
  </conditionalFormatting>
  <conditionalFormatting sqref="U363">
    <cfRule type="cellIs" dxfId="1917" priority="851" stopIfTrue="1" operator="lessThan">
      <formula>0</formula>
    </cfRule>
  </conditionalFormatting>
  <conditionalFormatting sqref="AC363">
    <cfRule type="cellIs" dxfId="1916" priority="855" stopIfTrue="1" operator="lessThan">
      <formula>0</formula>
    </cfRule>
  </conditionalFormatting>
  <conditionalFormatting sqref="AC363">
    <cfRule type="cellIs" dxfId="1915" priority="856" stopIfTrue="1" operator="lessThan">
      <formula>0</formula>
    </cfRule>
  </conditionalFormatting>
  <conditionalFormatting sqref="AA363">
    <cfRule type="cellIs" dxfId="1914" priority="853" stopIfTrue="1" operator="lessThan">
      <formula>0</formula>
    </cfRule>
  </conditionalFormatting>
  <conditionalFormatting sqref="N364">
    <cfRule type="cellIs" dxfId="1913" priority="849" stopIfTrue="1" operator="lessThan">
      <formula>0</formula>
    </cfRule>
  </conditionalFormatting>
  <conditionalFormatting sqref="N364">
    <cfRule type="cellIs" dxfId="1912" priority="850" stopIfTrue="1" operator="lessThan">
      <formula>0</formula>
    </cfRule>
  </conditionalFormatting>
  <conditionalFormatting sqref="AA366 AC366">
    <cfRule type="cellIs" dxfId="1911" priority="845" stopIfTrue="1" operator="lessThan">
      <formula>0</formula>
    </cfRule>
  </conditionalFormatting>
  <conditionalFormatting sqref="AE365:AG366 AI365:AI366">
    <cfRule type="cellIs" dxfId="1910" priority="843" stopIfTrue="1" operator="lessThan">
      <formula>0</formula>
    </cfRule>
  </conditionalFormatting>
  <conditionalFormatting sqref="AE365:AG366 AI365:AJ366">
    <cfRule type="cellIs" dxfId="1909" priority="842" stopIfTrue="1" operator="lessThan">
      <formula>0</formula>
    </cfRule>
  </conditionalFormatting>
  <conditionalFormatting sqref="O364">
    <cfRule type="cellIs" dxfId="1908" priority="848" stopIfTrue="1" operator="lessThan">
      <formula>0</formula>
    </cfRule>
  </conditionalFormatting>
  <conditionalFormatting sqref="AA366 AC366">
    <cfRule type="cellIs" dxfId="1907" priority="844" stopIfTrue="1" operator="lessThan">
      <formula>0</formula>
    </cfRule>
  </conditionalFormatting>
  <conditionalFormatting sqref="AK366">
    <cfRule type="cellIs" dxfId="1906" priority="841" stopIfTrue="1" operator="lessThan">
      <formula>0</formula>
    </cfRule>
  </conditionalFormatting>
  <conditionalFormatting sqref="AE368:AG369 AI368:AJ369">
    <cfRule type="cellIs" dxfId="1905" priority="833" stopIfTrue="1" operator="lessThan">
      <formula>0</formula>
    </cfRule>
  </conditionalFormatting>
  <conditionalFormatting sqref="AE368:AG369 AI368:AI369">
    <cfRule type="cellIs" dxfId="1904" priority="834" stopIfTrue="1" operator="lessThan">
      <formula>0</formula>
    </cfRule>
  </conditionalFormatting>
  <conditionalFormatting sqref="AA371 AC371">
    <cfRule type="cellIs" dxfId="1903" priority="827" stopIfTrue="1" operator="lessThan">
      <formula>0</formula>
    </cfRule>
  </conditionalFormatting>
  <conditionalFormatting sqref="AA368">
    <cfRule type="cellIs" dxfId="1902" priority="830" stopIfTrue="1" operator="lessThan">
      <formula>0</formula>
    </cfRule>
  </conditionalFormatting>
  <conditionalFormatting sqref="AA371 AC371">
    <cfRule type="cellIs" dxfId="1901" priority="826" stopIfTrue="1" operator="lessThan">
      <formula>0</formula>
    </cfRule>
  </conditionalFormatting>
  <conditionalFormatting sqref="AE370:AG371 AI370:AI371">
    <cfRule type="cellIs" dxfId="1900" priority="825" stopIfTrue="1" operator="lessThan">
      <formula>0</formula>
    </cfRule>
  </conditionalFormatting>
  <conditionalFormatting sqref="AD372">
    <cfRule type="cellIs" dxfId="1899" priority="822" stopIfTrue="1" operator="lessThan">
      <formula>0</formula>
    </cfRule>
  </conditionalFormatting>
  <conditionalFormatting sqref="AE373:AG374 AI373:AI374">
    <cfRule type="cellIs" dxfId="1898" priority="816" stopIfTrue="1" operator="lessThan">
      <formula>0</formula>
    </cfRule>
  </conditionalFormatting>
  <conditionalFormatting sqref="AD375:AD377">
    <cfRule type="cellIs" dxfId="1897" priority="814" stopIfTrue="1" operator="lessThan">
      <formula>0</formula>
    </cfRule>
  </conditionalFormatting>
  <conditionalFormatting sqref="Q377:T377">
    <cfRule type="cellIs" dxfId="1896" priority="812" stopIfTrue="1" operator="lessThan">
      <formula>0</formula>
    </cfRule>
  </conditionalFormatting>
  <conditionalFormatting sqref="AD373:AD374">
    <cfRule type="cellIs" dxfId="1895" priority="817" stopIfTrue="1" operator="lessThan">
      <formula>0</formula>
    </cfRule>
  </conditionalFormatting>
  <conditionalFormatting sqref="AE373:AG374 AI373:AJ374">
    <cfRule type="cellIs" dxfId="1894" priority="815" stopIfTrue="1" operator="lessThan">
      <formula>0</formula>
    </cfRule>
  </conditionalFormatting>
  <conditionalFormatting sqref="Y376:AC376">
    <cfRule type="cellIs" dxfId="1893" priority="811" stopIfTrue="1" operator="lessThan">
      <formula>0</formula>
    </cfRule>
  </conditionalFormatting>
  <conditionalFormatting sqref="AE375:AG377 AI375:AI377">
    <cfRule type="cellIs" dxfId="1892" priority="810" stopIfTrue="1" operator="lessThan">
      <formula>0</formula>
    </cfRule>
  </conditionalFormatting>
  <conditionalFormatting sqref="AE375:AG377 AI375:AJ377">
    <cfRule type="cellIs" dxfId="1891" priority="809" stopIfTrue="1" operator="lessThan">
      <formula>0</formula>
    </cfRule>
  </conditionalFormatting>
  <conditionalFormatting sqref="AE378:AG378 AI378">
    <cfRule type="cellIs" dxfId="1890" priority="805" stopIfTrue="1" operator="lessThan">
      <formula>0</formula>
    </cfRule>
  </conditionalFormatting>
  <conditionalFormatting sqref="T378:W378 Z378:AA378 AC378">
    <cfRule type="cellIs" dxfId="1889" priority="806" stopIfTrue="1" operator="lessThan">
      <formula>0</formula>
    </cfRule>
  </conditionalFormatting>
  <conditionalFormatting sqref="AD378">
    <cfRule type="cellIs" dxfId="1888" priority="808" stopIfTrue="1" operator="lessThan">
      <formula>0</formula>
    </cfRule>
  </conditionalFormatting>
  <conditionalFormatting sqref="T378:W378 Z378:AA378 AC378">
    <cfRule type="cellIs" dxfId="1887" priority="807" stopIfTrue="1" operator="lessThan">
      <formula>0</formula>
    </cfRule>
  </conditionalFormatting>
  <conditionalFormatting sqref="AE378:AG378 AI378:AJ378">
    <cfRule type="cellIs" dxfId="1886" priority="804" stopIfTrue="1" operator="lessThan">
      <formula>0</formula>
    </cfRule>
  </conditionalFormatting>
  <conditionalFormatting sqref="Y378">
    <cfRule type="cellIs" dxfId="1885" priority="803" stopIfTrue="1" operator="lessThan">
      <formula>0</formula>
    </cfRule>
  </conditionalFormatting>
  <conditionalFormatting sqref="Y378">
    <cfRule type="cellIs" dxfId="1884" priority="802" stopIfTrue="1" operator="lessThan">
      <formula>0</formula>
    </cfRule>
  </conditionalFormatting>
  <conditionalFormatting sqref="S378">
    <cfRule type="cellIs" dxfId="1883" priority="801" stopIfTrue="1" operator="lessThan">
      <formula>0</formula>
    </cfRule>
  </conditionalFormatting>
  <conditionalFormatting sqref="S378">
    <cfRule type="cellIs" dxfId="1882" priority="800" stopIfTrue="1" operator="lessThan">
      <formula>0</formula>
    </cfRule>
  </conditionalFormatting>
  <conditionalFormatting sqref="AD379:AD381">
    <cfRule type="cellIs" dxfId="1881" priority="799" stopIfTrue="1" operator="lessThan">
      <formula>0</formula>
    </cfRule>
  </conditionalFormatting>
  <conditionalFormatting sqref="AE379:AG381 AI379:AI381">
    <cfRule type="cellIs" dxfId="1880" priority="796" stopIfTrue="1" operator="lessThan">
      <formula>0</formula>
    </cfRule>
  </conditionalFormatting>
  <conditionalFormatting sqref="O379:P381 U379:AC381">
    <cfRule type="cellIs" dxfId="1879" priority="798" stopIfTrue="1" operator="lessThan">
      <formula>0</formula>
    </cfRule>
  </conditionalFormatting>
  <conditionalFormatting sqref="Q379:T381">
    <cfRule type="cellIs" dxfId="1878" priority="797" stopIfTrue="1" operator="lessThan">
      <formula>0</formula>
    </cfRule>
  </conditionalFormatting>
  <conditionalFormatting sqref="AE379:AG381 AI379:AJ381">
    <cfRule type="cellIs" dxfId="1877" priority="795" stopIfTrue="1" operator="lessThan">
      <formula>0</formula>
    </cfRule>
  </conditionalFormatting>
  <conditionalFormatting sqref="AD382">
    <cfRule type="cellIs" dxfId="1876" priority="791" stopIfTrue="1" operator="lessThan">
      <formula>0</formula>
    </cfRule>
  </conditionalFormatting>
  <conditionalFormatting sqref="AM373:AM381">
    <cfRule type="cellIs" dxfId="1875" priority="792" stopIfTrue="1" operator="lessThan">
      <formula>0</formula>
    </cfRule>
  </conditionalFormatting>
  <conditionalFormatting sqref="N379:N381">
    <cfRule type="cellIs" dxfId="1874" priority="794" stopIfTrue="1" operator="lessThan">
      <formula>0</formula>
    </cfRule>
  </conditionalFormatting>
  <conditionalFormatting sqref="AM373:AM381">
    <cfRule type="cellIs" dxfId="1873" priority="793" stopIfTrue="1" operator="lessThan">
      <formula>0</formula>
    </cfRule>
  </conditionalFormatting>
  <conditionalFormatting sqref="Y382">
    <cfRule type="cellIs" dxfId="1872" priority="786" stopIfTrue="1" operator="lessThan">
      <formula>0</formula>
    </cfRule>
  </conditionalFormatting>
  <conditionalFormatting sqref="AE382:AG382 AI382:AJ382">
    <cfRule type="cellIs" dxfId="1871" priority="787" stopIfTrue="1" operator="lessThan">
      <formula>0</formula>
    </cfRule>
  </conditionalFormatting>
  <conditionalFormatting sqref="AE382:AG382 AI382">
    <cfRule type="cellIs" dxfId="1870" priority="788" stopIfTrue="1" operator="lessThan">
      <formula>0</formula>
    </cfRule>
  </conditionalFormatting>
  <conditionalFormatting sqref="Y382">
    <cfRule type="cellIs" dxfId="1869" priority="785" stopIfTrue="1" operator="lessThan">
      <formula>0</formula>
    </cfRule>
  </conditionalFormatting>
  <conditionalFormatting sqref="AD383">
    <cfRule type="cellIs" dxfId="1868" priority="784" stopIfTrue="1" operator="lessThan">
      <formula>0</formula>
    </cfRule>
  </conditionalFormatting>
  <conditionalFormatting sqref="Z389 AB389 O390:Y390 Q387 P388 S387:T388 W387:W388 AA387:AA388 AC387:AC388 Y386:AC386 AA390 AC390">
    <cfRule type="cellIs" dxfId="1867" priority="777" stopIfTrue="1" operator="lessThan">
      <formula>0</formula>
    </cfRule>
  </conditionalFormatting>
  <conditionalFormatting sqref="N390">
    <cfRule type="cellIs" dxfId="1866" priority="776" stopIfTrue="1" operator="lessThan">
      <formula>0</formula>
    </cfRule>
  </conditionalFormatting>
  <conditionalFormatting sqref="X389:X390">
    <cfRule type="cellIs" dxfId="1865" priority="772" stopIfTrue="1" operator="lessThan">
      <formula>0</formula>
    </cfRule>
  </conditionalFormatting>
  <conditionalFormatting sqref="P389:W390 Y386 Y389:Z389 Y390">
    <cfRule type="cellIs" dxfId="1864" priority="775" stopIfTrue="1" operator="lessThan">
      <formula>0</formula>
    </cfRule>
  </conditionalFormatting>
  <conditionalFormatting sqref="AA389:AB389">
    <cfRule type="cellIs" dxfId="1863" priority="774" stopIfTrue="1" operator="lessThan">
      <formula>0</formula>
    </cfRule>
  </conditionalFormatting>
  <conditionalFormatting sqref="Q387 P388 S387:T388 W387:W388 AA387:AA388 AC387:AC388 Y386:AC386 AA390 AC390">
    <cfRule type="cellIs" dxfId="1862" priority="771" stopIfTrue="1" operator="lessThan">
      <formula>0</formula>
    </cfRule>
  </conditionalFormatting>
  <conditionalFormatting sqref="AE384:AG388 AI384:AI388">
    <cfRule type="cellIs" dxfId="1861" priority="770" stopIfTrue="1" operator="lessThan">
      <formula>0</formula>
    </cfRule>
  </conditionalFormatting>
  <conditionalFormatting sqref="AE390:AG390 AI390">
    <cfRule type="cellIs" dxfId="1860" priority="769" stopIfTrue="1" operator="lessThan">
      <formula>0</formula>
    </cfRule>
  </conditionalFormatting>
  <conditionalFormatting sqref="W387:W388">
    <cfRule type="cellIs" dxfId="1859" priority="763" stopIfTrue="1" operator="lessThan">
      <formula>0</formula>
    </cfRule>
  </conditionalFormatting>
  <conditionalFormatting sqref="AC390">
    <cfRule type="cellIs" dxfId="1858" priority="765" stopIfTrue="1" operator="lessThan">
      <formula>0</formula>
    </cfRule>
  </conditionalFormatting>
  <conditionalFormatting sqref="Q388:R388">
    <cfRule type="cellIs" dxfId="1857" priority="759" stopIfTrue="1" operator="lessThan">
      <formula>0</formula>
    </cfRule>
  </conditionalFormatting>
  <conditionalFormatting sqref="R387">
    <cfRule type="cellIs" dxfId="1856" priority="757" stopIfTrue="1" operator="lessThan">
      <formula>0</formula>
    </cfRule>
  </conditionalFormatting>
  <conditionalFormatting sqref="AB387:AB388">
    <cfRule type="cellIs" dxfId="1855" priority="753" stopIfTrue="1" operator="lessThan">
      <formula>0</formula>
    </cfRule>
  </conditionalFormatting>
  <conditionalFormatting sqref="O391:AC393">
    <cfRule type="cellIs" dxfId="1854" priority="750" stopIfTrue="1" operator="lessThan">
      <formula>0</formula>
    </cfRule>
  </conditionalFormatting>
  <conditionalFormatting sqref="N391:N393">
    <cfRule type="cellIs" dxfId="1853" priority="749" stopIfTrue="1" operator="lessThan">
      <formula>0</formula>
    </cfRule>
  </conditionalFormatting>
  <conditionalFormatting sqref="AE393:AG393 AI393">
    <cfRule type="cellIs" dxfId="1852" priority="746" stopIfTrue="1" operator="lessThan">
      <formula>0</formula>
    </cfRule>
  </conditionalFormatting>
  <conditionalFormatting sqref="AE391:AG393 AI391:AJ393">
    <cfRule type="cellIs" dxfId="1851" priority="745" stopIfTrue="1" operator="lessThan">
      <formula>0</formula>
    </cfRule>
  </conditionalFormatting>
  <conditionalFormatting sqref="AE391:AG391 AI391">
    <cfRule type="cellIs" dxfId="1850" priority="748" stopIfTrue="1" operator="lessThan">
      <formula>0</formula>
    </cfRule>
  </conditionalFormatting>
  <conditionalFormatting sqref="AE392:AG392 AI392">
    <cfRule type="cellIs" dxfId="1849" priority="747" stopIfTrue="1" operator="lessThan">
      <formula>0</formula>
    </cfRule>
  </conditionalFormatting>
  <conditionalFormatting sqref="AE391:AG391 AI391">
    <cfRule type="cellIs" dxfId="1848" priority="744" stopIfTrue="1" operator="lessThan">
      <formula>0</formula>
    </cfRule>
  </conditionalFormatting>
  <conditionalFormatting sqref="AE392:AG392 AI392">
    <cfRule type="cellIs" dxfId="1847" priority="743" stopIfTrue="1" operator="lessThan">
      <formula>0</formula>
    </cfRule>
  </conditionalFormatting>
  <conditionalFormatting sqref="AD394:AD396">
    <cfRule type="cellIs" dxfId="1846" priority="738" stopIfTrue="1" operator="lessThan">
      <formula>0</formula>
    </cfRule>
  </conditionalFormatting>
  <conditionalFormatting sqref="O394:AC395 O396:X396 AC396">
    <cfRule type="cellIs" dxfId="1845" priority="737" stopIfTrue="1" operator="lessThan">
      <formula>0</formula>
    </cfRule>
  </conditionalFormatting>
  <conditionalFormatting sqref="AE394:AG395 AI394:AI395">
    <cfRule type="cellIs" dxfId="1844" priority="732" stopIfTrue="1" operator="lessThan">
      <formula>0</formula>
    </cfRule>
  </conditionalFormatting>
  <conditionalFormatting sqref="AE396:AG397 AI396:AJ397">
    <cfRule type="cellIs" dxfId="1843" priority="727" stopIfTrue="1" operator="lessThan">
      <formula>0</formula>
    </cfRule>
  </conditionalFormatting>
  <conditionalFormatting sqref="AL396:AL397">
    <cfRule type="cellIs" dxfId="1842" priority="729" stopIfTrue="1" operator="lessThan">
      <formula>0</formula>
    </cfRule>
  </conditionalFormatting>
  <conditionalFormatting sqref="AE396:AG397 AI396:AJ397">
    <cfRule type="cellIs" dxfId="1841" priority="726" stopIfTrue="1" operator="lessThan">
      <formula>0</formula>
    </cfRule>
  </conditionalFormatting>
  <conditionalFormatting sqref="AL398">
    <cfRule type="cellIs" dxfId="1840" priority="722" stopIfTrue="1" operator="lessThan">
      <formula>0</formula>
    </cfRule>
  </conditionalFormatting>
  <conditionalFormatting sqref="M398">
    <cfRule type="cellIs" dxfId="1839" priority="725" stopIfTrue="1" operator="lessThan">
      <formula>0</formula>
    </cfRule>
  </conditionalFormatting>
  <conditionalFormatting sqref="Y388">
    <cfRule type="cellIs" dxfId="1838" priority="718" stopIfTrue="1" operator="lessThan">
      <formula>0</formula>
    </cfRule>
  </conditionalFormatting>
  <conditionalFormatting sqref="AE398:AG398 AI398:AJ398">
    <cfRule type="cellIs" dxfId="1837" priority="720" stopIfTrue="1" operator="lessThan">
      <formula>0</formula>
    </cfRule>
  </conditionalFormatting>
  <conditionalFormatting sqref="Y388">
    <cfRule type="cellIs" dxfId="1836" priority="716" stopIfTrue="1" operator="lessThan">
      <formula>0</formula>
    </cfRule>
  </conditionalFormatting>
  <conditionalFormatting sqref="N397:AC397">
    <cfRule type="cellIs" dxfId="1835" priority="714" stopIfTrue="1" operator="lessThan">
      <formula>0</formula>
    </cfRule>
  </conditionalFormatting>
  <conditionalFormatting sqref="S133">
    <cfRule type="cellIs" dxfId="1834" priority="698" stopIfTrue="1" operator="lessThan">
      <formula>0</formula>
    </cfRule>
  </conditionalFormatting>
  <conditionalFormatting sqref="N398:AC398">
    <cfRule type="cellIs" dxfId="1833" priority="711" stopIfTrue="1" operator="lessThan">
      <formula>0</formula>
    </cfRule>
  </conditionalFormatting>
  <conditionalFormatting sqref="T133:AC133">
    <cfRule type="cellIs" dxfId="1832" priority="702" stopIfTrue="1" operator="lessThan">
      <formula>0</formula>
    </cfRule>
  </conditionalFormatting>
  <conditionalFormatting sqref="Q168">
    <cfRule type="cellIs" dxfId="1831" priority="689" stopIfTrue="1" operator="lessThan">
      <formula>0</formula>
    </cfRule>
  </conditionalFormatting>
  <conditionalFormatting sqref="AM133">
    <cfRule type="cellIs" dxfId="1830" priority="693" stopIfTrue="1" operator="lessThan">
      <formula>0</formula>
    </cfRule>
  </conditionalFormatting>
  <conditionalFormatting sqref="R168">
    <cfRule type="cellIs" dxfId="1829" priority="691" stopIfTrue="1" operator="lessThan">
      <formula>0</formula>
    </cfRule>
  </conditionalFormatting>
  <conditionalFormatting sqref="AD398">
    <cfRule type="cellIs" dxfId="1828" priority="712" stopIfTrue="1" operator="lessThan">
      <formula>0</formula>
    </cfRule>
  </conditionalFormatting>
  <conditionalFormatting sqref="Y396:AA396">
    <cfRule type="cellIs" dxfId="1827" priority="707" stopIfTrue="1" operator="lessThan">
      <formula>0</formula>
    </cfRule>
  </conditionalFormatting>
  <conditionalFormatting sqref="AE133:AG133 AI133">
    <cfRule type="cellIs" dxfId="1826" priority="700" stopIfTrue="1" operator="lessThan">
      <formula>0</formula>
    </cfRule>
  </conditionalFormatting>
  <conditionalFormatting sqref="Y396:AA396">
    <cfRule type="cellIs" dxfId="1825" priority="709" stopIfTrue="1" operator="lessThan">
      <formula>0</formula>
    </cfRule>
  </conditionalFormatting>
  <conditionalFormatting sqref="T133:AC133">
    <cfRule type="cellIs" dxfId="1824" priority="701" stopIfTrue="1" operator="lessThan">
      <formula>0</formula>
    </cfRule>
  </conditionalFormatting>
  <conditionalFormatting sqref="AD133">
    <cfRule type="cellIs" dxfId="1823" priority="696" stopIfTrue="1" operator="lessThan">
      <formula>0</formula>
    </cfRule>
  </conditionalFormatting>
  <conditionalFormatting sqref="AD133">
    <cfRule type="cellIs" dxfId="1822" priority="695" stopIfTrue="1" operator="lessThan">
      <formula>0</formula>
    </cfRule>
  </conditionalFormatting>
  <conditionalFormatting sqref="N171:T171">
    <cfRule type="cellIs" dxfId="1821" priority="687" stopIfTrue="1" operator="lessThan">
      <formula>0</formula>
    </cfRule>
  </conditionalFormatting>
  <conditionalFormatting sqref="P178:R178">
    <cfRule type="cellIs" dxfId="1820" priority="678" stopIfTrue="1" operator="lessThan">
      <formula>0</formula>
    </cfRule>
  </conditionalFormatting>
  <conditionalFormatting sqref="S218">
    <cfRule type="cellIs" dxfId="1819" priority="672" stopIfTrue="1" operator="lessThan">
      <formula>0</formula>
    </cfRule>
  </conditionalFormatting>
  <conditionalFormatting sqref="AE171:AG171 AI171">
    <cfRule type="cellIs" dxfId="1818" priority="684" stopIfTrue="1" operator="lessThan">
      <formula>0</formula>
    </cfRule>
  </conditionalFormatting>
  <conditionalFormatting sqref="AM171">
    <cfRule type="cellIs" dxfId="1817" priority="682" stopIfTrue="1" operator="lessThan">
      <formula>0</formula>
    </cfRule>
  </conditionalFormatting>
  <conditionalFormatting sqref="P218 T218">
    <cfRule type="cellIs" dxfId="1816" priority="674" stopIfTrue="1" operator="lessThan">
      <formula>0</formula>
    </cfRule>
  </conditionalFormatting>
  <conditionalFormatting sqref="U171:V171 X171:AD171">
    <cfRule type="cellIs" dxfId="1815" priority="686" stopIfTrue="1" operator="lessThan">
      <formula>0</formula>
    </cfRule>
  </conditionalFormatting>
  <conditionalFormatting sqref="AM24">
    <cfRule type="cellIs" dxfId="1814" priority="646" stopIfTrue="1" operator="lessThan">
      <formula>0</formula>
    </cfRule>
  </conditionalFormatting>
  <conditionalFormatting sqref="AM18">
    <cfRule type="cellIs" dxfId="1813" priority="658" stopIfTrue="1" operator="lessThan">
      <formula>0</formula>
    </cfRule>
  </conditionalFormatting>
  <conditionalFormatting sqref="AM19">
    <cfRule type="cellIs" dxfId="1812" priority="656" stopIfTrue="1" operator="lessThan">
      <formula>0</formula>
    </cfRule>
  </conditionalFormatting>
  <conditionalFormatting sqref="AM23">
    <cfRule type="cellIs" dxfId="1811" priority="648" stopIfTrue="1" operator="lessThan">
      <formula>0</formula>
    </cfRule>
  </conditionalFormatting>
  <conditionalFormatting sqref="AM22">
    <cfRule type="cellIs" dxfId="1810" priority="650" stopIfTrue="1" operator="lessThan">
      <formula>0</formula>
    </cfRule>
  </conditionalFormatting>
  <conditionalFormatting sqref="AM20">
    <cfRule type="cellIs" dxfId="1809" priority="654" stopIfTrue="1" operator="lessThan">
      <formula>0</formula>
    </cfRule>
  </conditionalFormatting>
  <conditionalFormatting sqref="AM12:AM20">
    <cfRule type="cellIs" dxfId="1808" priority="652" stopIfTrue="1" operator="lessThan">
      <formula>0</formula>
    </cfRule>
  </conditionalFormatting>
  <conditionalFormatting sqref="AM20">
    <cfRule type="cellIs" dxfId="1807" priority="653" stopIfTrue="1" operator="lessThan">
      <formula>0</formula>
    </cfRule>
  </conditionalFormatting>
  <conditionalFormatting sqref="U218:AD218">
    <cfRule type="cellIs" dxfId="1806" priority="670" stopIfTrue="1" operator="lessThan">
      <formula>0</formula>
    </cfRule>
  </conditionalFormatting>
  <conditionalFormatting sqref="AL218:AM218">
    <cfRule type="cellIs" dxfId="1805" priority="666" stopIfTrue="1" operator="lessThan">
      <formula>0</formula>
    </cfRule>
  </conditionalFormatting>
  <conditionalFormatting sqref="O218">
    <cfRule type="cellIs" dxfId="1804" priority="664" stopIfTrue="1" operator="lessThan">
      <formula>0</formula>
    </cfRule>
  </conditionalFormatting>
  <conditionalFormatting sqref="AM18">
    <cfRule type="cellIs" dxfId="1803" priority="657" stopIfTrue="1" operator="lessThan">
      <formula>0</formula>
    </cfRule>
  </conditionalFormatting>
  <conditionalFormatting sqref="AM22">
    <cfRule type="cellIs" dxfId="1802" priority="649" stopIfTrue="1" operator="lessThan">
      <formula>0</formula>
    </cfRule>
  </conditionalFormatting>
  <conditionalFormatting sqref="AM27">
    <cfRule type="cellIs" dxfId="1801" priority="640" stopIfTrue="1" operator="lessThan">
      <formula>0</formula>
    </cfRule>
  </conditionalFormatting>
  <conditionalFormatting sqref="AM29">
    <cfRule type="cellIs" dxfId="1800" priority="635" stopIfTrue="1" operator="lessThan">
      <formula>0</formula>
    </cfRule>
  </conditionalFormatting>
  <conditionalFormatting sqref="AM29">
    <cfRule type="cellIs" dxfId="1799" priority="636" stopIfTrue="1" operator="lessThan">
      <formula>0</formula>
    </cfRule>
  </conditionalFormatting>
  <conditionalFormatting sqref="AM26:AM30">
    <cfRule type="cellIs" dxfId="1798" priority="632" stopIfTrue="1" operator="lessThan">
      <formula>0</formula>
    </cfRule>
  </conditionalFormatting>
  <conditionalFormatting sqref="AM30">
    <cfRule type="cellIs" dxfId="1797" priority="634" stopIfTrue="1" operator="lessThan">
      <formula>0</formula>
    </cfRule>
  </conditionalFormatting>
  <conditionalFormatting sqref="AM30">
    <cfRule type="cellIs" dxfId="1796" priority="633" stopIfTrue="1" operator="lessThan">
      <formula>0</formula>
    </cfRule>
  </conditionalFormatting>
  <conditionalFormatting sqref="AM26:AM30">
    <cfRule type="cellIs" dxfId="1795" priority="631" stopIfTrue="1" operator="lessThan">
      <formula>0</formula>
    </cfRule>
  </conditionalFormatting>
  <conditionalFormatting sqref="AM32">
    <cfRule type="cellIs" dxfId="1794" priority="630" stopIfTrue="1" operator="lessThan">
      <formula>0</formula>
    </cfRule>
  </conditionalFormatting>
  <conditionalFormatting sqref="AM32">
    <cfRule type="cellIs" dxfId="1793" priority="629" stopIfTrue="1" operator="lessThan">
      <formula>0</formula>
    </cfRule>
  </conditionalFormatting>
  <conditionalFormatting sqref="AN66:AN69">
    <cfRule type="cellIs" dxfId="1792" priority="581" stopIfTrue="1" operator="lessThan">
      <formula>0</formula>
    </cfRule>
  </conditionalFormatting>
  <conditionalFormatting sqref="AN73:AN84">
    <cfRule type="cellIs" dxfId="1791" priority="577" stopIfTrue="1" operator="lessThan">
      <formula>0</formula>
    </cfRule>
  </conditionalFormatting>
  <conditionalFormatting sqref="AN73:AN84">
    <cfRule type="cellIs" dxfId="1790" priority="576" stopIfTrue="1" operator="lessThan">
      <formula>0</formula>
    </cfRule>
  </conditionalFormatting>
  <conditionalFormatting sqref="AN85:AN88">
    <cfRule type="cellIs" dxfId="1789" priority="575" stopIfTrue="1" operator="lessThan">
      <formula>0</formula>
    </cfRule>
  </conditionalFormatting>
  <conditionalFormatting sqref="AN85:AN88">
    <cfRule type="cellIs" dxfId="1788" priority="574" stopIfTrue="1" operator="lessThan">
      <formula>0</formula>
    </cfRule>
  </conditionalFormatting>
  <conditionalFormatting sqref="AN89">
    <cfRule type="cellIs" dxfId="1787" priority="573" stopIfTrue="1" operator="lessThan">
      <formula>0</formula>
    </cfRule>
  </conditionalFormatting>
  <conditionalFormatting sqref="AN89">
    <cfRule type="cellIs" dxfId="1786" priority="572" stopIfTrue="1" operator="lessThan">
      <formula>0</formula>
    </cfRule>
  </conditionalFormatting>
  <conditionalFormatting sqref="AN101:AN108 AN110">
    <cfRule type="cellIs" dxfId="1785" priority="571" stopIfTrue="1" operator="lessThan">
      <formula>0</formula>
    </cfRule>
  </conditionalFormatting>
  <conditionalFormatting sqref="AN101:AN108 AN110">
    <cfRule type="cellIs" dxfId="1784" priority="570" stopIfTrue="1" operator="lessThan">
      <formula>0</formula>
    </cfRule>
  </conditionalFormatting>
  <conditionalFormatting sqref="AN111:AN118">
    <cfRule type="cellIs" dxfId="1783" priority="569" stopIfTrue="1" operator="lessThan">
      <formula>0</formula>
    </cfRule>
  </conditionalFormatting>
  <conditionalFormatting sqref="AN111:AN118">
    <cfRule type="cellIs" dxfId="1782" priority="568" stopIfTrue="1" operator="lessThan">
      <formula>0</formula>
    </cfRule>
  </conditionalFormatting>
  <conditionalFormatting sqref="AN119:AN126">
    <cfRule type="cellIs" dxfId="1781" priority="567" stopIfTrue="1" operator="lessThan">
      <formula>0</formula>
    </cfRule>
  </conditionalFormatting>
  <conditionalFormatting sqref="AN119:AN126">
    <cfRule type="cellIs" dxfId="1780" priority="566" stopIfTrue="1" operator="lessThan">
      <formula>0</formula>
    </cfRule>
  </conditionalFormatting>
  <conditionalFormatting sqref="AN127:AN135">
    <cfRule type="cellIs" dxfId="1779" priority="565" stopIfTrue="1" operator="lessThan">
      <formula>0</formula>
    </cfRule>
  </conditionalFormatting>
  <conditionalFormatting sqref="AN127:AN135">
    <cfRule type="cellIs" dxfId="1778" priority="564" stopIfTrue="1" operator="lessThan">
      <formula>0</formula>
    </cfRule>
  </conditionalFormatting>
  <conditionalFormatting sqref="AN136:AN137">
    <cfRule type="cellIs" dxfId="1777" priority="563" stopIfTrue="1" operator="lessThan">
      <formula>0</formula>
    </cfRule>
  </conditionalFormatting>
  <conditionalFormatting sqref="AN136:AN137">
    <cfRule type="cellIs" dxfId="1776" priority="562" stopIfTrue="1" operator="lessThan">
      <formula>0</formula>
    </cfRule>
  </conditionalFormatting>
  <conditionalFormatting sqref="AN144:AN151">
    <cfRule type="cellIs" dxfId="1775" priority="561" stopIfTrue="1" operator="lessThan">
      <formula>0</formula>
    </cfRule>
  </conditionalFormatting>
  <conditionalFormatting sqref="AN144:AN151">
    <cfRule type="cellIs" dxfId="1774" priority="560" stopIfTrue="1" operator="lessThan">
      <formula>0</formula>
    </cfRule>
  </conditionalFormatting>
  <conditionalFormatting sqref="AN152:AN159">
    <cfRule type="cellIs" dxfId="1773" priority="559" stopIfTrue="1" operator="lessThan">
      <formula>0</formula>
    </cfRule>
  </conditionalFormatting>
  <conditionalFormatting sqref="AN152:AN159">
    <cfRule type="cellIs" dxfId="1772" priority="558" stopIfTrue="1" operator="lessThan">
      <formula>0</formula>
    </cfRule>
  </conditionalFormatting>
  <conditionalFormatting sqref="AN160:AN166 AN168:AN169">
    <cfRule type="cellIs" dxfId="1771" priority="557" stopIfTrue="1" operator="lessThan">
      <formula>0</formula>
    </cfRule>
  </conditionalFormatting>
  <conditionalFormatting sqref="AN160:AN166 AN168:AN169">
    <cfRule type="cellIs" dxfId="1770" priority="556" stopIfTrue="1" operator="lessThan">
      <formula>0</formula>
    </cfRule>
  </conditionalFormatting>
  <conditionalFormatting sqref="AN170:AN176 AN178">
    <cfRule type="cellIs" dxfId="1769" priority="555" stopIfTrue="1" operator="lessThan">
      <formula>0</formula>
    </cfRule>
  </conditionalFormatting>
  <conditionalFormatting sqref="AN170:AN176 AN178">
    <cfRule type="cellIs" dxfId="1768" priority="554" stopIfTrue="1" operator="lessThan">
      <formula>0</formula>
    </cfRule>
  </conditionalFormatting>
  <conditionalFormatting sqref="AN186:AN193">
    <cfRule type="cellIs" dxfId="1767" priority="553" stopIfTrue="1" operator="lessThan">
      <formula>0</formula>
    </cfRule>
  </conditionalFormatting>
  <conditionalFormatting sqref="AN186:AN193">
    <cfRule type="cellIs" dxfId="1766" priority="552" stopIfTrue="1" operator="lessThan">
      <formula>0</formula>
    </cfRule>
  </conditionalFormatting>
  <conditionalFormatting sqref="AN201:AN208 AN210:AN211">
    <cfRule type="cellIs" dxfId="1765" priority="551" stopIfTrue="1" operator="lessThan">
      <formula>0</formula>
    </cfRule>
  </conditionalFormatting>
  <conditionalFormatting sqref="AN201:AN208 AN210:AN211">
    <cfRule type="cellIs" dxfId="1764" priority="550" stopIfTrue="1" operator="lessThan">
      <formula>0</formula>
    </cfRule>
  </conditionalFormatting>
  <conditionalFormatting sqref="AN219:AN226">
    <cfRule type="cellIs" dxfId="1763" priority="549" stopIfTrue="1" operator="lessThan">
      <formula>0</formula>
    </cfRule>
  </conditionalFormatting>
  <conditionalFormatting sqref="AN219:AN226">
    <cfRule type="cellIs" dxfId="1762" priority="548" stopIfTrue="1" operator="lessThan">
      <formula>0</formula>
    </cfRule>
  </conditionalFormatting>
  <conditionalFormatting sqref="AN227:AN234">
    <cfRule type="cellIs" dxfId="1761" priority="547" stopIfTrue="1" operator="lessThan">
      <formula>0</formula>
    </cfRule>
  </conditionalFormatting>
  <conditionalFormatting sqref="AN227:AN234">
    <cfRule type="cellIs" dxfId="1760" priority="546" stopIfTrue="1" operator="lessThan">
      <formula>0</formula>
    </cfRule>
  </conditionalFormatting>
  <conditionalFormatting sqref="AN235">
    <cfRule type="cellIs" dxfId="1759" priority="545" stopIfTrue="1" operator="lessThan">
      <formula>0</formula>
    </cfRule>
  </conditionalFormatting>
  <conditionalFormatting sqref="AN235">
    <cfRule type="cellIs" dxfId="1758" priority="544" stopIfTrue="1" operator="lessThan">
      <formula>0</formula>
    </cfRule>
  </conditionalFormatting>
  <conditionalFormatting sqref="AN236">
    <cfRule type="cellIs" dxfId="1757" priority="543" stopIfTrue="1" operator="lessThan">
      <formula>0</formula>
    </cfRule>
  </conditionalFormatting>
  <conditionalFormatting sqref="AN236">
    <cfRule type="cellIs" dxfId="1756" priority="542" stopIfTrue="1" operator="lessThan">
      <formula>0</formula>
    </cfRule>
  </conditionalFormatting>
  <conditionalFormatting sqref="AN237:AN286">
    <cfRule type="cellIs" dxfId="1755" priority="541" stopIfTrue="1" operator="lessThan">
      <formula>0</formula>
    </cfRule>
  </conditionalFormatting>
  <conditionalFormatting sqref="AN237:AN286">
    <cfRule type="cellIs" dxfId="1754" priority="540" stopIfTrue="1" operator="lessThan">
      <formula>0</formula>
    </cfRule>
  </conditionalFormatting>
  <conditionalFormatting sqref="AN287:AN299">
    <cfRule type="cellIs" dxfId="1753" priority="539" stopIfTrue="1" operator="lessThan">
      <formula>0</formula>
    </cfRule>
  </conditionalFormatting>
  <conditionalFormatting sqref="AN287:AN299">
    <cfRule type="cellIs" dxfId="1752" priority="538" stopIfTrue="1" operator="lessThan">
      <formula>0</formula>
    </cfRule>
  </conditionalFormatting>
  <conditionalFormatting sqref="AN300">
    <cfRule type="cellIs" dxfId="1751" priority="537" stopIfTrue="1" operator="lessThan">
      <formula>0</formula>
    </cfRule>
  </conditionalFormatting>
  <conditionalFormatting sqref="AN300">
    <cfRule type="cellIs" dxfId="1750" priority="536" stopIfTrue="1" operator="lessThan">
      <formula>0</formula>
    </cfRule>
  </conditionalFormatting>
  <conditionalFormatting sqref="AN301:AN306">
    <cfRule type="cellIs" dxfId="1749" priority="535" stopIfTrue="1" operator="lessThan">
      <formula>0</formula>
    </cfRule>
  </conditionalFormatting>
  <conditionalFormatting sqref="AN301:AN306">
    <cfRule type="cellIs" dxfId="1748" priority="534" stopIfTrue="1" operator="lessThan">
      <formula>0</formula>
    </cfRule>
  </conditionalFormatting>
  <conditionalFormatting sqref="AN307:AN312">
    <cfRule type="cellIs" dxfId="1747" priority="533" stopIfTrue="1" operator="lessThan">
      <formula>0</formula>
    </cfRule>
  </conditionalFormatting>
  <conditionalFormatting sqref="AN307:AN312">
    <cfRule type="cellIs" dxfId="1746" priority="532" stopIfTrue="1" operator="lessThan">
      <formula>0</formula>
    </cfRule>
  </conditionalFormatting>
  <conditionalFormatting sqref="AN313:AN318">
    <cfRule type="cellIs" dxfId="1745" priority="531" stopIfTrue="1" operator="lessThan">
      <formula>0</formula>
    </cfRule>
  </conditionalFormatting>
  <conditionalFormatting sqref="AN313:AN318">
    <cfRule type="cellIs" dxfId="1744" priority="530" stopIfTrue="1" operator="lessThan">
      <formula>0</formula>
    </cfRule>
  </conditionalFormatting>
  <conditionalFormatting sqref="AN320:AN325">
    <cfRule type="cellIs" dxfId="1743" priority="529" stopIfTrue="1" operator="lessThan">
      <formula>0</formula>
    </cfRule>
  </conditionalFormatting>
  <conditionalFormatting sqref="AN320:AN325">
    <cfRule type="cellIs" dxfId="1742" priority="528" stopIfTrue="1" operator="lessThan">
      <formula>0</formula>
    </cfRule>
  </conditionalFormatting>
  <conditionalFormatting sqref="AN326">
    <cfRule type="cellIs" dxfId="1741" priority="527" stopIfTrue="1" operator="lessThan">
      <formula>0</formula>
    </cfRule>
  </conditionalFormatting>
  <conditionalFormatting sqref="AN326">
    <cfRule type="cellIs" dxfId="1740" priority="526" stopIfTrue="1" operator="lessThan">
      <formula>0</formula>
    </cfRule>
  </conditionalFormatting>
  <conditionalFormatting sqref="AN356:AN357 AN359:AN362">
    <cfRule type="cellIs" dxfId="1739" priority="525" stopIfTrue="1" operator="lessThan">
      <formula>0</formula>
    </cfRule>
  </conditionalFormatting>
  <conditionalFormatting sqref="AN356:AN357 AN359:AN362">
    <cfRule type="cellIs" dxfId="1738" priority="524" stopIfTrue="1" operator="lessThan">
      <formula>0</formula>
    </cfRule>
  </conditionalFormatting>
  <conditionalFormatting sqref="AN363:AN369">
    <cfRule type="cellIs" dxfId="1737" priority="523" stopIfTrue="1" operator="lessThan">
      <formula>0</formula>
    </cfRule>
  </conditionalFormatting>
  <conditionalFormatting sqref="AN363:AN369">
    <cfRule type="cellIs" dxfId="1736" priority="522" stopIfTrue="1" operator="lessThan">
      <formula>0</formula>
    </cfRule>
  </conditionalFormatting>
  <conditionalFormatting sqref="AN370">
    <cfRule type="cellIs" dxfId="1735" priority="521" stopIfTrue="1" operator="lessThan">
      <formula>0</formula>
    </cfRule>
  </conditionalFormatting>
  <conditionalFormatting sqref="AN370">
    <cfRule type="cellIs" dxfId="1734" priority="520" stopIfTrue="1" operator="lessThan">
      <formula>0</formula>
    </cfRule>
  </conditionalFormatting>
  <conditionalFormatting sqref="AN371:AN383">
    <cfRule type="cellIs" dxfId="1733" priority="519" stopIfTrue="1" operator="lessThan">
      <formula>0</formula>
    </cfRule>
  </conditionalFormatting>
  <conditionalFormatting sqref="AN371:AN383">
    <cfRule type="cellIs" dxfId="1732" priority="518" stopIfTrue="1" operator="lessThan">
      <formula>0</formula>
    </cfRule>
  </conditionalFormatting>
  <conditionalFormatting sqref="X66:X67">
    <cfRule type="cellIs" dxfId="1731" priority="499" stopIfTrue="1" operator="lessThan">
      <formula>0</formula>
    </cfRule>
  </conditionalFormatting>
  <conditionalFormatting sqref="X90:X91">
    <cfRule type="cellIs" dxfId="1730" priority="495" stopIfTrue="1" operator="lessThan">
      <formula>0</formula>
    </cfRule>
  </conditionalFormatting>
  <conditionalFormatting sqref="X90:X91">
    <cfRule type="cellIs" dxfId="1729" priority="494" stopIfTrue="1" operator="lessThan">
      <formula>0</formula>
    </cfRule>
  </conditionalFormatting>
  <conditionalFormatting sqref="X92:X95">
    <cfRule type="cellIs" dxfId="1728" priority="493" stopIfTrue="1" operator="lessThan">
      <formula>0</formula>
    </cfRule>
  </conditionalFormatting>
  <conditionalFormatting sqref="X92:X95">
    <cfRule type="cellIs" dxfId="1727" priority="492" stopIfTrue="1" operator="lessThan">
      <formula>0</formula>
    </cfRule>
  </conditionalFormatting>
  <conditionalFormatting sqref="X99">
    <cfRule type="cellIs" dxfId="1726" priority="491" stopIfTrue="1" operator="lessThan">
      <formula>0</formula>
    </cfRule>
  </conditionalFormatting>
  <conditionalFormatting sqref="X99">
    <cfRule type="cellIs" dxfId="1725" priority="490" stopIfTrue="1" operator="lessThan">
      <formula>0</formula>
    </cfRule>
  </conditionalFormatting>
  <conditionalFormatting sqref="X108">
    <cfRule type="cellIs" dxfId="1724" priority="487" stopIfTrue="1" operator="lessThan">
      <formula>0</formula>
    </cfRule>
  </conditionalFormatting>
  <conditionalFormatting sqref="X108">
    <cfRule type="cellIs" dxfId="1723" priority="486" stopIfTrue="1" operator="lessThan">
      <formula>0</formula>
    </cfRule>
  </conditionalFormatting>
  <conditionalFormatting sqref="X110:X112 W110">
    <cfRule type="cellIs" dxfId="1722" priority="485" stopIfTrue="1" operator="lessThan">
      <formula>0</formula>
    </cfRule>
  </conditionalFormatting>
  <conditionalFormatting sqref="X110:X112 W110">
    <cfRule type="cellIs" dxfId="1721" priority="484" stopIfTrue="1" operator="lessThan">
      <formula>0</formula>
    </cfRule>
  </conditionalFormatting>
  <conditionalFormatting sqref="X114">
    <cfRule type="cellIs" dxfId="1720" priority="483" stopIfTrue="1" operator="lessThan">
      <formula>0</formula>
    </cfRule>
  </conditionalFormatting>
  <conditionalFormatting sqref="X114">
    <cfRule type="cellIs" dxfId="1719" priority="482" stopIfTrue="1" operator="lessThan">
      <formula>0</formula>
    </cfRule>
  </conditionalFormatting>
  <conditionalFormatting sqref="X115">
    <cfRule type="cellIs" dxfId="1718" priority="481" stopIfTrue="1" operator="lessThan">
      <formula>0</formula>
    </cfRule>
  </conditionalFormatting>
  <conditionalFormatting sqref="X115">
    <cfRule type="cellIs" dxfId="1717" priority="480" stopIfTrue="1" operator="lessThan">
      <formula>0</formula>
    </cfRule>
  </conditionalFormatting>
  <conditionalFormatting sqref="X118">
    <cfRule type="cellIs" dxfId="1716" priority="479" stopIfTrue="1" operator="lessThan">
      <formula>0</formula>
    </cfRule>
  </conditionalFormatting>
  <conditionalFormatting sqref="X118">
    <cfRule type="cellIs" dxfId="1715" priority="478" stopIfTrue="1" operator="lessThan">
      <formula>0</formula>
    </cfRule>
  </conditionalFormatting>
  <conditionalFormatting sqref="X120">
    <cfRule type="cellIs" dxfId="1714" priority="477" stopIfTrue="1" operator="lessThan">
      <formula>0</formula>
    </cfRule>
  </conditionalFormatting>
  <conditionalFormatting sqref="X120">
    <cfRule type="cellIs" dxfId="1713" priority="476" stopIfTrue="1" operator="lessThan">
      <formula>0</formula>
    </cfRule>
  </conditionalFormatting>
  <conditionalFormatting sqref="X126:X128">
    <cfRule type="cellIs" dxfId="1712" priority="475" stopIfTrue="1" operator="lessThan">
      <formula>0</formula>
    </cfRule>
  </conditionalFormatting>
  <conditionalFormatting sqref="X126:X128">
    <cfRule type="cellIs" dxfId="1711" priority="474" stopIfTrue="1" operator="lessThan">
      <formula>0</formula>
    </cfRule>
  </conditionalFormatting>
  <conditionalFormatting sqref="X132">
    <cfRule type="cellIs" dxfId="1710" priority="473" stopIfTrue="1" operator="lessThan">
      <formula>0</formula>
    </cfRule>
  </conditionalFormatting>
  <conditionalFormatting sqref="X132">
    <cfRule type="cellIs" dxfId="1709" priority="472" stopIfTrue="1" operator="lessThan">
      <formula>0</formula>
    </cfRule>
  </conditionalFormatting>
  <conditionalFormatting sqref="X161">
    <cfRule type="cellIs" dxfId="1708" priority="471" stopIfTrue="1" operator="lessThan">
      <formula>0</formula>
    </cfRule>
  </conditionalFormatting>
  <conditionalFormatting sqref="X161">
    <cfRule type="cellIs" dxfId="1707" priority="470" stopIfTrue="1" operator="lessThan">
      <formula>0</formula>
    </cfRule>
  </conditionalFormatting>
  <conditionalFormatting sqref="X163:X166">
    <cfRule type="cellIs" dxfId="1706" priority="469" stopIfTrue="1" operator="lessThan">
      <formula>0</formula>
    </cfRule>
  </conditionalFormatting>
  <conditionalFormatting sqref="X163:X166">
    <cfRule type="cellIs" dxfId="1705" priority="468" stopIfTrue="1" operator="lessThan">
      <formula>0</formula>
    </cfRule>
  </conditionalFormatting>
  <conditionalFormatting sqref="X169">
    <cfRule type="cellIs" dxfId="1704" priority="467" stopIfTrue="1" operator="lessThan">
      <formula>0</formula>
    </cfRule>
  </conditionalFormatting>
  <conditionalFormatting sqref="X169">
    <cfRule type="cellIs" dxfId="1703" priority="466" stopIfTrue="1" operator="lessThan">
      <formula>0</formula>
    </cfRule>
  </conditionalFormatting>
  <conditionalFormatting sqref="X187">
    <cfRule type="cellIs" dxfId="1702" priority="465" stopIfTrue="1" operator="lessThan">
      <formula>0</formula>
    </cfRule>
  </conditionalFormatting>
  <conditionalFormatting sqref="X187">
    <cfRule type="cellIs" dxfId="1701" priority="464" stopIfTrue="1" operator="lessThan">
      <formula>0</formula>
    </cfRule>
  </conditionalFormatting>
  <conditionalFormatting sqref="X192">
    <cfRule type="cellIs" dxfId="1700" priority="463" stopIfTrue="1" operator="lessThan">
      <formula>0</formula>
    </cfRule>
  </conditionalFormatting>
  <conditionalFormatting sqref="X192">
    <cfRule type="cellIs" dxfId="1699" priority="462" stopIfTrue="1" operator="lessThan">
      <formula>0</formula>
    </cfRule>
  </conditionalFormatting>
  <conditionalFormatting sqref="X210">
    <cfRule type="cellIs" dxfId="1698" priority="459" stopIfTrue="1" operator="lessThan">
      <formula>0</formula>
    </cfRule>
  </conditionalFormatting>
  <conditionalFormatting sqref="X210">
    <cfRule type="cellIs" dxfId="1697" priority="458" stopIfTrue="1" operator="lessThan">
      <formula>0</formula>
    </cfRule>
  </conditionalFormatting>
  <conditionalFormatting sqref="X234">
    <cfRule type="cellIs" dxfId="1696" priority="455" stopIfTrue="1" operator="lessThan">
      <formula>0</formula>
    </cfRule>
  </conditionalFormatting>
  <conditionalFormatting sqref="X234">
    <cfRule type="cellIs" dxfId="1695" priority="454" stopIfTrue="1" operator="lessThan">
      <formula>0</formula>
    </cfRule>
  </conditionalFormatting>
  <conditionalFormatting sqref="X236:X238">
    <cfRule type="cellIs" dxfId="1694" priority="451" stopIfTrue="1" operator="lessThan">
      <formula>0</formula>
    </cfRule>
  </conditionalFormatting>
  <conditionalFormatting sqref="X236:X238">
    <cfRule type="cellIs" dxfId="1693" priority="450" stopIfTrue="1" operator="lessThan">
      <formula>0</formula>
    </cfRule>
  </conditionalFormatting>
  <conditionalFormatting sqref="X242">
    <cfRule type="cellIs" dxfId="1692" priority="447" stopIfTrue="1" operator="lessThan">
      <formula>0</formula>
    </cfRule>
  </conditionalFormatting>
  <conditionalFormatting sqref="X242">
    <cfRule type="cellIs" dxfId="1691" priority="446" stopIfTrue="1" operator="lessThan">
      <formula>0</formula>
    </cfRule>
  </conditionalFormatting>
  <conditionalFormatting sqref="X262">
    <cfRule type="cellIs" dxfId="1690" priority="443" stopIfTrue="1" operator="lessThan">
      <formula>0</formula>
    </cfRule>
  </conditionalFormatting>
  <conditionalFormatting sqref="X262">
    <cfRule type="cellIs" dxfId="1689" priority="442" stopIfTrue="1" operator="lessThan">
      <formula>0</formula>
    </cfRule>
  </conditionalFormatting>
  <conditionalFormatting sqref="X270">
    <cfRule type="cellIs" dxfId="1688" priority="439" stopIfTrue="1" operator="lessThan">
      <formula>0</formula>
    </cfRule>
  </conditionalFormatting>
  <conditionalFormatting sqref="X270">
    <cfRule type="cellIs" dxfId="1687" priority="438" stopIfTrue="1" operator="lessThan">
      <formula>0</formula>
    </cfRule>
  </conditionalFormatting>
  <conditionalFormatting sqref="X292">
    <cfRule type="cellIs" dxfId="1686" priority="435" stopIfTrue="1" operator="lessThan">
      <formula>0</formula>
    </cfRule>
  </conditionalFormatting>
  <conditionalFormatting sqref="X292">
    <cfRule type="cellIs" dxfId="1685" priority="434" stopIfTrue="1" operator="lessThan">
      <formula>0</formula>
    </cfRule>
  </conditionalFormatting>
  <conditionalFormatting sqref="X301">
    <cfRule type="cellIs" dxfId="1684" priority="431" stopIfTrue="1" operator="lessThan">
      <formula>0</formula>
    </cfRule>
  </conditionalFormatting>
  <conditionalFormatting sqref="X301">
    <cfRule type="cellIs" dxfId="1683" priority="430" stopIfTrue="1" operator="lessThan">
      <formula>0</formula>
    </cfRule>
  </conditionalFormatting>
  <conditionalFormatting sqref="X301">
    <cfRule type="cellIs" dxfId="1682" priority="428" stopIfTrue="1" operator="lessThan">
      <formula>0</formula>
    </cfRule>
  </conditionalFormatting>
  <conditionalFormatting sqref="X308:X309">
    <cfRule type="cellIs" dxfId="1681" priority="425" stopIfTrue="1" operator="lessThan">
      <formula>0</formula>
    </cfRule>
  </conditionalFormatting>
  <conditionalFormatting sqref="X308:X309">
    <cfRule type="cellIs" dxfId="1680" priority="424" stopIfTrue="1" operator="lessThan">
      <formula>0</formula>
    </cfRule>
  </conditionalFormatting>
  <conditionalFormatting sqref="X317:X318">
    <cfRule type="cellIs" dxfId="1679" priority="421" stopIfTrue="1" operator="lessThan">
      <formula>0</formula>
    </cfRule>
  </conditionalFormatting>
  <conditionalFormatting sqref="X317:X318">
    <cfRule type="cellIs" dxfId="1678" priority="420" stopIfTrue="1" operator="lessThan">
      <formula>0</formula>
    </cfRule>
  </conditionalFormatting>
  <conditionalFormatting sqref="X326:X328">
    <cfRule type="cellIs" dxfId="1677" priority="417" stopIfTrue="1" operator="lessThan">
      <formula>0</formula>
    </cfRule>
  </conditionalFormatting>
  <conditionalFormatting sqref="X326:X328">
    <cfRule type="cellIs" dxfId="1676" priority="416" stopIfTrue="1" operator="lessThan">
      <formula>0</formula>
    </cfRule>
  </conditionalFormatting>
  <conditionalFormatting sqref="X350">
    <cfRule type="cellIs" dxfId="1675" priority="413" stopIfTrue="1" operator="lessThan">
      <formula>0</formula>
    </cfRule>
  </conditionalFormatting>
  <conditionalFormatting sqref="X350">
    <cfRule type="cellIs" dxfId="1674" priority="412" stopIfTrue="1" operator="lessThan">
      <formula>0</formula>
    </cfRule>
  </conditionalFormatting>
  <conditionalFormatting sqref="X356">
    <cfRule type="cellIs" dxfId="1673" priority="409" stopIfTrue="1" operator="lessThan">
      <formula>0</formula>
    </cfRule>
  </conditionalFormatting>
  <conditionalFormatting sqref="X356">
    <cfRule type="cellIs" dxfId="1672" priority="408" stopIfTrue="1" operator="lessThan">
      <formula>0</formula>
    </cfRule>
  </conditionalFormatting>
  <conditionalFormatting sqref="X359">
    <cfRule type="cellIs" dxfId="1671" priority="405" stopIfTrue="1" operator="lessThan">
      <formula>0</formula>
    </cfRule>
  </conditionalFormatting>
  <conditionalFormatting sqref="X359">
    <cfRule type="cellIs" dxfId="1670" priority="404" stopIfTrue="1" operator="lessThan">
      <formula>0</formula>
    </cfRule>
  </conditionalFormatting>
  <conditionalFormatting sqref="X362">
    <cfRule type="cellIs" dxfId="1669" priority="401" stopIfTrue="1" operator="lessThan">
      <formula>0</formula>
    </cfRule>
  </conditionalFormatting>
  <conditionalFormatting sqref="X362">
    <cfRule type="cellIs" dxfId="1668" priority="400" stopIfTrue="1" operator="lessThan">
      <formula>0</formula>
    </cfRule>
  </conditionalFormatting>
  <conditionalFormatting sqref="X376">
    <cfRule type="cellIs" dxfId="1667" priority="397" stopIfTrue="1" operator="lessThan">
      <formula>0</formula>
    </cfRule>
  </conditionalFormatting>
  <conditionalFormatting sqref="X376">
    <cfRule type="cellIs" dxfId="1666" priority="396" stopIfTrue="1" operator="lessThan">
      <formula>0</formula>
    </cfRule>
  </conditionalFormatting>
  <conditionalFormatting sqref="X378">
    <cfRule type="cellIs" dxfId="1665" priority="393" stopIfTrue="1" operator="lessThan">
      <formula>0</formula>
    </cfRule>
  </conditionalFormatting>
  <conditionalFormatting sqref="X378">
    <cfRule type="cellIs" dxfId="1664" priority="392" stopIfTrue="1" operator="lessThan">
      <formula>0</formula>
    </cfRule>
  </conditionalFormatting>
  <conditionalFormatting sqref="X386:X387">
    <cfRule type="cellIs" dxfId="1663" priority="389" stopIfTrue="1" operator="lessThan">
      <formula>0</formula>
    </cfRule>
  </conditionalFormatting>
  <conditionalFormatting sqref="X386:X387">
    <cfRule type="cellIs" dxfId="1662" priority="388" stopIfTrue="1" operator="lessThan">
      <formula>0</formula>
    </cfRule>
  </conditionalFormatting>
  <conditionalFormatting sqref="AB62">
    <cfRule type="cellIs" dxfId="1661" priority="373" stopIfTrue="1" operator="lessThan">
      <formula>0</formula>
    </cfRule>
  </conditionalFormatting>
  <conditionalFormatting sqref="AB62">
    <cfRule type="cellIs" dxfId="1660" priority="372" stopIfTrue="1" operator="lessThan">
      <formula>0</formula>
    </cfRule>
  </conditionalFormatting>
  <conditionalFormatting sqref="U300:Z300">
    <cfRule type="cellIs" dxfId="1659" priority="299" stopIfTrue="1" operator="lessThan">
      <formula>0</formula>
    </cfRule>
  </conditionalFormatting>
  <conditionalFormatting sqref="X68">
    <cfRule type="cellIs" dxfId="1658" priority="298" stopIfTrue="1" operator="lessThan">
      <formula>0</formula>
    </cfRule>
  </conditionalFormatting>
  <conditionalFormatting sqref="X360">
    <cfRule type="cellIs" dxfId="1657" priority="295" stopIfTrue="1" operator="lessThan">
      <formula>0</formula>
    </cfRule>
  </conditionalFormatting>
  <conditionalFormatting sqref="W360">
    <cfRule type="cellIs" dxfId="1656" priority="294" stopIfTrue="1" operator="lessThan">
      <formula>0</formula>
    </cfRule>
  </conditionalFormatting>
  <conditionalFormatting sqref="X102">
    <cfRule type="cellIs" dxfId="1655" priority="291" stopIfTrue="1" operator="lessThan">
      <formula>0</formula>
    </cfRule>
  </conditionalFormatting>
  <conditionalFormatting sqref="X101">
    <cfRule type="cellIs" dxfId="1654" priority="290" stopIfTrue="1" operator="lessThan">
      <formula>0</formula>
    </cfRule>
  </conditionalFormatting>
  <conditionalFormatting sqref="V355:X355 Z355:AD355">
    <cfRule type="cellIs" dxfId="1653" priority="274" stopIfTrue="1" operator="lessThan">
      <formula>0</formula>
    </cfRule>
  </conditionalFormatting>
  <conditionalFormatting sqref="Y355">
    <cfRule type="cellIs" dxfId="1652" priority="273" stopIfTrue="1" operator="lessThan">
      <formula>0</formula>
    </cfRule>
  </conditionalFormatting>
  <conditionalFormatting sqref="Y355">
    <cfRule type="cellIs" dxfId="1651" priority="272" stopIfTrue="1" operator="lessThan">
      <formula>0</formula>
    </cfRule>
  </conditionalFormatting>
  <conditionalFormatting sqref="AC226">
    <cfRule type="cellIs" dxfId="1650" priority="269" stopIfTrue="1" operator="lessThan">
      <formula>0</formula>
    </cfRule>
  </conditionalFormatting>
  <conditionalFormatting sqref="AC226">
    <cfRule type="cellIs" dxfId="1649" priority="268" stopIfTrue="1" operator="lessThan">
      <formula>0</formula>
    </cfRule>
  </conditionalFormatting>
  <conditionalFormatting sqref="S226">
    <cfRule type="cellIs" dxfId="1648" priority="265" stopIfTrue="1" operator="lessThan">
      <formula>0</formula>
    </cfRule>
  </conditionalFormatting>
  <conditionalFormatting sqref="S226">
    <cfRule type="cellIs" dxfId="1647" priority="264" stopIfTrue="1" operator="lessThan">
      <formula>0</formula>
    </cfRule>
  </conditionalFormatting>
  <conditionalFormatting sqref="AD141">
    <cfRule type="cellIs" dxfId="1646" priority="261" stopIfTrue="1" operator="lessThan">
      <formula>0</formula>
    </cfRule>
  </conditionalFormatting>
  <conditionalFormatting sqref="AD141">
    <cfRule type="cellIs" dxfId="1645" priority="260" stopIfTrue="1" operator="lessThan">
      <formula>0</formula>
    </cfRule>
  </conditionalFormatting>
  <conditionalFormatting sqref="AI10:AN11">
    <cfRule type="cellIs" dxfId="1644" priority="257" stopIfTrue="1" operator="lessThan">
      <formula>0</formula>
    </cfRule>
  </conditionalFormatting>
  <conditionalFormatting sqref="AI10:AN11">
    <cfRule type="cellIs" dxfId="1643" priority="256" stopIfTrue="1" operator="lessThan">
      <formula>0</formula>
    </cfRule>
  </conditionalFormatting>
  <conditionalFormatting sqref="AH38:AH43">
    <cfRule type="cellIs" dxfId="1642" priority="253" stopIfTrue="1" operator="lessThan">
      <formula>0</formula>
    </cfRule>
  </conditionalFormatting>
  <conditionalFormatting sqref="AH38:AH43">
    <cfRule type="cellIs" dxfId="1641" priority="252" stopIfTrue="1" operator="lessThan">
      <formula>0</formula>
    </cfRule>
  </conditionalFormatting>
  <conditionalFormatting sqref="AH384:AH388 AH390:AH398">
    <cfRule type="cellIs" dxfId="1640" priority="248" stopIfTrue="1" operator="lessThan">
      <formula>0</formula>
    </cfRule>
  </conditionalFormatting>
  <conditionalFormatting sqref="V37:AD37">
    <cfRule type="cellIs" dxfId="1639" priority="247" stopIfTrue="1" operator="lessThan">
      <formula>0</formula>
    </cfRule>
  </conditionalFormatting>
  <conditionalFormatting sqref="AE37:AJ37">
    <cfRule type="cellIs" dxfId="1638" priority="244" stopIfTrue="1" operator="lessThan">
      <formula>0</formula>
    </cfRule>
  </conditionalFormatting>
  <conditionalFormatting sqref="AL37:AN37">
    <cfRule type="cellIs" dxfId="1637" priority="243" stopIfTrue="1" operator="lessThan">
      <formula>0</formula>
    </cfRule>
  </conditionalFormatting>
  <conditionalFormatting sqref="N47">
    <cfRule type="cellIs" dxfId="1636" priority="241" stopIfTrue="1" operator="lessThan">
      <formula>0</formula>
    </cfRule>
  </conditionalFormatting>
  <conditionalFormatting sqref="O44:R46">
    <cfRule type="cellIs" dxfId="1635" priority="238" stopIfTrue="1" operator="lessThan">
      <formula>0</formula>
    </cfRule>
  </conditionalFormatting>
  <conditionalFormatting sqref="N44:N46">
    <cfRule type="cellIs" dxfId="1634" priority="237" stopIfTrue="1" operator="lessThan">
      <formula>0</formula>
    </cfRule>
  </conditionalFormatting>
  <conditionalFormatting sqref="S44:S46">
    <cfRule type="cellIs" dxfId="1633" priority="234" stopIfTrue="1" operator="lessThan">
      <formula>0</formula>
    </cfRule>
  </conditionalFormatting>
  <conditionalFormatting sqref="T44:T46">
    <cfRule type="cellIs" dxfId="1632" priority="233" stopIfTrue="1" operator="lessThan">
      <formula>0</formula>
    </cfRule>
  </conditionalFormatting>
  <conditionalFormatting sqref="Y44:AD46">
    <cfRule type="cellIs" dxfId="1631" priority="230" stopIfTrue="1" operator="lessThan">
      <formula>0</formula>
    </cfRule>
  </conditionalFormatting>
  <conditionalFormatting sqref="W46">
    <cfRule type="cellIs" dxfId="1630" priority="229" stopIfTrue="1" operator="lessThan">
      <formula>0</formula>
    </cfRule>
  </conditionalFormatting>
  <conditionalFormatting sqref="AE44:AJ46">
    <cfRule type="cellIs" dxfId="1629" priority="226" stopIfTrue="1" operator="lessThan">
      <formula>0</formula>
    </cfRule>
  </conditionalFormatting>
  <conditionalFormatting sqref="AL44:AN46">
    <cfRule type="cellIs" dxfId="1628" priority="225" stopIfTrue="1" operator="lessThan">
      <formula>0</formula>
    </cfRule>
  </conditionalFormatting>
  <conditionalFormatting sqref="Y167:Z167 U167:W167 AB167">
    <cfRule type="cellIs" dxfId="1627" priority="222" stopIfTrue="1" operator="lessThan">
      <formula>0</formula>
    </cfRule>
  </conditionalFormatting>
  <conditionalFormatting sqref="AI167 AE167:AG167">
    <cfRule type="cellIs" dxfId="1626" priority="221" stopIfTrue="1" operator="lessThan">
      <formula>0</formula>
    </cfRule>
  </conditionalFormatting>
  <conditionalFormatting sqref="AM167">
    <cfRule type="cellIs" dxfId="1625" priority="218" stopIfTrue="1" operator="lessThan">
      <formula>0</formula>
    </cfRule>
  </conditionalFormatting>
  <conditionalFormatting sqref="AN167">
    <cfRule type="cellIs" dxfId="1624" priority="217" stopIfTrue="1" operator="lessThan">
      <formula>0</formula>
    </cfRule>
  </conditionalFormatting>
  <conditionalFormatting sqref="AH167">
    <cfRule type="cellIs" dxfId="1623" priority="214" stopIfTrue="1" operator="lessThan">
      <formula>0</formula>
    </cfRule>
  </conditionalFormatting>
  <conditionalFormatting sqref="AC166:AC167">
    <cfRule type="cellIs" dxfId="1622" priority="213" stopIfTrue="1" operator="lessThan">
      <formula>0</formula>
    </cfRule>
  </conditionalFormatting>
  <conditionalFormatting sqref="AA166:AA167">
    <cfRule type="cellIs" dxfId="1621" priority="210" stopIfTrue="1" operator="lessThan">
      <formula>0</formula>
    </cfRule>
  </conditionalFormatting>
  <conditionalFormatting sqref="X167">
    <cfRule type="cellIs" dxfId="1620" priority="209" stopIfTrue="1" operator="lessThan">
      <formula>0</formula>
    </cfRule>
  </conditionalFormatting>
  <conditionalFormatting sqref="X188">
    <cfRule type="cellIs" dxfId="1619" priority="206" stopIfTrue="1" operator="lessThan">
      <formula>0</formula>
    </cfRule>
  </conditionalFormatting>
  <conditionalFormatting sqref="S189">
    <cfRule type="cellIs" dxfId="1618" priority="205" stopIfTrue="1" operator="lessThan">
      <formula>0</formula>
    </cfRule>
  </conditionalFormatting>
  <conditionalFormatting sqref="X189">
    <cfRule type="cellIs" dxfId="1617" priority="203" stopIfTrue="1" operator="lessThan">
      <formula>0</formula>
    </cfRule>
  </conditionalFormatting>
  <conditionalFormatting sqref="X189">
    <cfRule type="cellIs" dxfId="1616" priority="202" stopIfTrue="1" operator="lessThan">
      <formula>0</formula>
    </cfRule>
  </conditionalFormatting>
  <conditionalFormatting sqref="T192">
    <cfRule type="cellIs" dxfId="1615" priority="200" stopIfTrue="1" operator="lessThan">
      <formula>0</formula>
    </cfRule>
  </conditionalFormatting>
  <conditionalFormatting sqref="T192">
    <cfRule type="cellIs" dxfId="1614" priority="201" stopIfTrue="1" operator="lessThan">
      <formula>0</formula>
    </cfRule>
  </conditionalFormatting>
  <conditionalFormatting sqref="W203:X203">
    <cfRule type="cellIs" dxfId="1613" priority="198" stopIfTrue="1" operator="lessThan">
      <formula>0</formula>
    </cfRule>
  </conditionalFormatting>
  <conditionalFormatting sqref="W203:X203">
    <cfRule type="cellIs" dxfId="1612" priority="199" stopIfTrue="1" operator="lessThan">
      <formula>0</formula>
    </cfRule>
  </conditionalFormatting>
  <conditionalFormatting sqref="O209:Q209">
    <cfRule type="cellIs" dxfId="1611" priority="197" stopIfTrue="1" operator="lessThan">
      <formula>0</formula>
    </cfRule>
  </conditionalFormatting>
  <conditionalFormatting sqref="O209:Q209">
    <cfRule type="cellIs" dxfId="1610" priority="196" stopIfTrue="1" operator="lessThan">
      <formula>0</formula>
    </cfRule>
  </conditionalFormatting>
  <conditionalFormatting sqref="S209">
    <cfRule type="cellIs" dxfId="1609" priority="193" stopIfTrue="1" operator="lessThan">
      <formula>0</formula>
    </cfRule>
  </conditionalFormatting>
  <conditionalFormatting sqref="R209">
    <cfRule type="cellIs" dxfId="1608" priority="195" stopIfTrue="1" operator="lessThan">
      <formula>0</formula>
    </cfRule>
  </conditionalFormatting>
  <conditionalFormatting sqref="R209">
    <cfRule type="cellIs" dxfId="1607" priority="194" stopIfTrue="1" operator="lessThan">
      <formula>0</formula>
    </cfRule>
  </conditionalFormatting>
  <conditionalFormatting sqref="S209">
    <cfRule type="cellIs" dxfId="1606" priority="192" stopIfTrue="1" operator="lessThan">
      <formula>0</formula>
    </cfRule>
  </conditionalFormatting>
  <conditionalFormatting sqref="T209">
    <cfRule type="cellIs" dxfId="1605" priority="190" stopIfTrue="1" operator="lessThan">
      <formula>0</formula>
    </cfRule>
  </conditionalFormatting>
  <conditionalFormatting sqref="T209">
    <cfRule type="cellIs" dxfId="1604" priority="191" stopIfTrue="1" operator="lessThan">
      <formula>0</formula>
    </cfRule>
  </conditionalFormatting>
  <conditionalFormatting sqref="AB209">
    <cfRule type="cellIs" dxfId="1603" priority="187" stopIfTrue="1" operator="lessThan">
      <formula>0</formula>
    </cfRule>
  </conditionalFormatting>
  <conditionalFormatting sqref="U209:AA209">
    <cfRule type="cellIs" dxfId="1602" priority="188" stopIfTrue="1" operator="lessThan">
      <formula>0</formula>
    </cfRule>
  </conditionalFormatting>
  <conditionalFormatting sqref="U209:AA209">
    <cfRule type="cellIs" dxfId="1601" priority="189" stopIfTrue="1" operator="lessThan">
      <formula>0</formula>
    </cfRule>
  </conditionalFormatting>
  <conditionalFormatting sqref="AB209">
    <cfRule type="cellIs" dxfId="1600" priority="186" stopIfTrue="1" operator="lessThan">
      <formula>0</formula>
    </cfRule>
  </conditionalFormatting>
  <conditionalFormatting sqref="AC209">
    <cfRule type="cellIs" dxfId="1599" priority="185" stopIfTrue="1" operator="lessThan">
      <formula>0</formula>
    </cfRule>
  </conditionalFormatting>
  <conditionalFormatting sqref="AC209">
    <cfRule type="cellIs" dxfId="1598" priority="184" stopIfTrue="1" operator="lessThan">
      <formula>0</formula>
    </cfRule>
  </conditionalFormatting>
  <conditionalFormatting sqref="AD209:AJ209">
    <cfRule type="cellIs" dxfId="1597" priority="182" stopIfTrue="1" operator="lessThan">
      <formula>0</formula>
    </cfRule>
  </conditionalFormatting>
  <conditionalFormatting sqref="AD209:AJ209">
    <cfRule type="cellIs" dxfId="1596" priority="183" stopIfTrue="1" operator="lessThan">
      <formula>0</formula>
    </cfRule>
  </conditionalFormatting>
  <conditionalFormatting sqref="X358">
    <cfRule type="cellIs" dxfId="1595" priority="178" stopIfTrue="1" operator="lessThan">
      <formula>0</formula>
    </cfRule>
  </conditionalFormatting>
  <conditionalFormatting sqref="AD42 AC41 AL12:AL36 Q227:AC227 AL38:AL41">
    <cfRule type="cellIs" dxfId="1594" priority="2001" stopIfTrue="1" operator="lessThan">
      <formula>0</formula>
    </cfRule>
  </conditionalFormatting>
  <conditionalFormatting sqref="AC12:AC16">
    <cfRule type="cellIs" dxfId="1593" priority="1999" stopIfTrue="1" operator="lessThan">
      <formula>0</formula>
    </cfRule>
  </conditionalFormatting>
  <conditionalFormatting sqref="AL12:AL36 Q227:AC227 AL38:AL41">
    <cfRule type="cellIs" dxfId="1592" priority="2000" stopIfTrue="1" operator="lessThan">
      <formula>0</formula>
    </cfRule>
  </conditionalFormatting>
  <conditionalFormatting sqref="AD19:AG19">
    <cfRule type="cellIs" dxfId="1591" priority="1989" stopIfTrue="1" operator="lessThan">
      <formula>0</formula>
    </cfRule>
  </conditionalFormatting>
  <conditionalFormatting sqref="AD19:AG19 AI19">
    <cfRule type="cellIs" dxfId="1590" priority="1988" stopIfTrue="1" operator="lessThan">
      <formula>0</formula>
    </cfRule>
  </conditionalFormatting>
  <conditionalFormatting sqref="AC20:AC22">
    <cfRule type="cellIs" dxfId="1589" priority="1987" stopIfTrue="1" operator="lessThan">
      <formula>0</formula>
    </cfRule>
  </conditionalFormatting>
  <conditionalFormatting sqref="S22:V22 N21:AB21 N20:Z20 Y22:AB22">
    <cfRule type="cellIs" dxfId="1588" priority="1986" stopIfTrue="1" operator="lessThan">
      <formula>0</formula>
    </cfRule>
  </conditionalFormatting>
  <conditionalFormatting sqref="AD41:AG41">
    <cfRule type="cellIs" dxfId="1587" priority="1954" stopIfTrue="1" operator="lessThan">
      <formula>0</formula>
    </cfRule>
  </conditionalFormatting>
  <conditionalFormatting sqref="AD51:AD59">
    <cfRule type="cellIs" dxfId="1586" priority="1948" stopIfTrue="1" operator="lessThan">
      <formula>0</formula>
    </cfRule>
  </conditionalFormatting>
  <conditionalFormatting sqref="Z60:Z61 AB61 U60:W60 U61 V61:W62 AA60:AC60">
    <cfRule type="cellIs" dxfId="1585" priority="1946" stopIfTrue="1" operator="lessThan">
      <formula>0</formula>
    </cfRule>
  </conditionalFormatting>
  <conditionalFormatting sqref="Y82">
    <cfRule type="cellIs" dxfId="1584" priority="1908" stopIfTrue="1" operator="lessThan">
      <formula>0</formula>
    </cfRule>
  </conditionalFormatting>
  <conditionalFormatting sqref="Y82">
    <cfRule type="cellIs" dxfId="1583" priority="1907" stopIfTrue="1" operator="lessThan">
      <formula>0</formula>
    </cfRule>
  </conditionalFormatting>
  <conditionalFormatting sqref="AD86:AG86 AI86">
    <cfRule type="cellIs" dxfId="1582" priority="1906" stopIfTrue="1" operator="lessThan">
      <formula>0</formula>
    </cfRule>
  </conditionalFormatting>
  <conditionalFormatting sqref="S88:AC88">
    <cfRule type="cellIs" dxfId="1581" priority="1902" stopIfTrue="1" operator="lessThan">
      <formula>0</formula>
    </cfRule>
  </conditionalFormatting>
  <conditionalFormatting sqref="S88:AC88">
    <cfRule type="cellIs" dxfId="1580" priority="1901" stopIfTrue="1" operator="lessThan">
      <formula>0</formula>
    </cfRule>
  </conditionalFormatting>
  <conditionalFormatting sqref="AE88:AG88 AI88:AJ88">
    <cfRule type="cellIs" dxfId="1579" priority="1899" stopIfTrue="1" operator="lessThan">
      <formula>0</formula>
    </cfRule>
  </conditionalFormatting>
  <conditionalFormatting sqref="S63">
    <cfRule type="cellIs" dxfId="1578" priority="1876" stopIfTrue="1" operator="lessThan">
      <formula>0</formula>
    </cfRule>
  </conditionalFormatting>
  <conditionalFormatting sqref="AD66">
    <cfRule type="cellIs" dxfId="1577" priority="1868" stopIfTrue="1" operator="lessThan">
      <formula>0</formula>
    </cfRule>
  </conditionalFormatting>
  <conditionalFormatting sqref="T71:W71 Y71:AC71">
    <cfRule type="cellIs" dxfId="1576" priority="1856" stopIfTrue="1" operator="lessThan">
      <formula>0</formula>
    </cfRule>
  </conditionalFormatting>
  <conditionalFormatting sqref="T71:W71 Y71:AC71">
    <cfRule type="cellIs" dxfId="1575" priority="1855" stopIfTrue="1" operator="lessThan">
      <formula>0</formula>
    </cfRule>
  </conditionalFormatting>
  <conditionalFormatting sqref="AE71:AG71 AI71">
    <cfRule type="cellIs" dxfId="1574" priority="1854" stopIfTrue="1" operator="lessThan">
      <formula>0</formula>
    </cfRule>
  </conditionalFormatting>
  <conditionalFormatting sqref="AE71:AG71 AI71:AJ71">
    <cfRule type="cellIs" dxfId="1573" priority="1853" stopIfTrue="1" operator="lessThan">
      <formula>0</formula>
    </cfRule>
  </conditionalFormatting>
  <conditionalFormatting sqref="AE72:AG72 AI72:AJ72">
    <cfRule type="cellIs" dxfId="1572" priority="1847" stopIfTrue="1" operator="lessThan">
      <formula>0</formula>
    </cfRule>
  </conditionalFormatting>
  <conditionalFormatting sqref="S72">
    <cfRule type="cellIs" dxfId="1571" priority="1846" stopIfTrue="1" operator="lessThan">
      <formula>0</formula>
    </cfRule>
  </conditionalFormatting>
  <conditionalFormatting sqref="Y90">
    <cfRule type="cellIs" dxfId="1570" priority="1821" stopIfTrue="1" operator="lessThan">
      <formula>0</formula>
    </cfRule>
  </conditionalFormatting>
  <conditionalFormatting sqref="V90:W90">
    <cfRule type="cellIs" dxfId="1569" priority="1814" stopIfTrue="1" operator="lessThan">
      <formula>0</formula>
    </cfRule>
  </conditionalFormatting>
  <conditionalFormatting sqref="V90:W90">
    <cfRule type="cellIs" dxfId="1568" priority="1815" stopIfTrue="1" operator="lessThan">
      <formula>0</formula>
    </cfRule>
  </conditionalFormatting>
  <conditionalFormatting sqref="AA304 AC304:AG304 AI304:AJ304">
    <cfRule type="cellIs" dxfId="1567" priority="1064" stopIfTrue="1" operator="lessThan">
      <formula>0</formula>
    </cfRule>
  </conditionalFormatting>
  <conditionalFormatting sqref="AD307:AD310 U310:AC310">
    <cfRule type="cellIs" dxfId="1566" priority="1058" stopIfTrue="1" operator="lessThan">
      <formula>0</formula>
    </cfRule>
  </conditionalFormatting>
  <conditionalFormatting sqref="AL303">
    <cfRule type="cellIs" dxfId="1565" priority="1046" stopIfTrue="1" operator="lessThan">
      <formula>0</formula>
    </cfRule>
  </conditionalFormatting>
  <conditionalFormatting sqref="AE311:AG311 AI311">
    <cfRule type="cellIs" dxfId="1564" priority="1042" stopIfTrue="1" operator="lessThan">
      <formula>0</formula>
    </cfRule>
  </conditionalFormatting>
  <conditionalFormatting sqref="AD332:AD333">
    <cfRule type="cellIs" dxfId="1563" priority="1024" stopIfTrue="1" operator="lessThan">
      <formula>0</formula>
    </cfRule>
  </conditionalFormatting>
  <conditionalFormatting sqref="AE331:AG331 AI331:AJ331">
    <cfRule type="cellIs" dxfId="1562" priority="1025" stopIfTrue="1" operator="lessThan">
      <formula>0</formula>
    </cfRule>
  </conditionalFormatting>
  <conditionalFormatting sqref="AE331:AG331 AI331">
    <cfRule type="cellIs" dxfId="1561" priority="1026" stopIfTrue="1" operator="lessThan">
      <formula>0</formula>
    </cfRule>
  </conditionalFormatting>
  <conditionalFormatting sqref="AD338:AD342">
    <cfRule type="cellIs" dxfId="1560" priority="1015" stopIfTrue="1" operator="lessThan">
      <formula>0</formula>
    </cfRule>
  </conditionalFormatting>
  <conditionalFormatting sqref="AB338:AB340">
    <cfRule type="cellIs" dxfId="1559" priority="1013" stopIfTrue="1" operator="lessThan">
      <formula>0</formula>
    </cfRule>
  </conditionalFormatting>
  <conditionalFormatting sqref="AC338:AC340">
    <cfRule type="cellIs" dxfId="1558" priority="1011" stopIfTrue="1" operator="lessThan">
      <formula>0</formula>
    </cfRule>
  </conditionalFormatting>
  <conditionalFormatting sqref="V350:W350 Y350:AC350">
    <cfRule type="cellIs" dxfId="1557" priority="996" stopIfTrue="1" operator="lessThan">
      <formula>0</formula>
    </cfRule>
  </conditionalFormatting>
  <conditionalFormatting sqref="AE318:AG318 AI318">
    <cfRule type="cellIs" dxfId="1556" priority="985" stopIfTrue="1" operator="lessThan">
      <formula>0</formula>
    </cfRule>
  </conditionalFormatting>
  <conditionalFormatting sqref="Y318:AC318">
    <cfRule type="cellIs" dxfId="1555" priority="986" stopIfTrue="1" operator="lessThan">
      <formula>0</formula>
    </cfRule>
  </conditionalFormatting>
  <conditionalFormatting sqref="AD318">
    <cfRule type="cellIs" dxfId="1554" priority="988" stopIfTrue="1" operator="lessThan">
      <formula>0</formula>
    </cfRule>
  </conditionalFormatting>
  <conditionalFormatting sqref="AE318:AG318 AI318:AJ318">
    <cfRule type="cellIs" dxfId="1553" priority="984" stopIfTrue="1" operator="lessThan">
      <formula>0</formula>
    </cfRule>
  </conditionalFormatting>
  <conditionalFormatting sqref="AE322:AG322 AI322">
    <cfRule type="cellIs" dxfId="1552" priority="982" stopIfTrue="1" operator="lessThan">
      <formula>0</formula>
    </cfRule>
  </conditionalFormatting>
  <conditionalFormatting sqref="AD322">
    <cfRule type="cellIs" dxfId="1551" priority="983" stopIfTrue="1" operator="lessThan">
      <formula>0</formula>
    </cfRule>
  </conditionalFormatting>
  <conditionalFormatting sqref="AE322:AG322 AI322:AJ322">
    <cfRule type="cellIs" dxfId="1550" priority="981" stopIfTrue="1" operator="lessThan">
      <formula>0</formula>
    </cfRule>
  </conditionalFormatting>
  <conditionalFormatting sqref="AE323:AG323 AI323">
    <cfRule type="cellIs" dxfId="1549" priority="977" stopIfTrue="1" operator="lessThan">
      <formula>0</formula>
    </cfRule>
  </conditionalFormatting>
  <conditionalFormatting sqref="AE324:AG324 AI324">
    <cfRule type="cellIs" dxfId="1548" priority="974" stopIfTrue="1" operator="lessThan">
      <formula>0</formula>
    </cfRule>
  </conditionalFormatting>
  <conditionalFormatting sqref="AE330:AG330 AI330">
    <cfRule type="cellIs" dxfId="1547" priority="945" stopIfTrue="1" operator="lessThan">
      <formula>0</formula>
    </cfRule>
  </conditionalFormatting>
  <conditionalFormatting sqref="AE336:AG336 AI336">
    <cfRule type="cellIs" dxfId="1546" priority="942" stopIfTrue="1" operator="lessThan">
      <formula>0</formula>
    </cfRule>
  </conditionalFormatting>
  <conditionalFormatting sqref="AE343:AG343 AI343:AJ343">
    <cfRule type="cellIs" dxfId="1545" priority="937" stopIfTrue="1" operator="lessThan">
      <formula>0</formula>
    </cfRule>
  </conditionalFormatting>
  <conditionalFormatting sqref="AE345:AG346 AI345:AI346">
    <cfRule type="cellIs" dxfId="1544" priority="933" stopIfTrue="1" operator="lessThan">
      <formula>0</formula>
    </cfRule>
  </conditionalFormatting>
  <conditionalFormatting sqref="T345:T346 Y345:Y346">
    <cfRule type="cellIs" dxfId="1543" priority="935" stopIfTrue="1" operator="lessThan">
      <formula>0</formula>
    </cfRule>
  </conditionalFormatting>
  <conditionalFormatting sqref="T349 Y349">
    <cfRule type="cellIs" dxfId="1542" priority="910" stopIfTrue="1" operator="lessThan">
      <formula>0</formula>
    </cfRule>
  </conditionalFormatting>
  <conditionalFormatting sqref="S343">
    <cfRule type="cellIs" dxfId="1541" priority="900" stopIfTrue="1" operator="lessThan">
      <formula>0</formula>
    </cfRule>
  </conditionalFormatting>
  <conditionalFormatting sqref="AE351:AG354 AI351:AI354">
    <cfRule type="cellIs" dxfId="1540" priority="889" stopIfTrue="1" operator="lessThan">
      <formula>0</formula>
    </cfRule>
  </conditionalFormatting>
  <conditionalFormatting sqref="AE367:AG367 AI367">
    <cfRule type="cellIs" dxfId="1539" priority="839" stopIfTrue="1" operator="lessThan">
      <formula>0</formula>
    </cfRule>
  </conditionalFormatting>
  <conditionalFormatting sqref="AD368:AD369">
    <cfRule type="cellIs" dxfId="1538" priority="837" stopIfTrue="1" operator="lessThan">
      <formula>0</formula>
    </cfRule>
  </conditionalFormatting>
  <conditionalFormatting sqref="AE372:AG372 AI372">
    <cfRule type="cellIs" dxfId="1537" priority="821" stopIfTrue="1" operator="lessThan">
      <formula>0</formula>
    </cfRule>
  </conditionalFormatting>
  <conditionalFormatting sqref="AK371">
    <cfRule type="cellIs" dxfId="1536" priority="823" stopIfTrue="1" operator="lessThan">
      <formula>0</formula>
    </cfRule>
  </conditionalFormatting>
  <conditionalFormatting sqref="AM362:AM372">
    <cfRule type="cellIs" dxfId="1535" priority="818" stopIfTrue="1" operator="lessThan">
      <formula>0</formula>
    </cfRule>
  </conditionalFormatting>
  <conditionalFormatting sqref="AM362:AM372">
    <cfRule type="cellIs" dxfId="1534" priority="819" stopIfTrue="1" operator="lessThan">
      <formula>0</formula>
    </cfRule>
  </conditionalFormatting>
  <conditionalFormatting sqref="Z382:AC382">
    <cfRule type="cellIs" dxfId="1533" priority="789" stopIfTrue="1" operator="lessThan">
      <formula>0</formula>
    </cfRule>
  </conditionalFormatting>
  <conditionalFormatting sqref="Z382:AC382">
    <cfRule type="cellIs" dxfId="1532" priority="790" stopIfTrue="1" operator="lessThan">
      <formula>0</formula>
    </cfRule>
  </conditionalFormatting>
  <conditionalFormatting sqref="AC389">
    <cfRule type="cellIs" dxfId="1531" priority="773" stopIfTrue="1" operator="lessThan">
      <formula>0</formula>
    </cfRule>
  </conditionalFormatting>
  <conditionalFormatting sqref="AD384:AD386 AD389:AD390">
    <cfRule type="cellIs" dxfId="1530" priority="778" stopIfTrue="1" operator="lessThan">
      <formula>0</formula>
    </cfRule>
  </conditionalFormatting>
  <conditionalFormatting sqref="O387:P387">
    <cfRule type="cellIs" dxfId="1529" priority="760" stopIfTrue="1" operator="lessThan">
      <formula>0</formula>
    </cfRule>
  </conditionalFormatting>
  <conditionalFormatting sqref="O388">
    <cfRule type="cellIs" dxfId="1528" priority="758" stopIfTrue="1" operator="lessThan">
      <formula>0</formula>
    </cfRule>
  </conditionalFormatting>
  <conditionalFormatting sqref="U387:V388">
    <cfRule type="cellIs" dxfId="1527" priority="756" stopIfTrue="1" operator="lessThan">
      <formula>0</formula>
    </cfRule>
  </conditionalFormatting>
  <conditionalFormatting sqref="Y387:Z387">
    <cfRule type="cellIs" dxfId="1526" priority="754" stopIfTrue="1" operator="lessThan">
      <formula>0</formula>
    </cfRule>
  </conditionalFormatting>
  <conditionalFormatting sqref="AD391:AD393">
    <cfRule type="cellIs" dxfId="1525" priority="751" stopIfTrue="1" operator="lessThan">
      <formula>0</formula>
    </cfRule>
  </conditionalFormatting>
  <conditionalFormatting sqref="AK396:AK397">
    <cfRule type="cellIs" dxfId="1524" priority="721" stopIfTrue="1" operator="lessThan">
      <formula>0</formula>
    </cfRule>
  </conditionalFormatting>
  <conditionalFormatting sqref="AE395:AG395 AI395">
    <cfRule type="cellIs" dxfId="1523" priority="731" stopIfTrue="1" operator="lessThan">
      <formula>0</formula>
    </cfRule>
  </conditionalFormatting>
  <conditionalFormatting sqref="AE396:AG397 AI396:AI397">
    <cfRule type="cellIs" dxfId="1522" priority="723" stopIfTrue="1" operator="lessThan">
      <formula>0</formula>
    </cfRule>
  </conditionalFormatting>
  <conditionalFormatting sqref="AE394:AG397 AI394:AJ397">
    <cfRule type="cellIs" dxfId="1521" priority="730" stopIfTrue="1" operator="lessThan">
      <formula>0</formula>
    </cfRule>
  </conditionalFormatting>
  <conditionalFormatting sqref="M398">
    <cfRule type="cellIs" dxfId="1520" priority="724" stopIfTrue="1" operator="lessThan">
      <formula>0</formula>
    </cfRule>
  </conditionalFormatting>
  <conditionalFormatting sqref="AD397">
    <cfRule type="cellIs" dxfId="1519" priority="715" stopIfTrue="1" operator="lessThan">
      <formula>0</formula>
    </cfRule>
  </conditionalFormatting>
  <conditionalFormatting sqref="N398:AC398">
    <cfRule type="cellIs" dxfId="1518" priority="710" stopIfTrue="1" operator="lessThan">
      <formula>0</formula>
    </cfRule>
  </conditionalFormatting>
  <conditionalFormatting sqref="Y396:AA396">
    <cfRule type="cellIs" dxfId="1517" priority="708" stopIfTrue="1" operator="lessThan">
      <formula>0</formula>
    </cfRule>
  </conditionalFormatting>
  <conditionalFormatting sqref="Y396:AA396">
    <cfRule type="cellIs" dxfId="1516" priority="706" stopIfTrue="1" operator="lessThan">
      <formula>0</formula>
    </cfRule>
  </conditionalFormatting>
  <conditionalFormatting sqref="AM384:AM388">
    <cfRule type="cellIs" dxfId="1515" priority="705" stopIfTrue="1" operator="lessThan">
      <formula>0</formula>
    </cfRule>
  </conditionalFormatting>
  <conditionalFormatting sqref="AM384:AM388">
    <cfRule type="cellIs" dxfId="1514" priority="704" stopIfTrue="1" operator="lessThan">
      <formula>0</formula>
    </cfRule>
  </conditionalFormatting>
  <conditionalFormatting sqref="AE133:AG133 AI133:AJ133">
    <cfRule type="cellIs" dxfId="1513" priority="699" stopIfTrue="1" operator="lessThan">
      <formula>0</formula>
    </cfRule>
  </conditionalFormatting>
  <conditionalFormatting sqref="S133">
    <cfRule type="cellIs" dxfId="1512" priority="697" stopIfTrue="1" operator="lessThan">
      <formula>0</formula>
    </cfRule>
  </conditionalFormatting>
  <conditionalFormatting sqref="AM133">
    <cfRule type="cellIs" dxfId="1511" priority="694" stopIfTrue="1" operator="lessThan">
      <formula>0</formula>
    </cfRule>
  </conditionalFormatting>
  <conditionalFormatting sqref="R168">
    <cfRule type="cellIs" dxfId="1510" priority="692" stopIfTrue="1" operator="lessThan">
      <formula>0</formula>
    </cfRule>
  </conditionalFormatting>
  <conditionalFormatting sqref="N171:T171">
    <cfRule type="cellIs" dxfId="1509" priority="688" stopIfTrue="1" operator="lessThan">
      <formula>0</formula>
    </cfRule>
  </conditionalFormatting>
  <conditionalFormatting sqref="AM17">
    <cfRule type="cellIs" dxfId="1508" priority="660" stopIfTrue="1" operator="lessThan">
      <formula>0</formula>
    </cfRule>
  </conditionalFormatting>
  <conditionalFormatting sqref="AM17">
    <cfRule type="cellIs" dxfId="1507" priority="659" stopIfTrue="1" operator="lessThan">
      <formula>0</formula>
    </cfRule>
  </conditionalFormatting>
  <conditionalFormatting sqref="AM19">
    <cfRule type="cellIs" dxfId="1506" priority="655" stopIfTrue="1" operator="lessThan">
      <formula>0</formula>
    </cfRule>
  </conditionalFormatting>
  <conditionalFormatting sqref="AM12:AM20">
    <cfRule type="cellIs" dxfId="1505" priority="651" stopIfTrue="1" operator="lessThan">
      <formula>0</formula>
    </cfRule>
  </conditionalFormatting>
  <conditionalFormatting sqref="AM23">
    <cfRule type="cellIs" dxfId="1504" priority="647" stopIfTrue="1" operator="lessThan">
      <formula>0</formula>
    </cfRule>
  </conditionalFormatting>
  <conditionalFormatting sqref="AM24">
    <cfRule type="cellIs" dxfId="1503" priority="645" stopIfTrue="1" operator="lessThan">
      <formula>0</formula>
    </cfRule>
  </conditionalFormatting>
  <conditionalFormatting sqref="AM25">
    <cfRule type="cellIs" dxfId="1502" priority="644" stopIfTrue="1" operator="lessThan">
      <formula>0</formula>
    </cfRule>
  </conditionalFormatting>
  <conditionalFormatting sqref="AM25">
    <cfRule type="cellIs" dxfId="1501" priority="643" stopIfTrue="1" operator="lessThan">
      <formula>0</formula>
    </cfRule>
  </conditionalFormatting>
  <conditionalFormatting sqref="AM21:AM25">
    <cfRule type="cellIs" dxfId="1500" priority="642" stopIfTrue="1" operator="lessThan">
      <formula>0</formula>
    </cfRule>
  </conditionalFormatting>
  <conditionalFormatting sqref="AM21:AM25">
    <cfRule type="cellIs" dxfId="1499" priority="641" stopIfTrue="1" operator="lessThan">
      <formula>0</formula>
    </cfRule>
  </conditionalFormatting>
  <conditionalFormatting sqref="AM27">
    <cfRule type="cellIs" dxfId="1498" priority="639" stopIfTrue="1" operator="lessThan">
      <formula>0</formula>
    </cfRule>
  </conditionalFormatting>
  <conditionalFormatting sqref="AM28">
    <cfRule type="cellIs" dxfId="1497" priority="638" stopIfTrue="1" operator="lessThan">
      <formula>0</formula>
    </cfRule>
  </conditionalFormatting>
  <conditionalFormatting sqref="AM28">
    <cfRule type="cellIs" dxfId="1496" priority="637" stopIfTrue="1" operator="lessThan">
      <formula>0</formula>
    </cfRule>
  </conditionalFormatting>
  <conditionalFormatting sqref="AM33">
    <cfRule type="cellIs" dxfId="1495" priority="628" stopIfTrue="1" operator="lessThan">
      <formula>0</formula>
    </cfRule>
  </conditionalFormatting>
  <conditionalFormatting sqref="AM33">
    <cfRule type="cellIs" dxfId="1494" priority="627" stopIfTrue="1" operator="lessThan">
      <formula>0</formula>
    </cfRule>
  </conditionalFormatting>
  <conditionalFormatting sqref="AM34">
    <cfRule type="cellIs" dxfId="1493" priority="626" stopIfTrue="1" operator="lessThan">
      <formula>0</formula>
    </cfRule>
  </conditionalFormatting>
  <conditionalFormatting sqref="AM34">
    <cfRule type="cellIs" dxfId="1492" priority="625" stopIfTrue="1" operator="lessThan">
      <formula>0</formula>
    </cfRule>
  </conditionalFormatting>
  <conditionalFormatting sqref="AM35">
    <cfRule type="cellIs" dxfId="1491" priority="624" stopIfTrue="1" operator="lessThan">
      <formula>0</formula>
    </cfRule>
  </conditionalFormatting>
  <conditionalFormatting sqref="AM35">
    <cfRule type="cellIs" dxfId="1490" priority="623" stopIfTrue="1" operator="lessThan">
      <formula>0</formula>
    </cfRule>
  </conditionalFormatting>
  <conditionalFormatting sqref="AM31:AM35">
    <cfRule type="cellIs" dxfId="1489" priority="622" stopIfTrue="1" operator="lessThan">
      <formula>0</formula>
    </cfRule>
  </conditionalFormatting>
  <conditionalFormatting sqref="AM31:AM35">
    <cfRule type="cellIs" dxfId="1488" priority="621" stopIfTrue="1" operator="lessThan">
      <formula>0</formula>
    </cfRule>
  </conditionalFormatting>
  <conditionalFormatting sqref="AM38">
    <cfRule type="cellIs" dxfId="1487" priority="620" stopIfTrue="1" operator="lessThan">
      <formula>0</formula>
    </cfRule>
  </conditionalFormatting>
  <conditionalFormatting sqref="AM38">
    <cfRule type="cellIs" dxfId="1486" priority="619" stopIfTrue="1" operator="lessThan">
      <formula>0</formula>
    </cfRule>
  </conditionalFormatting>
  <conditionalFormatting sqref="AM39">
    <cfRule type="cellIs" dxfId="1485" priority="618" stopIfTrue="1" operator="lessThan">
      <formula>0</formula>
    </cfRule>
  </conditionalFormatting>
  <conditionalFormatting sqref="AM39">
    <cfRule type="cellIs" dxfId="1484" priority="617" stopIfTrue="1" operator="lessThan">
      <formula>0</formula>
    </cfRule>
  </conditionalFormatting>
  <conditionalFormatting sqref="AM40">
    <cfRule type="cellIs" dxfId="1483" priority="616" stopIfTrue="1" operator="lessThan">
      <formula>0</formula>
    </cfRule>
  </conditionalFormatting>
  <conditionalFormatting sqref="AM40">
    <cfRule type="cellIs" dxfId="1482" priority="615" stopIfTrue="1" operator="lessThan">
      <formula>0</formula>
    </cfRule>
  </conditionalFormatting>
  <conditionalFormatting sqref="AM41">
    <cfRule type="cellIs" dxfId="1481" priority="614" stopIfTrue="1" operator="lessThan">
      <formula>0</formula>
    </cfRule>
  </conditionalFormatting>
  <conditionalFormatting sqref="AM41">
    <cfRule type="cellIs" dxfId="1480" priority="613" stopIfTrue="1" operator="lessThan">
      <formula>0</formula>
    </cfRule>
  </conditionalFormatting>
  <conditionalFormatting sqref="AM36 AM38:AM41">
    <cfRule type="cellIs" dxfId="1479" priority="612" stopIfTrue="1" operator="lessThan">
      <formula>0</formula>
    </cfRule>
  </conditionalFormatting>
  <conditionalFormatting sqref="AM36 AM38:AM41">
    <cfRule type="cellIs" dxfId="1478" priority="611" stopIfTrue="1" operator="lessThan">
      <formula>0</formula>
    </cfRule>
  </conditionalFormatting>
  <conditionalFormatting sqref="AN43">
    <cfRule type="cellIs" dxfId="1477" priority="610" stopIfTrue="1" operator="lessThan">
      <formula>0</formula>
    </cfRule>
  </conditionalFormatting>
  <conditionalFormatting sqref="AN43">
    <cfRule type="cellIs" dxfId="1476" priority="609" stopIfTrue="1" operator="lessThan">
      <formula>0</formula>
    </cfRule>
  </conditionalFormatting>
  <conditionalFormatting sqref="AN47">
    <cfRule type="cellIs" dxfId="1475" priority="608" stopIfTrue="1" operator="lessThan">
      <formula>0</formula>
    </cfRule>
  </conditionalFormatting>
  <conditionalFormatting sqref="AN47">
    <cfRule type="cellIs" dxfId="1474" priority="607" stopIfTrue="1" operator="lessThan">
      <formula>0</formula>
    </cfRule>
  </conditionalFormatting>
  <conditionalFormatting sqref="AN48">
    <cfRule type="cellIs" dxfId="1473" priority="606" stopIfTrue="1" operator="lessThan">
      <formula>0</formula>
    </cfRule>
  </conditionalFormatting>
  <conditionalFormatting sqref="AN48">
    <cfRule type="cellIs" dxfId="1472" priority="605" stopIfTrue="1" operator="lessThan">
      <formula>0</formula>
    </cfRule>
  </conditionalFormatting>
  <conditionalFormatting sqref="AN50">
    <cfRule type="cellIs" dxfId="1471" priority="604" stopIfTrue="1" operator="lessThan">
      <formula>0</formula>
    </cfRule>
  </conditionalFormatting>
  <conditionalFormatting sqref="AN50">
    <cfRule type="cellIs" dxfId="1470" priority="603" stopIfTrue="1" operator="lessThan">
      <formula>0</formula>
    </cfRule>
  </conditionalFormatting>
  <conditionalFormatting sqref="AN51">
    <cfRule type="cellIs" dxfId="1469" priority="602" stopIfTrue="1" operator="lessThan">
      <formula>0</formula>
    </cfRule>
  </conditionalFormatting>
  <conditionalFormatting sqref="AN51">
    <cfRule type="cellIs" dxfId="1468" priority="601" stopIfTrue="1" operator="lessThan">
      <formula>0</formula>
    </cfRule>
  </conditionalFormatting>
  <conditionalFormatting sqref="AN52">
    <cfRule type="cellIs" dxfId="1467" priority="600" stopIfTrue="1" operator="lessThan">
      <formula>0</formula>
    </cfRule>
  </conditionalFormatting>
  <conditionalFormatting sqref="AN52">
    <cfRule type="cellIs" dxfId="1466" priority="599" stopIfTrue="1" operator="lessThan">
      <formula>0</formula>
    </cfRule>
  </conditionalFormatting>
  <conditionalFormatting sqref="AN53">
    <cfRule type="cellIs" dxfId="1465" priority="598" stopIfTrue="1" operator="lessThan">
      <formula>0</formula>
    </cfRule>
  </conditionalFormatting>
  <conditionalFormatting sqref="AN53">
    <cfRule type="cellIs" dxfId="1464" priority="597" stopIfTrue="1" operator="lessThan">
      <formula>0</formula>
    </cfRule>
  </conditionalFormatting>
  <conditionalFormatting sqref="AN49:AN53">
    <cfRule type="cellIs" dxfId="1463" priority="596" stopIfTrue="1" operator="lessThan">
      <formula>0</formula>
    </cfRule>
  </conditionalFormatting>
  <conditionalFormatting sqref="AN49:AN53">
    <cfRule type="cellIs" dxfId="1462" priority="595" stopIfTrue="1" operator="lessThan">
      <formula>0</formula>
    </cfRule>
  </conditionalFormatting>
  <conditionalFormatting sqref="AN55">
    <cfRule type="cellIs" dxfId="1461" priority="594" stopIfTrue="1" operator="lessThan">
      <formula>0</formula>
    </cfRule>
  </conditionalFormatting>
  <conditionalFormatting sqref="AN55">
    <cfRule type="cellIs" dxfId="1460" priority="593" stopIfTrue="1" operator="lessThan">
      <formula>0</formula>
    </cfRule>
  </conditionalFormatting>
  <conditionalFormatting sqref="AN56">
    <cfRule type="cellIs" dxfId="1459" priority="592" stopIfTrue="1" operator="lessThan">
      <formula>0</formula>
    </cfRule>
  </conditionalFormatting>
  <conditionalFormatting sqref="AN56">
    <cfRule type="cellIs" dxfId="1458" priority="591" stopIfTrue="1" operator="lessThan">
      <formula>0</formula>
    </cfRule>
  </conditionalFormatting>
  <conditionalFormatting sqref="AN57">
    <cfRule type="cellIs" dxfId="1457" priority="590" stopIfTrue="1" operator="lessThan">
      <formula>0</formula>
    </cfRule>
  </conditionalFormatting>
  <conditionalFormatting sqref="AN57">
    <cfRule type="cellIs" dxfId="1456" priority="589" stopIfTrue="1" operator="lessThan">
      <formula>0</formula>
    </cfRule>
  </conditionalFormatting>
  <conditionalFormatting sqref="AN58">
    <cfRule type="cellIs" dxfId="1455" priority="588" stopIfTrue="1" operator="lessThan">
      <formula>0</formula>
    </cfRule>
  </conditionalFormatting>
  <conditionalFormatting sqref="AN58">
    <cfRule type="cellIs" dxfId="1454" priority="587" stopIfTrue="1" operator="lessThan">
      <formula>0</formula>
    </cfRule>
  </conditionalFormatting>
  <conditionalFormatting sqref="AN54:AN58">
    <cfRule type="cellIs" dxfId="1453" priority="586" stopIfTrue="1" operator="lessThan">
      <formula>0</formula>
    </cfRule>
  </conditionalFormatting>
  <conditionalFormatting sqref="X234">
    <cfRule type="cellIs" dxfId="1452" priority="453" stopIfTrue="1" operator="lessThan">
      <formula>0</formula>
    </cfRule>
  </conditionalFormatting>
  <conditionalFormatting sqref="X236:X238">
    <cfRule type="cellIs" dxfId="1451" priority="449" stopIfTrue="1" operator="lessThan">
      <formula>0</formula>
    </cfRule>
  </conditionalFormatting>
  <conditionalFormatting sqref="X242">
    <cfRule type="cellIs" dxfId="1450" priority="445" stopIfTrue="1" operator="lessThan">
      <formula>0</formula>
    </cfRule>
  </conditionalFormatting>
  <conditionalFormatting sqref="X262">
    <cfRule type="cellIs" dxfId="1449" priority="441" stopIfTrue="1" operator="lessThan">
      <formula>0</formula>
    </cfRule>
  </conditionalFormatting>
  <conditionalFormatting sqref="X270">
    <cfRule type="cellIs" dxfId="1448" priority="437" stopIfTrue="1" operator="lessThan">
      <formula>0</formula>
    </cfRule>
  </conditionalFormatting>
  <conditionalFormatting sqref="X292">
    <cfRule type="cellIs" dxfId="1447" priority="433" stopIfTrue="1" operator="lessThan">
      <formula>0</formula>
    </cfRule>
  </conditionalFormatting>
  <conditionalFormatting sqref="X301">
    <cfRule type="cellIs" dxfId="1446" priority="429" stopIfTrue="1" operator="lessThan">
      <formula>0</formula>
    </cfRule>
  </conditionalFormatting>
  <conditionalFormatting sqref="X359">
    <cfRule type="cellIs" dxfId="1445" priority="407" stopIfTrue="1" operator="lessThan">
      <formula>0</formula>
    </cfRule>
  </conditionalFormatting>
  <conditionalFormatting sqref="X362">
    <cfRule type="cellIs" dxfId="1444" priority="403" stopIfTrue="1" operator="lessThan">
      <formula>0</formula>
    </cfRule>
  </conditionalFormatting>
  <conditionalFormatting sqref="X376">
    <cfRule type="cellIs" dxfId="1443" priority="399" stopIfTrue="1" operator="lessThan">
      <formula>0</formula>
    </cfRule>
  </conditionalFormatting>
  <conditionalFormatting sqref="X378">
    <cfRule type="cellIs" dxfId="1442" priority="395" stopIfTrue="1" operator="lessThan">
      <formula>0</formula>
    </cfRule>
  </conditionalFormatting>
  <conditionalFormatting sqref="X386:X387">
    <cfRule type="cellIs" dxfId="1441" priority="391" stopIfTrue="1" operator="lessThan">
      <formula>0</formula>
    </cfRule>
  </conditionalFormatting>
  <conditionalFormatting sqref="Z49:Z50">
    <cfRule type="cellIs" dxfId="1440" priority="387" stopIfTrue="1" operator="lessThan">
      <formula>0</formula>
    </cfRule>
  </conditionalFormatting>
  <conditionalFormatting sqref="Z302">
    <cfRule type="cellIs" dxfId="1439" priority="369" stopIfTrue="1" operator="lessThan">
      <formula>0</formula>
    </cfRule>
  </conditionalFormatting>
  <conditionalFormatting sqref="Z302">
    <cfRule type="cellIs" dxfId="1438" priority="368" stopIfTrue="1" operator="lessThan">
      <formula>0</formula>
    </cfRule>
  </conditionalFormatting>
  <conditionalFormatting sqref="Z305:Z307">
    <cfRule type="cellIs" dxfId="1437" priority="355" stopIfTrue="1" operator="lessThan">
      <formula>0</formula>
    </cfRule>
  </conditionalFormatting>
  <conditionalFormatting sqref="AB305:AB307">
    <cfRule type="cellIs" dxfId="1436" priority="351" stopIfTrue="1" operator="lessThan">
      <formula>0</formula>
    </cfRule>
  </conditionalFormatting>
  <conditionalFormatting sqref="Z309">
    <cfRule type="cellIs" dxfId="1435" priority="347" stopIfTrue="1" operator="lessThan">
      <formula>0</formula>
    </cfRule>
  </conditionalFormatting>
  <conditionalFormatting sqref="AB309">
    <cfRule type="cellIs" dxfId="1434" priority="341" stopIfTrue="1" operator="lessThan">
      <formula>0</formula>
    </cfRule>
  </conditionalFormatting>
  <conditionalFormatting sqref="Z312">
    <cfRule type="cellIs" dxfId="1433" priority="337" stopIfTrue="1" operator="lessThan">
      <formula>0</formula>
    </cfRule>
  </conditionalFormatting>
  <conditionalFormatting sqref="AB312">
    <cfRule type="cellIs" dxfId="1432" priority="333" stopIfTrue="1" operator="lessThan">
      <formula>0</formula>
    </cfRule>
  </conditionalFormatting>
  <conditionalFormatting sqref="AB337">
    <cfRule type="cellIs" dxfId="1431" priority="329" stopIfTrue="1" operator="lessThan">
      <formula>0</formula>
    </cfRule>
  </conditionalFormatting>
  <conditionalFormatting sqref="Z366">
    <cfRule type="cellIs" dxfId="1430" priority="325" stopIfTrue="1" operator="lessThan">
      <formula>0</formula>
    </cfRule>
  </conditionalFormatting>
  <conditionalFormatting sqref="AB366">
    <cfRule type="cellIs" dxfId="1429" priority="323" stopIfTrue="1" operator="lessThan">
      <formula>0</formula>
    </cfRule>
  </conditionalFormatting>
  <conditionalFormatting sqref="Z371">
    <cfRule type="cellIs" dxfId="1428" priority="319" stopIfTrue="1" operator="lessThan">
      <formula>0</formula>
    </cfRule>
  </conditionalFormatting>
  <conditionalFormatting sqref="AB371">
    <cfRule type="cellIs" dxfId="1427" priority="315" stopIfTrue="1" operator="lessThan">
      <formula>0</formula>
    </cfRule>
  </conditionalFormatting>
  <conditionalFormatting sqref="AB378">
    <cfRule type="cellIs" dxfId="1426" priority="311" stopIfTrue="1" operator="lessThan">
      <formula>0</formula>
    </cfRule>
  </conditionalFormatting>
  <conditionalFormatting sqref="Z390">
    <cfRule type="cellIs" dxfId="1425" priority="307" stopIfTrue="1" operator="lessThan">
      <formula>0</formula>
    </cfRule>
  </conditionalFormatting>
  <conditionalFormatting sqref="AB390">
    <cfRule type="cellIs" dxfId="1424" priority="303" stopIfTrue="1" operator="lessThan">
      <formula>0</formula>
    </cfRule>
  </conditionalFormatting>
  <conditionalFormatting sqref="AB390">
    <cfRule type="cellIs" dxfId="1423" priority="301" stopIfTrue="1" operator="lessThan">
      <formula>0</formula>
    </cfRule>
  </conditionalFormatting>
  <conditionalFormatting sqref="X68">
    <cfRule type="cellIs" dxfId="1422" priority="297" stopIfTrue="1" operator="lessThan">
      <formula>0</formula>
    </cfRule>
  </conditionalFormatting>
  <conditionalFormatting sqref="W360">
    <cfRule type="cellIs" dxfId="1421" priority="293" stopIfTrue="1" operator="lessThan">
      <formula>0</formula>
    </cfRule>
  </conditionalFormatting>
  <conditionalFormatting sqref="X101">
    <cfRule type="cellIs" dxfId="1420" priority="289" stopIfTrue="1" operator="lessThan">
      <formula>0</formula>
    </cfRule>
  </conditionalFormatting>
  <conditionalFormatting sqref="X226">
    <cfRule type="cellIs" dxfId="1419" priority="271" stopIfTrue="1" operator="lessThan">
      <formula>0</formula>
    </cfRule>
  </conditionalFormatting>
  <conditionalFormatting sqref="X226">
    <cfRule type="cellIs" dxfId="1418" priority="270" stopIfTrue="1" operator="lessThan">
      <formula>0</formula>
    </cfRule>
  </conditionalFormatting>
  <conditionalFormatting sqref="AA226">
    <cfRule type="cellIs" dxfId="1417" priority="267" stopIfTrue="1" operator="lessThan">
      <formula>0</formula>
    </cfRule>
  </conditionalFormatting>
  <conditionalFormatting sqref="AA226">
    <cfRule type="cellIs" dxfId="1416" priority="266" stopIfTrue="1" operator="lessThan">
      <formula>0</formula>
    </cfRule>
  </conditionalFormatting>
  <conditionalFormatting sqref="X229">
    <cfRule type="cellIs" dxfId="1415" priority="263" stopIfTrue="1" operator="lessThan">
      <formula>0</formula>
    </cfRule>
  </conditionalFormatting>
  <conditionalFormatting sqref="X229">
    <cfRule type="cellIs" dxfId="1414" priority="262" stopIfTrue="1" operator="lessThan">
      <formula>0</formula>
    </cfRule>
  </conditionalFormatting>
  <conditionalFormatting sqref="AL37:AN37">
    <cfRule type="cellIs" dxfId="1413" priority="242" stopIfTrue="1" operator="lessThan">
      <formula>0</formula>
    </cfRule>
  </conditionalFormatting>
  <conditionalFormatting sqref="AE167:AG167 AI167:AJ167">
    <cfRule type="cellIs" dxfId="1412" priority="220" stopIfTrue="1" operator="lessThan">
      <formula>0</formula>
    </cfRule>
  </conditionalFormatting>
  <conditionalFormatting sqref="AM167">
    <cfRule type="cellIs" dxfId="1411" priority="219" stopIfTrue="1" operator="lessThan">
      <formula>0</formula>
    </cfRule>
  </conditionalFormatting>
  <conditionalFormatting sqref="AN167">
    <cfRule type="cellIs" dxfId="1410" priority="216" stopIfTrue="1" operator="lessThan">
      <formula>0</formula>
    </cfRule>
  </conditionalFormatting>
  <conditionalFormatting sqref="AH167">
    <cfRule type="cellIs" dxfId="1409" priority="215" stopIfTrue="1" operator="lessThan">
      <formula>0</formula>
    </cfRule>
  </conditionalFormatting>
  <conditionalFormatting sqref="AC166:AC167">
    <cfRule type="cellIs" dxfId="1408" priority="212" stopIfTrue="1" operator="lessThan">
      <formula>0</formula>
    </cfRule>
  </conditionalFormatting>
  <conditionalFormatting sqref="AA166:AA167">
    <cfRule type="cellIs" dxfId="1407" priority="211" stopIfTrue="1" operator="lessThan">
      <formula>0</formula>
    </cfRule>
  </conditionalFormatting>
  <conditionalFormatting sqref="X167">
    <cfRule type="cellIs" dxfId="1406" priority="208" stopIfTrue="1" operator="lessThan">
      <formula>0</formula>
    </cfRule>
  </conditionalFormatting>
  <conditionalFormatting sqref="X188">
    <cfRule type="cellIs" dxfId="1405" priority="207" stopIfTrue="1" operator="lessThan">
      <formula>0</formula>
    </cfRule>
  </conditionalFormatting>
  <conditionalFormatting sqref="Y358:AD358">
    <cfRule type="cellIs" dxfId="1404" priority="177" stopIfTrue="1" operator="lessThan">
      <formula>0</formula>
    </cfRule>
  </conditionalFormatting>
  <conditionalFormatting sqref="Y358:AD358">
    <cfRule type="cellIs" dxfId="1403" priority="176" stopIfTrue="1" operator="lessThan">
      <formula>0</formula>
    </cfRule>
  </conditionalFormatting>
  <conditionalFormatting sqref="AE358:AI358">
    <cfRule type="cellIs" dxfId="1402" priority="175" stopIfTrue="1" operator="lessThan">
      <formula>0</formula>
    </cfRule>
  </conditionalFormatting>
  <conditionalFormatting sqref="AE358:AI358">
    <cfRule type="cellIs" dxfId="1401" priority="174" stopIfTrue="1" operator="lessThan">
      <formula>0</formula>
    </cfRule>
  </conditionalFormatting>
  <conditionalFormatting sqref="AJ358">
    <cfRule type="cellIs" dxfId="1400" priority="173" stopIfTrue="1" operator="lessThan">
      <formula>0</formula>
    </cfRule>
  </conditionalFormatting>
  <conditionalFormatting sqref="AJ358">
    <cfRule type="cellIs" dxfId="1399" priority="172" stopIfTrue="1" operator="lessThan">
      <formula>0</formula>
    </cfRule>
  </conditionalFormatting>
  <conditionalFormatting sqref="AL358:AN358">
    <cfRule type="cellIs" dxfId="1398" priority="171" stopIfTrue="1" operator="lessThan">
      <formula>0</formula>
    </cfRule>
  </conditionalFormatting>
  <conditionalFormatting sqref="AL358:AN358">
    <cfRule type="cellIs" dxfId="1397" priority="170" stopIfTrue="1" operator="lessThan">
      <formula>0</formula>
    </cfRule>
  </conditionalFormatting>
  <conditionalFormatting sqref="X44:X47">
    <cfRule type="cellIs" dxfId="1396" priority="169" stopIfTrue="1" operator="lessThan">
      <formula>0</formula>
    </cfRule>
  </conditionalFormatting>
  <conditionalFormatting sqref="X44:X47">
    <cfRule type="cellIs" dxfId="1395" priority="168" stopIfTrue="1" operator="lessThan">
      <formula>0</formula>
    </cfRule>
  </conditionalFormatting>
  <conditionalFormatting sqref="X390">
    <cfRule type="cellIs" dxfId="1394" priority="165" stopIfTrue="1" operator="lessThan">
      <formula>0</formula>
    </cfRule>
  </conditionalFormatting>
  <conditionalFormatting sqref="X22">
    <cfRule type="cellIs" dxfId="1393" priority="167" stopIfTrue="1" operator="lessThan">
      <formula>0</formula>
    </cfRule>
  </conditionalFormatting>
  <conditionalFormatting sqref="X22">
    <cfRule type="cellIs" dxfId="1392" priority="166" stopIfTrue="1" operator="lessThan">
      <formula>0</formula>
    </cfRule>
  </conditionalFormatting>
  <conditionalFormatting sqref="AD12:AG16">
    <cfRule type="cellIs" dxfId="1391" priority="1998" stopIfTrue="1" operator="lessThan">
      <formula>0</formula>
    </cfRule>
  </conditionalFormatting>
  <conditionalFormatting sqref="AC17">
    <cfRule type="cellIs" dxfId="1390" priority="1996" stopIfTrue="1" operator="lessThan">
      <formula>0</formula>
    </cfRule>
  </conditionalFormatting>
  <conditionalFormatting sqref="AD18:AG18">
    <cfRule type="cellIs" dxfId="1389" priority="1992" stopIfTrue="1" operator="lessThan">
      <formula>0</formula>
    </cfRule>
  </conditionalFormatting>
  <conditionalFormatting sqref="AC18">
    <cfRule type="cellIs" dxfId="1388" priority="1993" stopIfTrue="1" operator="lessThan">
      <formula>0</formula>
    </cfRule>
  </conditionalFormatting>
  <conditionalFormatting sqref="AD18:AG18 AI18">
    <cfRule type="cellIs" dxfId="1387" priority="1991" stopIfTrue="1" operator="lessThan">
      <formula>0</formula>
    </cfRule>
  </conditionalFormatting>
  <conditionalFormatting sqref="AC19">
    <cfRule type="cellIs" dxfId="1386" priority="1990" stopIfTrue="1" operator="lessThan">
      <formula>0</formula>
    </cfRule>
  </conditionalFormatting>
  <conditionalFormatting sqref="Q22">
    <cfRule type="cellIs" dxfId="1385" priority="1980" stopIfTrue="1" operator="lessThan">
      <formula>0</formula>
    </cfRule>
  </conditionalFormatting>
  <conditionalFormatting sqref="S23:AB23">
    <cfRule type="cellIs" dxfId="1384" priority="1975" stopIfTrue="1" operator="lessThan">
      <formula>0</formula>
    </cfRule>
  </conditionalFormatting>
  <conditionalFormatting sqref="AD41:AG41 AI41">
    <cfRule type="cellIs" dxfId="1383" priority="1953" stopIfTrue="1" operator="lessThan">
      <formula>0</formula>
    </cfRule>
  </conditionalFormatting>
  <conditionalFormatting sqref="Y47:AC48 AA49:AA50 AC49:AC50 O47:W47 U44:W45 U46:V46">
    <cfRule type="cellIs" dxfId="1382" priority="1950" stopIfTrue="1" operator="lessThan">
      <formula>0</formula>
    </cfRule>
  </conditionalFormatting>
  <conditionalFormatting sqref="Y47:AC48 AA49:AA50 AC49:AC50 O47:W47 U44:W45 U46:V46">
    <cfRule type="cellIs" dxfId="1381" priority="1949" stopIfTrue="1" operator="lessThan">
      <formula>0</formula>
    </cfRule>
  </conditionalFormatting>
  <conditionalFormatting sqref="Z60:Z61 AB61 U60:W60 U61 V61:W62 AA60:AC60">
    <cfRule type="cellIs" dxfId="1380" priority="1945" stopIfTrue="1" operator="lessThan">
      <formula>0</formula>
    </cfRule>
  </conditionalFormatting>
  <conditionalFormatting sqref="AE51:AG59 AI51:AI59">
    <cfRule type="cellIs" dxfId="1379" priority="1940" stopIfTrue="1" operator="lessThan">
      <formula>0</formula>
    </cfRule>
  </conditionalFormatting>
  <conditionalFormatting sqref="AE51:AG59 AI51:AJ59">
    <cfRule type="cellIs" dxfId="1378" priority="1939" stopIfTrue="1" operator="lessThan">
      <formula>0</formula>
    </cfRule>
  </conditionalFormatting>
  <conditionalFormatting sqref="AK60:AL62">
    <cfRule type="cellIs" dxfId="1377" priority="1938" stopIfTrue="1" operator="lessThan">
      <formula>0</formula>
    </cfRule>
  </conditionalFormatting>
  <conditionalFormatting sqref="AD69:AG70 AI69:AJ70">
    <cfRule type="cellIs" dxfId="1376" priority="1936" stopIfTrue="1" operator="lessThan">
      <formula>0</formula>
    </cfRule>
  </conditionalFormatting>
  <conditionalFormatting sqref="AC70">
    <cfRule type="cellIs" dxfId="1375" priority="1932" stopIfTrue="1" operator="lessThan">
      <formula>0</formula>
    </cfRule>
  </conditionalFormatting>
  <conditionalFormatting sqref="AC73">
    <cfRule type="cellIs" dxfId="1374" priority="1924" stopIfTrue="1" operator="lessThan">
      <formula>0</formula>
    </cfRule>
  </conditionalFormatting>
  <conditionalFormatting sqref="AB76">
    <cfRule type="cellIs" dxfId="1373" priority="1922" stopIfTrue="1" operator="lessThan">
      <formula>0</formula>
    </cfRule>
  </conditionalFormatting>
  <conditionalFormatting sqref="AB76">
    <cfRule type="cellIs" dxfId="1372" priority="1921" stopIfTrue="1" operator="lessThan">
      <formula>0</formula>
    </cfRule>
  </conditionalFormatting>
  <conditionalFormatting sqref="Z82:AB82">
    <cfRule type="cellIs" dxfId="1371" priority="1911" stopIfTrue="1" operator="lessThan">
      <formula>0</formula>
    </cfRule>
  </conditionalFormatting>
  <conditionalFormatting sqref="AD81:AG85 AI81:AI85">
    <cfRule type="cellIs" dxfId="1370" priority="1910" stopIfTrue="1" operator="lessThan">
      <formula>0</formula>
    </cfRule>
  </conditionalFormatting>
  <conditionalFormatting sqref="AE81:AG85 AI81:AJ85">
    <cfRule type="cellIs" dxfId="1369" priority="1909" stopIfTrue="1" operator="lessThan">
      <formula>0</formula>
    </cfRule>
  </conditionalFormatting>
  <conditionalFormatting sqref="AE86:AG86 AI86:AJ86">
    <cfRule type="cellIs" dxfId="1368" priority="1905" stopIfTrue="1" operator="lessThan">
      <formula>0</formula>
    </cfRule>
  </conditionalFormatting>
  <conditionalFormatting sqref="AD87:AG87 AI87">
    <cfRule type="cellIs" dxfId="1367" priority="1904" stopIfTrue="1" operator="lessThan">
      <formula>0</formula>
    </cfRule>
  </conditionalFormatting>
  <conditionalFormatting sqref="AE87:AG87 AI87:AJ87">
    <cfRule type="cellIs" dxfId="1366" priority="1903" stopIfTrue="1" operator="lessThan">
      <formula>0</formula>
    </cfRule>
  </conditionalFormatting>
  <conditionalFormatting sqref="AE43:AG43 AI43:AJ43">
    <cfRule type="cellIs" dxfId="1365" priority="1887" stopIfTrue="1" operator="lessThan">
      <formula>0</formula>
    </cfRule>
  </conditionalFormatting>
  <conditionalFormatting sqref="T64:W64 Y64:AC64">
    <cfRule type="cellIs" dxfId="1364" priority="1880" stopIfTrue="1" operator="lessThan">
      <formula>0</formula>
    </cfRule>
  </conditionalFormatting>
  <conditionalFormatting sqref="T64:W64 Y64:AC64">
    <cfRule type="cellIs" dxfId="1363" priority="1879" stopIfTrue="1" operator="lessThan">
      <formula>0</formula>
    </cfRule>
  </conditionalFormatting>
  <conditionalFormatting sqref="AD63">
    <cfRule type="cellIs" dxfId="1362" priority="1886" stopIfTrue="1" operator="lessThan">
      <formula>0</formula>
    </cfRule>
  </conditionalFormatting>
  <conditionalFormatting sqref="AE64:AG64 AI64">
    <cfRule type="cellIs" dxfId="1361" priority="1878" stopIfTrue="1" operator="lessThan">
      <formula>0</formula>
    </cfRule>
  </conditionalFormatting>
  <conditionalFormatting sqref="AE64:AG64 AI64:AJ64">
    <cfRule type="cellIs" dxfId="1360" priority="1877" stopIfTrue="1" operator="lessThan">
      <formula>0</formula>
    </cfRule>
  </conditionalFormatting>
  <conditionalFormatting sqref="AD65">
    <cfRule type="cellIs" dxfId="1359" priority="1874" stopIfTrue="1" operator="lessThan">
      <formula>0</formula>
    </cfRule>
  </conditionalFormatting>
  <conditionalFormatting sqref="Y163:AB163">
    <cfRule type="cellIs" dxfId="1358" priority="1499" stopIfTrue="1" operator="lessThan">
      <formula>0</formula>
    </cfRule>
  </conditionalFormatting>
  <conditionalFormatting sqref="Y163:AB163">
    <cfRule type="cellIs" dxfId="1357" priority="1498" stopIfTrue="1" operator="lessThan">
      <formula>0</formula>
    </cfRule>
  </conditionalFormatting>
  <conditionalFormatting sqref="AD163:AG163 AI163">
    <cfRule type="cellIs" dxfId="1356" priority="1497" stopIfTrue="1" operator="lessThan">
      <formula>0</formula>
    </cfRule>
  </conditionalFormatting>
  <conditionalFormatting sqref="AE163:AG163 AI163:AJ163">
    <cfRule type="cellIs" dxfId="1355" priority="1496" stopIfTrue="1" operator="lessThan">
      <formula>0</formula>
    </cfRule>
  </conditionalFormatting>
  <conditionalFormatting sqref="AC163">
    <cfRule type="cellIs" dxfId="1354" priority="1495" stopIfTrue="1" operator="lessThan">
      <formula>0</formula>
    </cfRule>
  </conditionalFormatting>
  <conditionalFormatting sqref="AC163">
    <cfRule type="cellIs" dxfId="1353" priority="1494" stopIfTrue="1" operator="lessThan">
      <formula>0</formula>
    </cfRule>
  </conditionalFormatting>
  <conditionalFormatting sqref="Y164:AG165 AI164:AI165">
    <cfRule type="cellIs" dxfId="1352" priority="1493" stopIfTrue="1" operator="lessThan">
      <formula>0</formula>
    </cfRule>
  </conditionalFormatting>
  <conditionalFormatting sqref="AE164:AG165 Y164:AC165 AI164:AJ165">
    <cfRule type="cellIs" dxfId="1351" priority="1492" stopIfTrue="1" operator="lessThan">
      <formula>0</formula>
    </cfRule>
  </conditionalFormatting>
  <conditionalFormatting sqref="AI166 Y166:Z166 AD166:AG166 AB166">
    <cfRule type="cellIs" dxfId="1350" priority="1491" stopIfTrue="1" operator="lessThan">
      <formula>0</formula>
    </cfRule>
  </conditionalFormatting>
  <conditionalFormatting sqref="AE166:AG166 AI166:AJ166 Y166:Z166 AB166">
    <cfRule type="cellIs" dxfId="1349" priority="1490" stopIfTrue="1" operator="lessThan">
      <formula>0</formula>
    </cfRule>
  </conditionalFormatting>
  <conditionalFormatting sqref="AD162:AG162 AI162">
    <cfRule type="cellIs" dxfId="1348" priority="1489" stopIfTrue="1" operator="lessThan">
      <formula>0</formula>
    </cfRule>
  </conditionalFormatting>
  <conditionalFormatting sqref="AE162:AG162 AI162:AJ162">
    <cfRule type="cellIs" dxfId="1347" priority="1488" stopIfTrue="1" operator="lessThan">
      <formula>0</formula>
    </cfRule>
  </conditionalFormatting>
  <conditionalFormatting sqref="AM159:AM166">
    <cfRule type="cellIs" dxfId="1346" priority="1487" stopIfTrue="1" operator="lessThan">
      <formula>0</formula>
    </cfRule>
  </conditionalFormatting>
  <conditionalFormatting sqref="AM159:AM166">
    <cfRule type="cellIs" dxfId="1345" priority="1486" stopIfTrue="1" operator="lessThan">
      <formula>0</formula>
    </cfRule>
  </conditionalFormatting>
  <conditionalFormatting sqref="AM168">
    <cfRule type="cellIs" dxfId="1344" priority="1483" stopIfTrue="1" operator="lessThan">
      <formula>0</formula>
    </cfRule>
  </conditionalFormatting>
  <conditionalFormatting sqref="AM168">
    <cfRule type="cellIs" dxfId="1343" priority="1482" stopIfTrue="1" operator="lessThan">
      <formula>0</formula>
    </cfRule>
  </conditionalFormatting>
  <conditionalFormatting sqref="S168:AG168 AI168">
    <cfRule type="cellIs" dxfId="1342" priority="1485" stopIfTrue="1" operator="lessThan">
      <formula>0</formula>
    </cfRule>
  </conditionalFormatting>
  <conditionalFormatting sqref="AE168:AG168 S168:AC168 AI168:AJ168">
    <cfRule type="cellIs" dxfId="1341" priority="1484" stopIfTrue="1" operator="lessThan">
      <formula>0</formula>
    </cfRule>
  </conditionalFormatting>
  <conditionalFormatting sqref="AM169">
    <cfRule type="cellIs" dxfId="1340" priority="1479" stopIfTrue="1" operator="lessThan">
      <formula>0</formula>
    </cfRule>
  </conditionalFormatting>
  <conditionalFormatting sqref="AM169">
    <cfRule type="cellIs" dxfId="1339" priority="1478" stopIfTrue="1" operator="lessThan">
      <formula>0</formula>
    </cfRule>
  </conditionalFormatting>
  <conditionalFormatting sqref="Y169:AG169 AI169">
    <cfRule type="cellIs" dxfId="1338" priority="1481" stopIfTrue="1" operator="lessThan">
      <formula>0</formula>
    </cfRule>
  </conditionalFormatting>
  <conditionalFormatting sqref="AE169:AG169 Y169:AC169 AI169:AJ169">
    <cfRule type="cellIs" dxfId="1337" priority="1480" stopIfTrue="1" operator="lessThan">
      <formula>0</formula>
    </cfRule>
  </conditionalFormatting>
  <conditionalFormatting sqref="AD170:AG170 AI170">
    <cfRule type="cellIs" dxfId="1336" priority="1477" stopIfTrue="1" operator="lessThan">
      <formula>0</formula>
    </cfRule>
  </conditionalFormatting>
  <conditionalFormatting sqref="AE170:AG170 AI170:AJ170">
    <cfRule type="cellIs" dxfId="1335" priority="1476" stopIfTrue="1" operator="lessThan">
      <formula>0</formula>
    </cfRule>
  </conditionalFormatting>
  <conditionalFormatting sqref="AI172">
    <cfRule type="cellIs" dxfId="1334" priority="1473" stopIfTrue="1" operator="lessThan">
      <formula>0</formula>
    </cfRule>
  </conditionalFormatting>
  <conditionalFormatting sqref="AE172:AG172 AI172:AJ172">
    <cfRule type="cellIs" dxfId="1333" priority="1472" stopIfTrue="1" operator="lessThan">
      <formula>0</formula>
    </cfRule>
  </conditionalFormatting>
  <conditionalFormatting sqref="AM170">
    <cfRule type="cellIs" dxfId="1332" priority="1475" stopIfTrue="1" operator="lessThan">
      <formula>0</formula>
    </cfRule>
  </conditionalFormatting>
  <conditionalFormatting sqref="AM170">
    <cfRule type="cellIs" dxfId="1331" priority="1474" stopIfTrue="1" operator="lessThan">
      <formula>0</formula>
    </cfRule>
  </conditionalFormatting>
  <conditionalFormatting sqref="AD173:AG173 AI173">
    <cfRule type="cellIs" dxfId="1330" priority="1469" stopIfTrue="1" operator="lessThan">
      <formula>0</formula>
    </cfRule>
  </conditionalFormatting>
  <conditionalFormatting sqref="AE173:AG173 AI173:AJ173">
    <cfRule type="cellIs" dxfId="1329" priority="1468" stopIfTrue="1" operator="lessThan">
      <formula>0</formula>
    </cfRule>
  </conditionalFormatting>
  <conditionalFormatting sqref="T173:AC173 R173 P173">
    <cfRule type="cellIs" dxfId="1328" priority="1471" stopIfTrue="1" operator="lessThan">
      <formula>0</formula>
    </cfRule>
  </conditionalFormatting>
  <conditionalFormatting sqref="T173:AC173 R173 P173">
    <cfRule type="cellIs" dxfId="1327" priority="1470" stopIfTrue="1" operator="lessThan">
      <formula>0</formula>
    </cfRule>
  </conditionalFormatting>
  <conditionalFormatting sqref="T174:AC174">
    <cfRule type="cellIs" dxfId="1326" priority="1465" stopIfTrue="1" operator="lessThan">
      <formula>0</formula>
    </cfRule>
  </conditionalFormatting>
  <conditionalFormatting sqref="T174:AC174">
    <cfRule type="cellIs" dxfId="1325" priority="1464" stopIfTrue="1" operator="lessThan">
      <formula>0</formula>
    </cfRule>
  </conditionalFormatting>
  <conditionalFormatting sqref="S173">
    <cfRule type="cellIs" dxfId="1324" priority="1467" stopIfTrue="1" operator="lessThan">
      <formula>0</formula>
    </cfRule>
  </conditionalFormatting>
  <conditionalFormatting sqref="S173">
    <cfRule type="cellIs" dxfId="1323" priority="1466" stopIfTrue="1" operator="lessThan">
      <formula>0</formula>
    </cfRule>
  </conditionalFormatting>
  <conditionalFormatting sqref="S174">
    <cfRule type="cellIs" dxfId="1322" priority="1461" stopIfTrue="1" operator="lessThan">
      <formula>0</formula>
    </cfRule>
  </conditionalFormatting>
  <conditionalFormatting sqref="S174">
    <cfRule type="cellIs" dxfId="1321" priority="1460" stopIfTrue="1" operator="lessThan">
      <formula>0</formula>
    </cfRule>
  </conditionalFormatting>
  <conditionalFormatting sqref="AD174:AG174 AI174">
    <cfRule type="cellIs" dxfId="1320" priority="1463" stopIfTrue="1" operator="lessThan">
      <formula>0</formula>
    </cfRule>
  </conditionalFormatting>
  <conditionalFormatting sqref="AE174:AG174 AI174:AJ174">
    <cfRule type="cellIs" dxfId="1319" priority="1462" stopIfTrue="1" operator="lessThan">
      <formula>0</formula>
    </cfRule>
  </conditionalFormatting>
  <conditionalFormatting sqref="O173">
    <cfRule type="cellIs" dxfId="1318" priority="1457" stopIfTrue="1" operator="lessThan">
      <formula>0</formula>
    </cfRule>
  </conditionalFormatting>
  <conditionalFormatting sqref="O173">
    <cfRule type="cellIs" dxfId="1317" priority="1456" stopIfTrue="1" operator="lessThan">
      <formula>0</formula>
    </cfRule>
  </conditionalFormatting>
  <conditionalFormatting sqref="Q173">
    <cfRule type="cellIs" dxfId="1316" priority="1459" stopIfTrue="1" operator="lessThan">
      <formula>0</formula>
    </cfRule>
  </conditionalFormatting>
  <conditionalFormatting sqref="Q173">
    <cfRule type="cellIs" dxfId="1315" priority="1458" stopIfTrue="1" operator="lessThan">
      <formula>0</formula>
    </cfRule>
  </conditionalFormatting>
  <conditionalFormatting sqref="AM172:AM174 AM176 AM178 AM186">
    <cfRule type="cellIs" dxfId="1314" priority="1453" stopIfTrue="1" operator="lessThan">
      <formula>0</formula>
    </cfRule>
  </conditionalFormatting>
  <conditionalFormatting sqref="AM172:AM174 AM176 AM178 AM186">
    <cfRule type="cellIs" dxfId="1313" priority="1452" stopIfTrue="1" operator="lessThan">
      <formula>0</formula>
    </cfRule>
  </conditionalFormatting>
  <conditionalFormatting sqref="AI186">
    <cfRule type="cellIs" dxfId="1312" priority="1455" stopIfTrue="1" operator="lessThan">
      <formula>0</formula>
    </cfRule>
  </conditionalFormatting>
  <conditionalFormatting sqref="AE186:AG186 AI186:AJ186">
    <cfRule type="cellIs" dxfId="1311" priority="1454" stopIfTrue="1" operator="lessThan">
      <formula>0</formula>
    </cfRule>
  </conditionalFormatting>
  <conditionalFormatting sqref="O175:P175">
    <cfRule type="cellIs" dxfId="1310" priority="1451" stopIfTrue="1" operator="lessThan">
      <formula>0</formula>
    </cfRule>
  </conditionalFormatting>
  <conditionalFormatting sqref="O175:P175">
    <cfRule type="cellIs" dxfId="1309" priority="1450" stopIfTrue="1" operator="lessThan">
      <formula>0</formula>
    </cfRule>
  </conditionalFormatting>
  <conditionalFormatting sqref="Q175:R175">
    <cfRule type="cellIs" dxfId="1308" priority="1449" stopIfTrue="1" operator="lessThan">
      <formula>0</formula>
    </cfRule>
  </conditionalFormatting>
  <conditionalFormatting sqref="Q175:R175">
    <cfRule type="cellIs" dxfId="1307" priority="1448" stopIfTrue="1" operator="lessThan">
      <formula>0</formula>
    </cfRule>
  </conditionalFormatting>
  <conditionalFormatting sqref="T175">
    <cfRule type="cellIs" dxfId="1306" priority="1445" stopIfTrue="1" operator="lessThan">
      <formula>0</formula>
    </cfRule>
  </conditionalFormatting>
  <conditionalFormatting sqref="T175">
    <cfRule type="cellIs" dxfId="1305" priority="1444" stopIfTrue="1" operator="lessThan">
      <formula>0</formula>
    </cfRule>
  </conditionalFormatting>
  <conditionalFormatting sqref="S175">
    <cfRule type="cellIs" dxfId="1304" priority="1447" stopIfTrue="1" operator="lessThan">
      <formula>0</formula>
    </cfRule>
  </conditionalFormatting>
  <conditionalFormatting sqref="S175">
    <cfRule type="cellIs" dxfId="1303" priority="1446" stopIfTrue="1" operator="lessThan">
      <formula>0</formula>
    </cfRule>
  </conditionalFormatting>
  <conditionalFormatting sqref="AE175:AG175 AL175:AM175 AI175:AJ175">
    <cfRule type="cellIs" dxfId="1302" priority="1441" stopIfTrue="1" operator="lessThan">
      <formula>0</formula>
    </cfRule>
  </conditionalFormatting>
  <conditionalFormatting sqref="AE175:AG175 AL175:AM175 AI175:AJ175">
    <cfRule type="cellIs" dxfId="1301" priority="1440" stopIfTrue="1" operator="lessThan">
      <formula>0</formula>
    </cfRule>
  </conditionalFormatting>
  <conditionalFormatting sqref="U175:AD175">
    <cfRule type="cellIs" dxfId="1300" priority="1443" stopIfTrue="1" operator="lessThan">
      <formula>0</formula>
    </cfRule>
  </conditionalFormatting>
  <conditionalFormatting sqref="U175:AD175">
    <cfRule type="cellIs" dxfId="1299" priority="1442" stopIfTrue="1" operator="lessThan">
      <formula>0</formula>
    </cfRule>
  </conditionalFormatting>
  <conditionalFormatting sqref="N175">
    <cfRule type="cellIs" dxfId="1298" priority="1439" stopIfTrue="1" operator="lessThan">
      <formula>0</formula>
    </cfRule>
  </conditionalFormatting>
  <conditionalFormatting sqref="N175">
    <cfRule type="cellIs" dxfId="1297" priority="1438" stopIfTrue="1" operator="lessThan">
      <formula>0</formula>
    </cfRule>
  </conditionalFormatting>
  <conditionalFormatting sqref="T176">
    <cfRule type="cellIs" dxfId="1296" priority="1435" stopIfTrue="1" operator="lessThan">
      <formula>0</formula>
    </cfRule>
  </conditionalFormatting>
  <conditionalFormatting sqref="T176">
    <cfRule type="cellIs" dxfId="1295" priority="1434" stopIfTrue="1" operator="lessThan">
      <formula>0</formula>
    </cfRule>
  </conditionalFormatting>
  <conditionalFormatting sqref="S176:S177">
    <cfRule type="cellIs" dxfId="1294" priority="1437" stopIfTrue="1" operator="lessThan">
      <formula>0</formula>
    </cfRule>
  </conditionalFormatting>
  <conditionalFormatting sqref="S176:S177">
    <cfRule type="cellIs" dxfId="1293" priority="1436" stopIfTrue="1" operator="lessThan">
      <formula>0</formula>
    </cfRule>
  </conditionalFormatting>
  <conditionalFormatting sqref="AE176:AG176 AL176 AI176:AJ176">
    <cfRule type="cellIs" dxfId="1292" priority="1431" stopIfTrue="1" operator="lessThan">
      <formula>0</formula>
    </cfRule>
  </conditionalFormatting>
  <conditionalFormatting sqref="AE176:AG176 AL176 AI176:AJ176">
    <cfRule type="cellIs" dxfId="1291" priority="1430" stopIfTrue="1" operator="lessThan">
      <formula>0</formula>
    </cfRule>
  </conditionalFormatting>
  <conditionalFormatting sqref="U176:AD177">
    <cfRule type="cellIs" dxfId="1290" priority="1433" stopIfTrue="1" operator="lessThan">
      <formula>0</formula>
    </cfRule>
  </conditionalFormatting>
  <conditionalFormatting sqref="U176:AD177">
    <cfRule type="cellIs" dxfId="1289" priority="1432" stopIfTrue="1" operator="lessThan">
      <formula>0</formula>
    </cfRule>
  </conditionalFormatting>
  <conditionalFormatting sqref="S178">
    <cfRule type="cellIs" dxfId="1288" priority="1429" stopIfTrue="1" operator="lessThan">
      <formula>0</formula>
    </cfRule>
  </conditionalFormatting>
  <conditionalFormatting sqref="S178">
    <cfRule type="cellIs" dxfId="1287" priority="1428" stopIfTrue="1" operator="lessThan">
      <formula>0</formula>
    </cfRule>
  </conditionalFormatting>
  <conditionalFormatting sqref="U178:AD178">
    <cfRule type="cellIs" dxfId="1286" priority="1425" stopIfTrue="1" operator="lessThan">
      <formula>0</formula>
    </cfRule>
  </conditionalFormatting>
  <conditionalFormatting sqref="U178:AD178">
    <cfRule type="cellIs" dxfId="1285" priority="1424" stopIfTrue="1" operator="lessThan">
      <formula>0</formula>
    </cfRule>
  </conditionalFormatting>
  <conditionalFormatting sqref="T178">
    <cfRule type="cellIs" dxfId="1284" priority="1427" stopIfTrue="1" operator="lessThan">
      <formula>0</formula>
    </cfRule>
  </conditionalFormatting>
  <conditionalFormatting sqref="T178">
    <cfRule type="cellIs" dxfId="1283" priority="1426" stopIfTrue="1" operator="lessThan">
      <formula>0</formula>
    </cfRule>
  </conditionalFormatting>
  <conditionalFormatting sqref="Y187:AG188 AI187:AI188">
    <cfRule type="cellIs" dxfId="1282" priority="1421" stopIfTrue="1" operator="lessThan">
      <formula>0</formula>
    </cfRule>
  </conditionalFormatting>
  <conditionalFormatting sqref="AE187:AG188 Y187:AC188 AI187:AJ188">
    <cfRule type="cellIs" dxfId="1281" priority="1420" stopIfTrue="1" operator="lessThan">
      <formula>0</formula>
    </cfRule>
  </conditionalFormatting>
  <conditionalFormatting sqref="AE178:AG178 AL178 AI178:AJ178">
    <cfRule type="cellIs" dxfId="1280" priority="1423" stopIfTrue="1" operator="lessThan">
      <formula>0</formula>
    </cfRule>
  </conditionalFormatting>
  <conditionalFormatting sqref="AE178:AG178 AL178 AI178:AJ178">
    <cfRule type="cellIs" dxfId="1279" priority="1422" stopIfTrue="1" operator="lessThan">
      <formula>0</formula>
    </cfRule>
  </conditionalFormatting>
  <conditionalFormatting sqref="AI190:AI191">
    <cfRule type="cellIs" dxfId="1278" priority="1417" stopIfTrue="1" operator="lessThan">
      <formula>0</formula>
    </cfRule>
  </conditionalFormatting>
  <conditionalFormatting sqref="AE190:AG191 AI190:AJ191">
    <cfRule type="cellIs" dxfId="1277" priority="1416" stopIfTrue="1" operator="lessThan">
      <formula>0</formula>
    </cfRule>
  </conditionalFormatting>
  <conditionalFormatting sqref="AI189 Y189:AG189 T189:W189">
    <cfRule type="cellIs" dxfId="1276" priority="1419" stopIfTrue="1" operator="lessThan">
      <formula>0</formula>
    </cfRule>
  </conditionalFormatting>
  <conditionalFormatting sqref="AE189:AG189 AI189:AJ189 Y189:AC189 T189:W189">
    <cfRule type="cellIs" dxfId="1275" priority="1418" stopIfTrue="1" operator="lessThan">
      <formula>0</formula>
    </cfRule>
  </conditionalFormatting>
  <conditionalFormatting sqref="Y192:AG192 AI192 U192:W192">
    <cfRule type="cellIs" dxfId="1274" priority="1415" stopIfTrue="1" operator="lessThan">
      <formula>0</formula>
    </cfRule>
  </conditionalFormatting>
  <conditionalFormatting sqref="Y192:AC192 U192:W192">
    <cfRule type="cellIs" dxfId="1273" priority="1414" stopIfTrue="1" operator="lessThan">
      <formula>0</formula>
    </cfRule>
  </conditionalFormatting>
  <conditionalFormatting sqref="AI197:AI202">
    <cfRule type="cellIs" dxfId="1272" priority="1413" stopIfTrue="1" operator="lessThan">
      <formula>0</formula>
    </cfRule>
  </conditionalFormatting>
  <conditionalFormatting sqref="AE197:AG202 AI197:AJ202">
    <cfRule type="cellIs" dxfId="1271" priority="1412" stopIfTrue="1" operator="lessThan">
      <formula>0</formula>
    </cfRule>
  </conditionalFormatting>
  <conditionalFormatting sqref="AA203">
    <cfRule type="cellIs" dxfId="1270" priority="1411" stopIfTrue="1" operator="lessThan">
      <formula>0</formula>
    </cfRule>
  </conditionalFormatting>
  <conditionalFormatting sqref="AA203">
    <cfRule type="cellIs" dxfId="1269" priority="1410" stopIfTrue="1" operator="lessThan">
      <formula>0</formula>
    </cfRule>
  </conditionalFormatting>
  <conditionalFormatting sqref="Y203:Z203 AB203:AG203 AI203 R203:V203">
    <cfRule type="cellIs" dxfId="1268" priority="1409" stopIfTrue="1" operator="lessThan">
      <formula>0</formula>
    </cfRule>
  </conditionalFormatting>
  <conditionalFormatting sqref="Y203:Z203 AB203:AC203 AE203:AG203 AI203:AJ203 R203:V203">
    <cfRule type="cellIs" dxfId="1267" priority="1408" stopIfTrue="1" operator="lessThan">
      <formula>0</formula>
    </cfRule>
  </conditionalFormatting>
  <conditionalFormatting sqref="Q203">
    <cfRule type="cellIs" dxfId="1266" priority="1407" stopIfTrue="1" operator="lessThan">
      <formula>0</formula>
    </cfRule>
  </conditionalFormatting>
  <conditionalFormatting sqref="Q203">
    <cfRule type="cellIs" dxfId="1265" priority="1406" stopIfTrue="1" operator="lessThan">
      <formula>0</formula>
    </cfRule>
  </conditionalFormatting>
  <conditionalFormatting sqref="AI204">
    <cfRule type="cellIs" dxfId="1264" priority="1405" stopIfTrue="1" operator="lessThan">
      <formula>0</formula>
    </cfRule>
  </conditionalFormatting>
  <conditionalFormatting sqref="AE204:AG204 AI204:AJ204">
    <cfRule type="cellIs" dxfId="1263" priority="1404" stopIfTrue="1" operator="lessThan">
      <formula>0</formula>
    </cfRule>
  </conditionalFormatting>
  <conditionalFormatting sqref="AI196">
    <cfRule type="cellIs" dxfId="1262" priority="1403" stopIfTrue="1" operator="lessThan">
      <formula>0</formula>
    </cfRule>
  </conditionalFormatting>
  <conditionalFormatting sqref="AE196:AG196 AI196:AJ196">
    <cfRule type="cellIs" dxfId="1261" priority="1402" stopIfTrue="1" operator="lessThan">
      <formula>0</formula>
    </cfRule>
  </conditionalFormatting>
  <conditionalFormatting sqref="Y210:AG210 AI210">
    <cfRule type="cellIs" dxfId="1260" priority="1401" stopIfTrue="1" operator="lessThan">
      <formula>0</formula>
    </cfRule>
  </conditionalFormatting>
  <conditionalFormatting sqref="AE210:AG210 Y210:AC210 AI210:AJ210">
    <cfRule type="cellIs" dxfId="1259" priority="1400" stopIfTrue="1" operator="lessThan">
      <formula>0</formula>
    </cfRule>
  </conditionalFormatting>
  <conditionalFormatting sqref="AD213:AG214 AI213:AI214">
    <cfRule type="cellIs" dxfId="1258" priority="1399" stopIfTrue="1" operator="lessThan">
      <formula>0</formula>
    </cfRule>
  </conditionalFormatting>
  <conditionalFormatting sqref="AE213:AG214 AI213:AJ214">
    <cfRule type="cellIs" dxfId="1257" priority="1398" stopIfTrue="1" operator="lessThan">
      <formula>0</formula>
    </cfRule>
  </conditionalFormatting>
  <conditionalFormatting sqref="AD216:AG217 AI216:AI217">
    <cfRule type="cellIs" dxfId="1256" priority="1397" stopIfTrue="1" operator="lessThan">
      <formula>0</formula>
    </cfRule>
  </conditionalFormatting>
  <conditionalFormatting sqref="AE216:AG217 AI216:AJ217">
    <cfRule type="cellIs" dxfId="1255" priority="1396" stopIfTrue="1" operator="lessThan">
      <formula>0</formula>
    </cfRule>
  </conditionalFormatting>
  <conditionalFormatting sqref="S205:S208">
    <cfRule type="cellIs" dxfId="1254" priority="1395" stopIfTrue="1" operator="lessThan">
      <formula>0</formula>
    </cfRule>
  </conditionalFormatting>
  <conditionalFormatting sqref="S205:S208">
    <cfRule type="cellIs" dxfId="1253" priority="1394" stopIfTrue="1" operator="lessThan">
      <formula>0</formula>
    </cfRule>
  </conditionalFormatting>
  <conditionalFormatting sqref="U205:Z208 AB205:AB208 AD205:AD208">
    <cfRule type="cellIs" dxfId="1252" priority="1391" stopIfTrue="1" operator="lessThan">
      <formula>0</formula>
    </cfRule>
  </conditionalFormatting>
  <conditionalFormatting sqref="U205:Z208 AB205:AB208 AD205:AD208">
    <cfRule type="cellIs" dxfId="1251" priority="1390" stopIfTrue="1" operator="lessThan">
      <formula>0</formula>
    </cfRule>
  </conditionalFormatting>
  <conditionalFormatting sqref="T205:T208">
    <cfRule type="cellIs" dxfId="1250" priority="1393" stopIfTrue="1" operator="lessThan">
      <formula>0</formula>
    </cfRule>
  </conditionalFormatting>
  <conditionalFormatting sqref="T205:T208">
    <cfRule type="cellIs" dxfId="1249" priority="1392" stopIfTrue="1" operator="lessThan">
      <formula>0</formula>
    </cfRule>
  </conditionalFormatting>
  <conditionalFormatting sqref="AC205:AC208">
    <cfRule type="cellIs" dxfId="1248" priority="1387" stopIfTrue="1" operator="lessThan">
      <formula>0</formula>
    </cfRule>
  </conditionalFormatting>
  <conditionalFormatting sqref="AC205:AC208">
    <cfRule type="cellIs" dxfId="1247" priority="1386" stopIfTrue="1" operator="lessThan">
      <formula>0</formula>
    </cfRule>
  </conditionalFormatting>
  <conditionalFormatting sqref="AE205:AG208 AI205:AJ208">
    <cfRule type="cellIs" dxfId="1246" priority="1389" stopIfTrue="1" operator="lessThan">
      <formula>0</formula>
    </cfRule>
  </conditionalFormatting>
  <conditionalFormatting sqref="AE205:AG208 AI205:AJ208">
    <cfRule type="cellIs" dxfId="1245" priority="1388" stopIfTrue="1" operator="lessThan">
      <formula>0</formula>
    </cfRule>
  </conditionalFormatting>
  <conditionalFormatting sqref="R205:R208">
    <cfRule type="cellIs" dxfId="1244" priority="1383" stopIfTrue="1" operator="lessThan">
      <formula>0</formula>
    </cfRule>
  </conditionalFormatting>
  <conditionalFormatting sqref="R205:R208">
    <cfRule type="cellIs" dxfId="1243" priority="1382" stopIfTrue="1" operator="lessThan">
      <formula>0</formula>
    </cfRule>
  </conditionalFormatting>
  <conditionalFormatting sqref="AA205:AA208">
    <cfRule type="cellIs" dxfId="1242" priority="1385" stopIfTrue="1" operator="lessThan">
      <formula>0</formula>
    </cfRule>
  </conditionalFormatting>
  <conditionalFormatting sqref="AA205:AA208">
    <cfRule type="cellIs" dxfId="1241" priority="1384" stopIfTrue="1" operator="lessThan">
      <formula>0</formula>
    </cfRule>
  </conditionalFormatting>
  <conditionalFormatting sqref="N211">
    <cfRule type="cellIs" dxfId="1240" priority="1381" stopIfTrue="1" operator="lessThan">
      <formula>0</formula>
    </cfRule>
  </conditionalFormatting>
  <conditionalFormatting sqref="N211">
    <cfRule type="cellIs" dxfId="1239" priority="1380" stopIfTrue="1" operator="lessThan">
      <formula>0</formula>
    </cfRule>
  </conditionalFormatting>
  <conditionalFormatting sqref="S211">
    <cfRule type="cellIs" dxfId="1238" priority="1377" stopIfTrue="1" operator="lessThan">
      <formula>0</formula>
    </cfRule>
  </conditionalFormatting>
  <conditionalFormatting sqref="S211">
    <cfRule type="cellIs" dxfId="1237" priority="1376" stopIfTrue="1" operator="lessThan">
      <formula>0</formula>
    </cfRule>
  </conditionalFormatting>
  <conditionalFormatting sqref="R211">
    <cfRule type="cellIs" dxfId="1236" priority="1379" stopIfTrue="1" operator="lessThan">
      <formula>0</formula>
    </cfRule>
  </conditionalFormatting>
  <conditionalFormatting sqref="R211">
    <cfRule type="cellIs" dxfId="1235" priority="1378" stopIfTrue="1" operator="lessThan">
      <formula>0</formula>
    </cfRule>
  </conditionalFormatting>
  <conditionalFormatting sqref="T211">
    <cfRule type="cellIs" dxfId="1234" priority="1373" stopIfTrue="1" operator="lessThan">
      <formula>0</formula>
    </cfRule>
  </conditionalFormatting>
  <conditionalFormatting sqref="T211">
    <cfRule type="cellIs" dxfId="1233" priority="1372" stopIfTrue="1" operator="lessThan">
      <formula>0</formula>
    </cfRule>
  </conditionalFormatting>
  <conditionalFormatting sqref="O211:Q211">
    <cfRule type="cellIs" dxfId="1232" priority="1375" stopIfTrue="1" operator="lessThan">
      <formula>0</formula>
    </cfRule>
  </conditionalFormatting>
  <conditionalFormatting sqref="O211:Q211">
    <cfRule type="cellIs" dxfId="1231" priority="1374" stopIfTrue="1" operator="lessThan">
      <formula>0</formula>
    </cfRule>
  </conditionalFormatting>
  <conditionalFormatting sqref="U211:Z211">
    <cfRule type="cellIs" dxfId="1230" priority="1369" stopIfTrue="1" operator="lessThan">
      <formula>0</formula>
    </cfRule>
  </conditionalFormatting>
  <conditionalFormatting sqref="U211:Z211">
    <cfRule type="cellIs" dxfId="1229" priority="1368" stopIfTrue="1" operator="lessThan">
      <formula>0</formula>
    </cfRule>
  </conditionalFormatting>
  <conditionalFormatting sqref="AC211">
    <cfRule type="cellIs" dxfId="1228" priority="1367" stopIfTrue="1" operator="lessThan">
      <formula>0</formula>
    </cfRule>
  </conditionalFormatting>
  <conditionalFormatting sqref="AA211">
    <cfRule type="cellIs" dxfId="1227" priority="1371" stopIfTrue="1" operator="lessThan">
      <formula>0</formula>
    </cfRule>
  </conditionalFormatting>
  <conditionalFormatting sqref="AA211">
    <cfRule type="cellIs" dxfId="1226" priority="1370" stopIfTrue="1" operator="lessThan">
      <formula>0</formula>
    </cfRule>
  </conditionalFormatting>
  <conditionalFormatting sqref="Y270:AB270">
    <cfRule type="cellIs" dxfId="1225" priority="1208" stopIfTrue="1" operator="lessThan">
      <formula>0</formula>
    </cfRule>
  </conditionalFormatting>
  <conditionalFormatting sqref="Y270:AB270">
    <cfRule type="cellIs" dxfId="1224" priority="1207" stopIfTrue="1" operator="lessThan">
      <formula>0</formula>
    </cfRule>
  </conditionalFormatting>
  <conditionalFormatting sqref="AD270:AG270 AI270">
    <cfRule type="cellIs" dxfId="1223" priority="1206" stopIfTrue="1" operator="lessThan">
      <formula>0</formula>
    </cfRule>
  </conditionalFormatting>
  <conditionalFormatting sqref="AE270:AG270 AI270:AJ270">
    <cfRule type="cellIs" dxfId="1222" priority="1205" stopIfTrue="1" operator="lessThan">
      <formula>0</formula>
    </cfRule>
  </conditionalFormatting>
  <conditionalFormatting sqref="AM243:AM270">
    <cfRule type="cellIs" dxfId="1221" priority="1204" stopIfTrue="1" operator="lessThan">
      <formula>0</formula>
    </cfRule>
  </conditionalFormatting>
  <conditionalFormatting sqref="AM243:AM270">
    <cfRule type="cellIs" dxfId="1220" priority="1203" stopIfTrue="1" operator="lessThan">
      <formula>0</formula>
    </cfRule>
  </conditionalFormatting>
  <conditionalFormatting sqref="N268:O269">
    <cfRule type="cellIs" dxfId="1219" priority="1202" stopIfTrue="1" operator="lessThan">
      <formula>0</formula>
    </cfRule>
  </conditionalFormatting>
  <conditionalFormatting sqref="N268:O269">
    <cfRule type="cellIs" dxfId="1218" priority="1201" stopIfTrue="1" operator="lessThan">
      <formula>0</formula>
    </cfRule>
  </conditionalFormatting>
  <conditionalFormatting sqref="Q268:R269">
    <cfRule type="cellIs" dxfId="1217" priority="1200" stopIfTrue="1" operator="lessThan">
      <formula>0</formula>
    </cfRule>
  </conditionalFormatting>
  <conditionalFormatting sqref="Q268:R269">
    <cfRule type="cellIs" dxfId="1216" priority="1199" stopIfTrue="1" operator="lessThan">
      <formula>0</formula>
    </cfRule>
  </conditionalFormatting>
  <conditionalFormatting sqref="S268:S269">
    <cfRule type="cellIs" dxfId="1215" priority="1198" stopIfTrue="1" operator="lessThan">
      <formula>0</formula>
    </cfRule>
  </conditionalFormatting>
  <conditionalFormatting sqref="S268:S269">
    <cfRule type="cellIs" dxfId="1214" priority="1197" stopIfTrue="1" operator="lessThan">
      <formula>0</formula>
    </cfRule>
  </conditionalFormatting>
  <conditionalFormatting sqref="AM271:AM282">
    <cfRule type="cellIs" dxfId="1213" priority="1170" stopIfTrue="1" operator="lessThan">
      <formula>0</formula>
    </cfRule>
  </conditionalFormatting>
  <conditionalFormatting sqref="AE281:AG281 AI281:AJ281">
    <cfRule type="cellIs" dxfId="1212" priority="1171" stopIfTrue="1" operator="lessThan">
      <formula>0</formula>
    </cfRule>
  </conditionalFormatting>
  <conditionalFormatting sqref="AD281:AG281 AI281">
    <cfRule type="cellIs" dxfId="1211" priority="1172" stopIfTrue="1" operator="lessThan">
      <formula>0</formula>
    </cfRule>
  </conditionalFormatting>
  <conditionalFormatting sqref="AM271:AM282">
    <cfRule type="cellIs" dxfId="1210" priority="1169" stopIfTrue="1" operator="lessThan">
      <formula>0</formula>
    </cfRule>
  </conditionalFormatting>
  <conditionalFormatting sqref="AE287:AG289 AI287:AJ289">
    <cfRule type="cellIs" dxfId="1209" priority="1165" stopIfTrue="1" operator="lessThan">
      <formula>0</formula>
    </cfRule>
  </conditionalFormatting>
  <conditionalFormatting sqref="AD287:AG289 AI287:AI289">
    <cfRule type="cellIs" dxfId="1208" priority="1166" stopIfTrue="1" operator="lessThan">
      <formula>0</formula>
    </cfRule>
  </conditionalFormatting>
  <conditionalFormatting sqref="AE290:AG290 AI290:AJ290">
    <cfRule type="cellIs" dxfId="1207" priority="1163" stopIfTrue="1" operator="lessThan">
      <formula>0</formula>
    </cfRule>
  </conditionalFormatting>
  <conditionalFormatting sqref="AD290:AG290 AI290">
    <cfRule type="cellIs" dxfId="1206" priority="1164" stopIfTrue="1" operator="lessThan">
      <formula>0</formula>
    </cfRule>
  </conditionalFormatting>
  <conditionalFormatting sqref="Y292:AC292">
    <cfRule type="cellIs" dxfId="1205" priority="1162" stopIfTrue="1" operator="lessThan">
      <formula>0</formula>
    </cfRule>
  </conditionalFormatting>
  <conditionalFormatting sqref="W292">
    <cfRule type="cellIs" dxfId="1204" priority="1158" stopIfTrue="1" operator="lessThan">
      <formula>0</formula>
    </cfRule>
  </conditionalFormatting>
  <conditionalFormatting sqref="AE292:AG293 AI292:AJ293">
    <cfRule type="cellIs" dxfId="1203" priority="1159" stopIfTrue="1" operator="lessThan">
      <formula>0</formula>
    </cfRule>
  </conditionalFormatting>
  <conditionalFormatting sqref="AD292:AG293 AI292:AI293">
    <cfRule type="cellIs" dxfId="1202" priority="1160" stopIfTrue="1" operator="lessThan">
      <formula>0</formula>
    </cfRule>
  </conditionalFormatting>
  <conditionalFormatting sqref="W292">
    <cfRule type="cellIs" dxfId="1201" priority="1157" stopIfTrue="1" operator="lessThan">
      <formula>0</formula>
    </cfRule>
  </conditionalFormatting>
  <conditionalFormatting sqref="T298:Z298">
    <cfRule type="cellIs" dxfId="1200" priority="1148" stopIfTrue="1" operator="lessThan">
      <formula>0</formula>
    </cfRule>
  </conditionalFormatting>
  <conditionalFormatting sqref="AA296">
    <cfRule type="cellIs" dxfId="1199" priority="1152" stopIfTrue="1" operator="lessThan">
      <formula>0</formula>
    </cfRule>
  </conditionalFormatting>
  <conditionalFormatting sqref="AC296">
    <cfRule type="cellIs" dxfId="1198" priority="1150" stopIfTrue="1" operator="lessThan">
      <formula>0</formula>
    </cfRule>
  </conditionalFormatting>
  <conditionalFormatting sqref="AD298:AG298 AI298">
    <cfRule type="cellIs" dxfId="1197" priority="1146" stopIfTrue="1" operator="lessThan">
      <formula>0</formula>
    </cfRule>
  </conditionalFormatting>
  <conditionalFormatting sqref="AC296">
    <cfRule type="cellIs" dxfId="1196" priority="1149" stopIfTrue="1" operator="lessThan">
      <formula>0</formula>
    </cfRule>
  </conditionalFormatting>
  <conditionalFormatting sqref="AB296">
    <cfRule type="cellIs" dxfId="1195" priority="1156" stopIfTrue="1" operator="lessThan">
      <formula>0</formula>
    </cfRule>
  </conditionalFormatting>
  <conditionalFormatting sqref="AD296:AG296 AI296">
    <cfRule type="cellIs" dxfId="1194" priority="1154" stopIfTrue="1" operator="lessThan">
      <formula>0</formula>
    </cfRule>
  </conditionalFormatting>
  <conditionalFormatting sqref="AE298:AG298 AI298:AJ298">
    <cfRule type="cellIs" dxfId="1193" priority="1145" stopIfTrue="1" operator="lessThan">
      <formula>0</formula>
    </cfRule>
  </conditionalFormatting>
  <conditionalFormatting sqref="P298:S298">
    <cfRule type="cellIs" dxfId="1192" priority="1144" stopIfTrue="1" operator="lessThan">
      <formula>0</formula>
    </cfRule>
  </conditionalFormatting>
  <conditionalFormatting sqref="AE284:AG284 AI284:AJ284">
    <cfRule type="cellIs" dxfId="1191" priority="1131" stopIfTrue="1" operator="lessThan">
      <formula>0</formula>
    </cfRule>
  </conditionalFormatting>
  <conditionalFormatting sqref="AD284:AG284 AI284">
    <cfRule type="cellIs" dxfId="1190" priority="1132" stopIfTrue="1" operator="lessThan">
      <formula>0</formula>
    </cfRule>
  </conditionalFormatting>
  <conditionalFormatting sqref="AD286:AG286 AI286">
    <cfRule type="cellIs" dxfId="1189" priority="1130" stopIfTrue="1" operator="lessThan">
      <formula>0</formula>
    </cfRule>
  </conditionalFormatting>
  <conditionalFormatting sqref="T294:Z294">
    <cfRule type="cellIs" dxfId="1188" priority="1122" stopIfTrue="1" operator="lessThan">
      <formula>0</formula>
    </cfRule>
  </conditionalFormatting>
  <conditionalFormatting sqref="W291:X291">
    <cfRule type="cellIs" dxfId="1187" priority="1123" stopIfTrue="1" operator="lessThan">
      <formula>0</formula>
    </cfRule>
  </conditionalFormatting>
  <conditionalFormatting sqref="W291:X291">
    <cfRule type="cellIs" dxfId="1186" priority="1124" stopIfTrue="1" operator="lessThan">
      <formula>0</formula>
    </cfRule>
  </conditionalFormatting>
  <conditionalFormatting sqref="T294:Z294">
    <cfRule type="cellIs" dxfId="1185" priority="1121" stopIfTrue="1" operator="lessThan">
      <formula>0</formula>
    </cfRule>
  </conditionalFormatting>
  <conditionalFormatting sqref="AD294:AG294 AI294">
    <cfRule type="cellIs" dxfId="1184" priority="1120" stopIfTrue="1" operator="lessThan">
      <formula>0</formula>
    </cfRule>
  </conditionalFormatting>
  <conditionalFormatting sqref="S295">
    <cfRule type="cellIs" dxfId="1183" priority="1112" stopIfTrue="1" operator="lessThan">
      <formula>0</formula>
    </cfRule>
  </conditionalFormatting>
  <conditionalFormatting sqref="S294">
    <cfRule type="cellIs" dxfId="1182" priority="1113" stopIfTrue="1" operator="lessThan">
      <formula>0</formula>
    </cfRule>
  </conditionalFormatting>
  <conditionalFormatting sqref="S294">
    <cfRule type="cellIs" dxfId="1181" priority="1114" stopIfTrue="1" operator="lessThan">
      <formula>0</formula>
    </cfRule>
  </conditionalFormatting>
  <conditionalFormatting sqref="S295">
    <cfRule type="cellIs" dxfId="1180" priority="1111" stopIfTrue="1" operator="lessThan">
      <formula>0</formula>
    </cfRule>
  </conditionalFormatting>
  <conditionalFormatting sqref="AA294:AC294">
    <cfRule type="cellIs" dxfId="1179" priority="1109" stopIfTrue="1" operator="lessThan">
      <formula>0</formula>
    </cfRule>
  </conditionalFormatting>
  <conditionalFormatting sqref="AA294:AC294">
    <cfRule type="cellIs" dxfId="1178" priority="1110" stopIfTrue="1" operator="lessThan">
      <formula>0</formula>
    </cfRule>
  </conditionalFormatting>
  <conditionalFormatting sqref="AA295:AC295">
    <cfRule type="cellIs" dxfId="1177" priority="1108" stopIfTrue="1" operator="lessThan">
      <formula>0</formula>
    </cfRule>
  </conditionalFormatting>
  <conditionalFormatting sqref="AA297:AC297">
    <cfRule type="cellIs" dxfId="1176" priority="1100" stopIfTrue="1" operator="lessThan">
      <formula>0</formula>
    </cfRule>
  </conditionalFormatting>
  <conditionalFormatting sqref="Q297 S297">
    <cfRule type="cellIs" dxfId="1175" priority="1101" stopIfTrue="1" operator="lessThan">
      <formula>0</formula>
    </cfRule>
  </conditionalFormatting>
  <conditionalFormatting sqref="Q297 S297">
    <cfRule type="cellIs" dxfId="1174" priority="1102" stopIfTrue="1" operator="lessThan">
      <formula>0</formula>
    </cfRule>
  </conditionalFormatting>
  <conditionalFormatting sqref="AA297:AC297">
    <cfRule type="cellIs" dxfId="1173" priority="1099" stopIfTrue="1" operator="lessThan">
      <formula>0</formula>
    </cfRule>
  </conditionalFormatting>
  <conditionalFormatting sqref="P297">
    <cfRule type="cellIs" dxfId="1172" priority="1097" stopIfTrue="1" operator="lessThan">
      <formula>0</formula>
    </cfRule>
  </conditionalFormatting>
  <conditionalFormatting sqref="P297">
    <cfRule type="cellIs" dxfId="1171" priority="1098" stopIfTrue="1" operator="lessThan">
      <formula>0</formula>
    </cfRule>
  </conditionalFormatting>
  <conditionalFormatting sqref="R297">
    <cfRule type="cellIs" dxfId="1170" priority="1096" stopIfTrue="1" operator="lessThan">
      <formula>0</formula>
    </cfRule>
  </conditionalFormatting>
  <conditionalFormatting sqref="AA299:AC299">
    <cfRule type="cellIs" dxfId="1169" priority="1086" stopIfTrue="1" operator="lessThan">
      <formula>0</formula>
    </cfRule>
  </conditionalFormatting>
  <conditionalFormatting sqref="S299">
    <cfRule type="cellIs" dxfId="1168" priority="1087" stopIfTrue="1" operator="lessThan">
      <formula>0</formula>
    </cfRule>
  </conditionalFormatting>
  <conditionalFormatting sqref="S299">
    <cfRule type="cellIs" dxfId="1167" priority="1088" stopIfTrue="1" operator="lessThan">
      <formula>0</formula>
    </cfRule>
  </conditionalFormatting>
  <conditionalFormatting sqref="AA299:AC299">
    <cfRule type="cellIs" dxfId="1166" priority="1085" stopIfTrue="1" operator="lessThan">
      <formula>0</formula>
    </cfRule>
  </conditionalFormatting>
  <conditionalFormatting sqref="P299:R299">
    <cfRule type="cellIs" dxfId="1165" priority="1083" stopIfTrue="1" operator="lessThan">
      <formula>0</formula>
    </cfRule>
  </conditionalFormatting>
  <conditionalFormatting sqref="P299:R299">
    <cfRule type="cellIs" dxfId="1164" priority="1084" stopIfTrue="1" operator="lessThan">
      <formula>0</formula>
    </cfRule>
  </conditionalFormatting>
  <conditionalFormatting sqref="U300:Z300">
    <cfRule type="cellIs" dxfId="1163" priority="1082" stopIfTrue="1" operator="lessThan">
      <formula>0</formula>
    </cfRule>
  </conditionalFormatting>
  <conditionalFormatting sqref="AE311:AG311 AI311:AJ311">
    <cfRule type="cellIs" dxfId="1162" priority="1041" stopIfTrue="1" operator="lessThan">
      <formula>0</formula>
    </cfRule>
  </conditionalFormatting>
  <conditionalFormatting sqref="AB331">
    <cfRule type="cellIs" dxfId="1161" priority="1028" stopIfTrue="1" operator="lessThan">
      <formula>0</formula>
    </cfRule>
  </conditionalFormatting>
  <conditionalFormatting sqref="AB331">
    <cfRule type="cellIs" dxfId="1160" priority="1027" stopIfTrue="1" operator="lessThan">
      <formula>0</formula>
    </cfRule>
  </conditionalFormatting>
  <conditionalFormatting sqref="AE337:AG337 AI337">
    <cfRule type="cellIs" dxfId="1159" priority="1017" stopIfTrue="1" operator="lessThan">
      <formula>0</formula>
    </cfRule>
  </conditionalFormatting>
  <conditionalFormatting sqref="AC337">
    <cfRule type="cellIs" dxfId="1158" priority="1018" stopIfTrue="1" operator="lessThan">
      <formula>0</formula>
    </cfRule>
  </conditionalFormatting>
  <conditionalFormatting sqref="T337 Y337:Z337">
    <cfRule type="cellIs" dxfId="1157" priority="1019" stopIfTrue="1" operator="lessThan">
      <formula>0</formula>
    </cfRule>
  </conditionalFormatting>
  <conditionalFormatting sqref="AE337:AG337 AI337:AJ337">
    <cfRule type="cellIs" dxfId="1156" priority="1016" stopIfTrue="1" operator="lessThan">
      <formula>0</formula>
    </cfRule>
  </conditionalFormatting>
  <conditionalFormatting sqref="W327:W328">
    <cfRule type="cellIs" dxfId="1155" priority="954" stopIfTrue="1" operator="lessThan">
      <formula>0</formula>
    </cfRule>
  </conditionalFormatting>
  <conditionalFormatting sqref="W327:W328">
    <cfRule type="cellIs" dxfId="1154" priority="955" stopIfTrue="1" operator="lessThan">
      <formula>0</formula>
    </cfRule>
  </conditionalFormatting>
  <conditionalFormatting sqref="AE349:AG349 AI349">
    <cfRule type="cellIs" dxfId="1153" priority="908" stopIfTrue="1" operator="lessThan">
      <formula>0</formula>
    </cfRule>
  </conditionalFormatting>
  <conditionalFormatting sqref="W348">
    <cfRule type="cellIs" dxfId="1152" priority="915" stopIfTrue="1" operator="lessThan">
      <formula>0</formula>
    </cfRule>
  </conditionalFormatting>
  <conditionalFormatting sqref="AD348">
    <cfRule type="cellIs" dxfId="1151" priority="920" stopIfTrue="1" operator="lessThan">
      <formula>0</formula>
    </cfRule>
  </conditionalFormatting>
  <conditionalFormatting sqref="AE348:AG348 AI348">
    <cfRule type="cellIs" dxfId="1150" priority="917" stopIfTrue="1" operator="lessThan">
      <formula>0</formula>
    </cfRule>
  </conditionalFormatting>
  <conditionalFormatting sqref="Q347:R347">
    <cfRule type="cellIs" dxfId="1149" priority="922" stopIfTrue="1" operator="lessThan">
      <formula>0</formula>
    </cfRule>
  </conditionalFormatting>
  <conditionalFormatting sqref="AE348:AG348 AI348:AJ348">
    <cfRule type="cellIs" dxfId="1148" priority="916" stopIfTrue="1" operator="lessThan">
      <formula>0</formula>
    </cfRule>
  </conditionalFormatting>
  <conditionalFormatting sqref="AD351:AD354">
    <cfRule type="cellIs" dxfId="1147" priority="893" stopIfTrue="1" operator="lessThan">
      <formula>0</formula>
    </cfRule>
  </conditionalFormatting>
  <conditionalFormatting sqref="AA331">
    <cfRule type="cellIs" dxfId="1146" priority="894" stopIfTrue="1" operator="lessThan">
      <formula>0</formula>
    </cfRule>
  </conditionalFormatting>
  <conditionalFormatting sqref="AM356:AM357 AM359:AM361">
    <cfRule type="cellIs" dxfId="1145" priority="874" stopIfTrue="1" operator="lessThan">
      <formula>0</formula>
    </cfRule>
  </conditionalFormatting>
  <conditionalFormatting sqref="AE367:AG367 AI367:AJ367">
    <cfRule type="cellIs" dxfId="1144" priority="838" stopIfTrue="1" operator="lessThan">
      <formula>0</formula>
    </cfRule>
  </conditionalFormatting>
  <conditionalFormatting sqref="AE370:AG371 AI370:AJ371">
    <cfRule type="cellIs" dxfId="1143" priority="824" stopIfTrue="1" operator="lessThan">
      <formula>0</formula>
    </cfRule>
  </conditionalFormatting>
  <conditionalFormatting sqref="AE372:AG372 AI372:AJ372">
    <cfRule type="cellIs" dxfId="1142" priority="820" stopIfTrue="1" operator="lessThan">
      <formula>0</formula>
    </cfRule>
  </conditionalFormatting>
  <conditionalFormatting sqref="N375:X375 T376:W376 Y375:AC376 O376:R376 O377:P377 U377:AC377">
    <cfRule type="cellIs" dxfId="1141" priority="813" stopIfTrue="1" operator="lessThan">
      <formula>0</formula>
    </cfRule>
  </conditionalFormatting>
  <conditionalFormatting sqref="X192">
    <cfRule type="cellIs" dxfId="1140" priority="461" stopIfTrue="1" operator="lessThan">
      <formula>0</formula>
    </cfRule>
  </conditionalFormatting>
  <conditionalFormatting sqref="X192">
    <cfRule type="cellIs" dxfId="1139" priority="460" stopIfTrue="1" operator="lessThan">
      <formula>0</formula>
    </cfRule>
  </conditionalFormatting>
  <conditionalFormatting sqref="X210">
    <cfRule type="cellIs" dxfId="1138" priority="457" stopIfTrue="1" operator="lessThan">
      <formula>0</formula>
    </cfRule>
  </conditionalFormatting>
  <conditionalFormatting sqref="X210">
    <cfRule type="cellIs" dxfId="1137" priority="456" stopIfTrue="1" operator="lessThan">
      <formula>0</formula>
    </cfRule>
  </conditionalFormatting>
  <conditionalFormatting sqref="X234">
    <cfRule type="cellIs" dxfId="1136" priority="452" stopIfTrue="1" operator="lessThan">
      <formula>0</formula>
    </cfRule>
  </conditionalFormatting>
  <conditionalFormatting sqref="X236:X238">
    <cfRule type="cellIs" dxfId="1135" priority="448" stopIfTrue="1" operator="lessThan">
      <formula>0</formula>
    </cfRule>
  </conditionalFormatting>
  <conditionalFormatting sqref="X242">
    <cfRule type="cellIs" dxfId="1134" priority="444" stopIfTrue="1" operator="lessThan">
      <formula>0</formula>
    </cfRule>
  </conditionalFormatting>
  <conditionalFormatting sqref="X262">
    <cfRule type="cellIs" dxfId="1133" priority="440" stopIfTrue="1" operator="lessThan">
      <formula>0</formula>
    </cfRule>
  </conditionalFormatting>
  <conditionalFormatting sqref="X270">
    <cfRule type="cellIs" dxfId="1132" priority="436" stopIfTrue="1" operator="lessThan">
      <formula>0</formula>
    </cfRule>
  </conditionalFormatting>
  <conditionalFormatting sqref="X292">
    <cfRule type="cellIs" dxfId="1131" priority="432" stopIfTrue="1" operator="lessThan">
      <formula>0</formula>
    </cfRule>
  </conditionalFormatting>
  <conditionalFormatting sqref="X359">
    <cfRule type="cellIs" dxfId="1130" priority="406" stopIfTrue="1" operator="lessThan">
      <formula>0</formula>
    </cfRule>
  </conditionalFormatting>
  <conditionalFormatting sqref="X362">
    <cfRule type="cellIs" dxfId="1129" priority="402" stopIfTrue="1" operator="lessThan">
      <formula>0</formula>
    </cfRule>
  </conditionalFormatting>
  <conditionalFormatting sqref="X376">
    <cfRule type="cellIs" dxfId="1128" priority="398" stopIfTrue="1" operator="lessThan">
      <formula>0</formula>
    </cfRule>
  </conditionalFormatting>
  <conditionalFormatting sqref="X378">
    <cfRule type="cellIs" dxfId="1127" priority="394" stopIfTrue="1" operator="lessThan">
      <formula>0</formula>
    </cfRule>
  </conditionalFormatting>
  <conditionalFormatting sqref="X386:X387">
    <cfRule type="cellIs" dxfId="1126" priority="390" stopIfTrue="1" operator="lessThan">
      <formula>0</formula>
    </cfRule>
  </conditionalFormatting>
  <conditionalFormatting sqref="Z304">
    <cfRule type="cellIs" dxfId="1125" priority="363" stopIfTrue="1" operator="lessThan">
      <formula>0</formula>
    </cfRule>
  </conditionalFormatting>
  <conditionalFormatting sqref="Z304">
    <cfRule type="cellIs" dxfId="1124" priority="362" stopIfTrue="1" operator="lessThan">
      <formula>0</formula>
    </cfRule>
  </conditionalFormatting>
  <conditionalFormatting sqref="AB304">
    <cfRule type="cellIs" dxfId="1123" priority="359" stopIfTrue="1" operator="lessThan">
      <formula>0</formula>
    </cfRule>
  </conditionalFormatting>
  <conditionalFormatting sqref="AB304">
    <cfRule type="cellIs" dxfId="1122" priority="358" stopIfTrue="1" operator="lessThan">
      <formula>0</formula>
    </cfRule>
  </conditionalFormatting>
  <conditionalFormatting sqref="Z305:Z307">
    <cfRule type="cellIs" dxfId="1121" priority="354" stopIfTrue="1" operator="lessThan">
      <formula>0</formula>
    </cfRule>
  </conditionalFormatting>
  <conditionalFormatting sqref="AB305:AB307">
    <cfRule type="cellIs" dxfId="1120" priority="350" stopIfTrue="1" operator="lessThan">
      <formula>0</formula>
    </cfRule>
  </conditionalFormatting>
  <conditionalFormatting sqref="Z309">
    <cfRule type="cellIs" dxfId="1119" priority="346" stopIfTrue="1" operator="lessThan">
      <formula>0</formula>
    </cfRule>
  </conditionalFormatting>
  <conditionalFormatting sqref="Z309">
    <cfRule type="cellIs" dxfId="1118" priority="344" stopIfTrue="1" operator="lessThan">
      <formula>0</formula>
    </cfRule>
  </conditionalFormatting>
  <conditionalFormatting sqref="AB309">
    <cfRule type="cellIs" dxfId="1117" priority="340" stopIfTrue="1" operator="lessThan">
      <formula>0</formula>
    </cfRule>
  </conditionalFormatting>
  <conditionalFormatting sqref="Z312">
    <cfRule type="cellIs" dxfId="1116" priority="336" stopIfTrue="1" operator="lessThan">
      <formula>0</formula>
    </cfRule>
  </conditionalFormatting>
  <conditionalFormatting sqref="AB312">
    <cfRule type="cellIs" dxfId="1115" priority="332" stopIfTrue="1" operator="lessThan">
      <formula>0</formula>
    </cfRule>
  </conditionalFormatting>
  <conditionalFormatting sqref="Z366">
    <cfRule type="cellIs" dxfId="1114" priority="324" stopIfTrue="1" operator="lessThan">
      <formula>0</formula>
    </cfRule>
  </conditionalFormatting>
  <conditionalFormatting sqref="AB337">
    <cfRule type="cellIs" dxfId="1113" priority="328" stopIfTrue="1" operator="lessThan">
      <formula>0</formula>
    </cfRule>
  </conditionalFormatting>
  <conditionalFormatting sqref="AB366">
    <cfRule type="cellIs" dxfId="1112" priority="322" stopIfTrue="1" operator="lessThan">
      <formula>0</formula>
    </cfRule>
  </conditionalFormatting>
  <conditionalFormatting sqref="Z371">
    <cfRule type="cellIs" dxfId="1111" priority="318" stopIfTrue="1" operator="lessThan">
      <formula>0</formula>
    </cfRule>
  </conditionalFormatting>
  <conditionalFormatting sqref="AB371">
    <cfRule type="cellIs" dxfId="1110" priority="314" stopIfTrue="1" operator="lessThan">
      <formula>0</formula>
    </cfRule>
  </conditionalFormatting>
  <conditionalFormatting sqref="AB378">
    <cfRule type="cellIs" dxfId="1109" priority="310" stopIfTrue="1" operator="lessThan">
      <formula>0</formula>
    </cfRule>
  </conditionalFormatting>
  <conditionalFormatting sqref="Z390">
    <cfRule type="cellIs" dxfId="1108" priority="306" stopIfTrue="1" operator="lessThan">
      <formula>0</formula>
    </cfRule>
  </conditionalFormatting>
  <conditionalFormatting sqref="AB390">
    <cfRule type="cellIs" dxfId="1107" priority="300" stopIfTrue="1" operator="lessThan">
      <formula>0</formula>
    </cfRule>
  </conditionalFormatting>
  <conditionalFormatting sqref="X360">
    <cfRule type="cellIs" dxfId="1106" priority="296" stopIfTrue="1" operator="lessThan">
      <formula>0</formula>
    </cfRule>
  </conditionalFormatting>
  <conditionalFormatting sqref="X102">
    <cfRule type="cellIs" dxfId="1105" priority="292" stopIfTrue="1" operator="lessThan">
      <formula>0</formula>
    </cfRule>
  </conditionalFormatting>
  <conditionalFormatting sqref="AB396">
    <cfRule type="cellIs" dxfId="1104" priority="288" stopIfTrue="1" operator="lessThan">
      <formula>0</formula>
    </cfRule>
  </conditionalFormatting>
  <conditionalFormatting sqref="AB396">
    <cfRule type="cellIs" dxfId="1103" priority="287" stopIfTrue="1" operator="lessThan">
      <formula>0</formula>
    </cfRule>
  </conditionalFormatting>
  <conditionalFormatting sqref="S355">
    <cfRule type="cellIs" dxfId="1102" priority="284" stopIfTrue="1" operator="lessThan">
      <formula>0</formula>
    </cfRule>
  </conditionalFormatting>
  <conditionalFormatting sqref="T355">
    <cfRule type="cellIs" dxfId="1101" priority="282" stopIfTrue="1" operator="lessThan">
      <formula>0</formula>
    </cfRule>
  </conditionalFormatting>
  <conditionalFormatting sqref="S355">
    <cfRule type="cellIs" dxfId="1100" priority="283" stopIfTrue="1" operator="lessThan">
      <formula>0</formula>
    </cfRule>
  </conditionalFormatting>
  <conditionalFormatting sqref="AB396">
    <cfRule type="cellIs" dxfId="1099" priority="286" stopIfTrue="1" operator="lessThan">
      <formula>0</formula>
    </cfRule>
  </conditionalFormatting>
  <conditionalFormatting sqref="AB396">
    <cfRule type="cellIs" dxfId="1098" priority="285" stopIfTrue="1" operator="lessThan">
      <formula>0</formula>
    </cfRule>
  </conditionalFormatting>
  <conditionalFormatting sqref="AH384:AH388 AH390:AH398">
    <cfRule type="cellIs" dxfId="1097" priority="249" stopIfTrue="1" operator="lessThan">
      <formula>0</formula>
    </cfRule>
  </conditionalFormatting>
  <conditionalFormatting sqref="V37:AD37">
    <cfRule type="cellIs" dxfId="1096" priority="246" stopIfTrue="1" operator="lessThan">
      <formula>0</formula>
    </cfRule>
  </conditionalFormatting>
  <conditionalFormatting sqref="AE37:AJ37">
    <cfRule type="cellIs" dxfId="1095" priority="245" stopIfTrue="1" operator="lessThan">
      <formula>0</formula>
    </cfRule>
  </conditionalFormatting>
  <conditionalFormatting sqref="W358">
    <cfRule type="cellIs" dxfId="1094" priority="179" stopIfTrue="1" operator="lessThan">
      <formula>0</formula>
    </cfRule>
  </conditionalFormatting>
  <conditionalFormatting sqref="AM42:AN43 AD96:AG100 AN90:AN100 AN194:AN200 AM187:AM208 AD212:AG212 AN212:AN218 Z334:AG335 Y334 AM313:AM318 AN327:AN354 AI334:AI335 AI212 AI193:AI195 AI96:AI100 AD48:AG50 AI48:AI50 AM47:AM107 AN47:AN48 AD47:AI47 AM210:AM217 AM320:AM350">
    <cfRule type="cellIs" dxfId="1093" priority="2003" stopIfTrue="1" operator="lessThan">
      <formula>0</formula>
    </cfRule>
  </conditionalFormatting>
  <conditionalFormatting sqref="AM42:AN43 AE96:AG100 AN90:AN100 AE192:AG195 AN194:AN200 AM187:AM208 AE212:AG212 AN212:AN218 AE334:AG335 AM313:AM318 AN327:AN354 AI334:AJ335 AI212:AJ212 AI192:AJ195 AI96:AJ100 AE48:AG50 AI48:AJ50 AJ44:AJ46 AM47:AM107 AN47:AN48 AE47:AJ47 AM210:AM217 AM320:AM350">
    <cfRule type="cellIs" dxfId="1092" priority="2002" stopIfTrue="1" operator="lessThan">
      <formula>0</formula>
    </cfRule>
  </conditionalFormatting>
  <conditionalFormatting sqref="AD12:AG16 AI12:AI16">
    <cfRule type="cellIs" dxfId="1091" priority="1997" stopIfTrue="1" operator="lessThan">
      <formula>0</formula>
    </cfRule>
  </conditionalFormatting>
  <conditionalFormatting sqref="AD17:AG17">
    <cfRule type="cellIs" dxfId="1090" priority="1995" stopIfTrue="1" operator="lessThan">
      <formula>0</formula>
    </cfRule>
  </conditionalFormatting>
  <conditionalFormatting sqref="AD17:AG17 AI17">
    <cfRule type="cellIs" dxfId="1089" priority="1994" stopIfTrue="1" operator="lessThan">
      <formula>0</formula>
    </cfRule>
  </conditionalFormatting>
  <conditionalFormatting sqref="AD20:AG22">
    <cfRule type="cellIs" dxfId="1088" priority="1984" stopIfTrue="1" operator="lessThan">
      <formula>0</formula>
    </cfRule>
  </conditionalFormatting>
  <conditionalFormatting sqref="N22:P22 R22">
    <cfRule type="cellIs" dxfId="1087" priority="1982" stopIfTrue="1" operator="lessThan">
      <formula>0</formula>
    </cfRule>
  </conditionalFormatting>
  <conditionalFormatting sqref="R22">
    <cfRule type="cellIs" dxfId="1086" priority="1981" stopIfTrue="1" operator="lessThan">
      <formula>0</formula>
    </cfRule>
  </conditionalFormatting>
  <conditionalFormatting sqref="S22:V22 E20:F21 Y22:AB22">
    <cfRule type="cellIs" dxfId="1085" priority="1985" stopIfTrue="1" operator="lessThan">
      <formula>0</formula>
    </cfRule>
  </conditionalFormatting>
  <conditionalFormatting sqref="AD20:AG22 AI20:AI22">
    <cfRule type="cellIs" dxfId="1084" priority="1983" stopIfTrue="1" operator="lessThan">
      <formula>0</formula>
    </cfRule>
  </conditionalFormatting>
  <conditionalFormatting sqref="Q22">
    <cfRule type="cellIs" dxfId="1083" priority="1979" stopIfTrue="1" operator="lessThan">
      <formula>0</formula>
    </cfRule>
  </conditionalFormatting>
  <conditionalFormatting sqref="AA20:AB20">
    <cfRule type="cellIs" dxfId="1082" priority="1978" stopIfTrue="1" operator="lessThan">
      <formula>0</formula>
    </cfRule>
  </conditionalFormatting>
  <conditionalFormatting sqref="AA20:AB20">
    <cfRule type="cellIs" dxfId="1081" priority="1977" stopIfTrue="1" operator="lessThan">
      <formula>0</formula>
    </cfRule>
  </conditionalFormatting>
  <conditionalFormatting sqref="AD23:AG23">
    <cfRule type="cellIs" dxfId="1080" priority="1973" stopIfTrue="1" operator="lessThan">
      <formula>0</formula>
    </cfRule>
  </conditionalFormatting>
  <conditionalFormatting sqref="AC23">
    <cfRule type="cellIs" dxfId="1079" priority="1976" stopIfTrue="1" operator="lessThan">
      <formula>0</formula>
    </cfRule>
  </conditionalFormatting>
  <conditionalFormatting sqref="S23:AB23">
    <cfRule type="cellIs" dxfId="1078" priority="1974" stopIfTrue="1" operator="lessThan">
      <formula>0</formula>
    </cfRule>
  </conditionalFormatting>
  <conditionalFormatting sqref="AD23:AG23 AI23">
    <cfRule type="cellIs" dxfId="1077" priority="1972" stopIfTrue="1" operator="lessThan">
      <formula>0</formula>
    </cfRule>
  </conditionalFormatting>
  <conditionalFormatting sqref="Q23">
    <cfRule type="cellIs" dxfId="1076" priority="1971" stopIfTrue="1" operator="lessThan">
      <formula>0</formula>
    </cfRule>
  </conditionalFormatting>
  <conditionalFormatting sqref="Q23">
    <cfRule type="cellIs" dxfId="1075" priority="1970" stopIfTrue="1" operator="lessThan">
      <formula>0</formula>
    </cfRule>
  </conditionalFormatting>
  <conditionalFormatting sqref="N23:O23">
    <cfRule type="cellIs" dxfId="1074" priority="1969" stopIfTrue="1" operator="lessThan">
      <formula>0</formula>
    </cfRule>
  </conditionalFormatting>
  <conditionalFormatting sqref="N23:O23">
    <cfRule type="cellIs" dxfId="1073" priority="1968" stopIfTrue="1" operator="lessThan">
      <formula>0</formula>
    </cfRule>
  </conditionalFormatting>
  <conditionalFormatting sqref="AE42:AG42 AI42">
    <cfRule type="cellIs" dxfId="1072" priority="1952" stopIfTrue="1" operator="lessThan">
      <formula>0</formula>
    </cfRule>
  </conditionalFormatting>
  <conditionalFormatting sqref="AE42:AG42 AI42:AJ42">
    <cfRule type="cellIs" dxfId="1071" priority="1951" stopIfTrue="1" operator="lessThan">
      <formula>0</formula>
    </cfRule>
  </conditionalFormatting>
  <conditionalFormatting sqref="AB73">
    <cfRule type="cellIs" dxfId="1070" priority="1927" stopIfTrue="1" operator="lessThan">
      <formula>0</formula>
    </cfRule>
  </conditionalFormatting>
  <conditionalFormatting sqref="AB73">
    <cfRule type="cellIs" dxfId="1069" priority="1926" stopIfTrue="1" operator="lessThan">
      <formula>0</formula>
    </cfRule>
  </conditionalFormatting>
  <conditionalFormatting sqref="AL75">
    <cfRule type="cellIs" dxfId="1068" priority="1919" stopIfTrue="1" operator="lessThan">
      <formula>0</formula>
    </cfRule>
  </conditionalFormatting>
  <conditionalFormatting sqref="AC76">
    <cfRule type="cellIs" dxfId="1067" priority="1917" stopIfTrue="1" operator="lessThan">
      <formula>0</formula>
    </cfRule>
  </conditionalFormatting>
  <conditionalFormatting sqref="AE76:AG76 AI76:AJ76">
    <cfRule type="cellIs" dxfId="1066" priority="1918" stopIfTrue="1" operator="lessThan">
      <formula>0</formula>
    </cfRule>
  </conditionalFormatting>
  <conditionalFormatting sqref="AD30:AG30 AI30">
    <cfRule type="cellIs" dxfId="1065" priority="1896" stopIfTrue="1" operator="lessThan">
      <formula>0</formula>
    </cfRule>
  </conditionalFormatting>
  <conditionalFormatting sqref="AD72">
    <cfRule type="cellIs" dxfId="1064" priority="1851" stopIfTrue="1" operator="lessThan">
      <formula>0</formula>
    </cfRule>
  </conditionalFormatting>
  <conditionalFormatting sqref="AE77:AG77 AI77:AJ77">
    <cfRule type="cellIs" dxfId="1063" priority="1834" stopIfTrue="1" operator="lessThan">
      <formula>0</formula>
    </cfRule>
  </conditionalFormatting>
  <conditionalFormatting sqref="O77">
    <cfRule type="cellIs" dxfId="1062" priority="1832" stopIfTrue="1" operator="lessThan">
      <formula>0</formula>
    </cfRule>
  </conditionalFormatting>
  <conditionalFormatting sqref="Q77:R77">
    <cfRule type="cellIs" dxfId="1061" priority="1831" stopIfTrue="1" operator="lessThan">
      <formula>0</formula>
    </cfRule>
  </conditionalFormatting>
  <conditionalFormatting sqref="Q77:R77">
    <cfRule type="cellIs" dxfId="1060" priority="1830" stopIfTrue="1" operator="lessThan">
      <formula>0</formula>
    </cfRule>
  </conditionalFormatting>
  <conditionalFormatting sqref="AA77:AC77">
    <cfRule type="cellIs" dxfId="1059" priority="1829" stopIfTrue="1" operator="lessThan">
      <formula>0</formula>
    </cfRule>
  </conditionalFormatting>
  <conditionalFormatting sqref="AA77:AC77">
    <cfRule type="cellIs" dxfId="1058" priority="1828" stopIfTrue="1" operator="lessThan">
      <formula>0</formula>
    </cfRule>
  </conditionalFormatting>
  <conditionalFormatting sqref="AD80:AG80 AI80">
    <cfRule type="cellIs" dxfId="1057" priority="1827" stopIfTrue="1" operator="lessThan">
      <formula>0</formula>
    </cfRule>
  </conditionalFormatting>
  <conditionalFormatting sqref="AE80:AG80 AI80:AJ80">
    <cfRule type="cellIs" dxfId="1056" priority="1826" stopIfTrue="1" operator="lessThan">
      <formula>0</formula>
    </cfRule>
  </conditionalFormatting>
  <conditionalFormatting sqref="S66">
    <cfRule type="cellIs" dxfId="1055" priority="1825" stopIfTrue="1" operator="lessThan">
      <formula>0</formula>
    </cfRule>
  </conditionalFormatting>
  <conditionalFormatting sqref="S66">
    <cfRule type="cellIs" dxfId="1054" priority="1824" stopIfTrue="1" operator="lessThan">
      <formula>0</formula>
    </cfRule>
  </conditionalFormatting>
  <conditionalFormatting sqref="Z90:AC90">
    <cfRule type="cellIs" dxfId="1053" priority="1820" stopIfTrue="1" operator="lessThan">
      <formula>0</formula>
    </cfRule>
  </conditionalFormatting>
  <conditionalFormatting sqref="Z90:AC90">
    <cfRule type="cellIs" dxfId="1052" priority="1819" stopIfTrue="1" operator="lessThan">
      <formula>0</formula>
    </cfRule>
  </conditionalFormatting>
  <conditionalFormatting sqref="AE95:AG95 Y95:AC95 AI95:AJ95">
    <cfRule type="cellIs" dxfId="1051" priority="1812" stopIfTrue="1" operator="lessThan">
      <formula>0</formula>
    </cfRule>
  </conditionalFormatting>
  <conditionalFormatting sqref="AC96:AC98">
    <cfRule type="cellIs" dxfId="1050" priority="1806" stopIfTrue="1" operator="lessThan">
      <formula>0</formula>
    </cfRule>
  </conditionalFormatting>
  <conditionalFormatting sqref="AB101:AC102 Y101:Z102">
    <cfRule type="cellIs" dxfId="1049" priority="1805" stopIfTrue="1" operator="lessThan">
      <formula>0</formula>
    </cfRule>
  </conditionalFormatting>
  <conditionalFormatting sqref="AB101:AC102 Y101:Z102">
    <cfRule type="cellIs" dxfId="1048" priority="1804" stopIfTrue="1" operator="lessThan">
      <formula>0</formula>
    </cfRule>
  </conditionalFormatting>
  <conditionalFormatting sqref="AA101:AA102">
    <cfRule type="cellIs" dxfId="1047" priority="1800" stopIfTrue="1" operator="lessThan">
      <formula>0</formula>
    </cfRule>
  </conditionalFormatting>
  <conditionalFormatting sqref="Y94:AG94 AI94">
    <cfRule type="cellIs" dxfId="1046" priority="1799" stopIfTrue="1" operator="lessThan">
      <formula>0</formula>
    </cfRule>
  </conditionalFormatting>
  <conditionalFormatting sqref="AE94:AG94 Y94:AC94 AI94:AJ94">
    <cfRule type="cellIs" dxfId="1045" priority="1798" stopIfTrue="1" operator="lessThan">
      <formula>0</formula>
    </cfRule>
  </conditionalFormatting>
  <conditionalFormatting sqref="AD104:AG105 AI104:AI105">
    <cfRule type="cellIs" dxfId="1044" priority="1797" stopIfTrue="1" operator="lessThan">
      <formula>0</formula>
    </cfRule>
  </conditionalFormatting>
  <conditionalFormatting sqref="AE104:AG105 AI104:AJ105">
    <cfRule type="cellIs" dxfId="1043" priority="1796" stopIfTrue="1" operator="lessThan">
      <formula>0</formula>
    </cfRule>
  </conditionalFormatting>
  <conditionalFormatting sqref="AD106:AG106 AI106">
    <cfRule type="cellIs" dxfId="1042" priority="1793" stopIfTrue="1" operator="lessThan">
      <formula>0</formula>
    </cfRule>
  </conditionalFormatting>
  <conditionalFormatting sqref="AE106:AG106 AI106:AJ106">
    <cfRule type="cellIs" dxfId="1041" priority="1792" stopIfTrue="1" operator="lessThan">
      <formula>0</formula>
    </cfRule>
  </conditionalFormatting>
  <conditionalFormatting sqref="Y106:AC106">
    <cfRule type="cellIs" dxfId="1040" priority="1795" stopIfTrue="1" operator="lessThan">
      <formula>0</formula>
    </cfRule>
  </conditionalFormatting>
  <conditionalFormatting sqref="Y106:AC106">
    <cfRule type="cellIs" dxfId="1039" priority="1794" stopIfTrue="1" operator="lessThan">
      <formula>0</formula>
    </cfRule>
  </conditionalFormatting>
  <conditionalFormatting sqref="AD107:AG107 AI107">
    <cfRule type="cellIs" dxfId="1038" priority="1791" stopIfTrue="1" operator="lessThan">
      <formula>0</formula>
    </cfRule>
  </conditionalFormatting>
  <conditionalFormatting sqref="AE107:AG107 AI107:AJ107">
    <cfRule type="cellIs" dxfId="1037" priority="1790" stopIfTrue="1" operator="lessThan">
      <formula>0</formula>
    </cfRule>
  </conditionalFormatting>
  <conditionalFormatting sqref="AD110:AG112 AI110:AI112">
    <cfRule type="cellIs" dxfId="1036" priority="1787" stopIfTrue="1" operator="lessThan">
      <formula>0</formula>
    </cfRule>
  </conditionalFormatting>
  <conditionalFormatting sqref="AE110:AG112 AI110:AJ112">
    <cfRule type="cellIs" dxfId="1035" priority="1786" stopIfTrue="1" operator="lessThan">
      <formula>0</formula>
    </cfRule>
  </conditionalFormatting>
  <conditionalFormatting sqref="Y110:AC112">
    <cfRule type="cellIs" dxfId="1034" priority="1789" stopIfTrue="1" operator="lessThan">
      <formula>0</formula>
    </cfRule>
  </conditionalFormatting>
  <conditionalFormatting sqref="Y110:AC112">
    <cfRule type="cellIs" dxfId="1033" priority="1788" stopIfTrue="1" operator="lessThan">
      <formula>0</formula>
    </cfRule>
  </conditionalFormatting>
  <conditionalFormatting sqref="AD113:AG114 AI113:AI114">
    <cfRule type="cellIs" dxfId="1032" priority="1783" stopIfTrue="1" operator="lessThan">
      <formula>0</formula>
    </cfRule>
  </conditionalFormatting>
  <conditionalFormatting sqref="Y114:AC114">
    <cfRule type="cellIs" dxfId="1031" priority="1785" stopIfTrue="1" operator="lessThan">
      <formula>0</formula>
    </cfRule>
  </conditionalFormatting>
  <conditionalFormatting sqref="Y114:AC114">
    <cfRule type="cellIs" dxfId="1030" priority="1784" stopIfTrue="1" operator="lessThan">
      <formula>0</formula>
    </cfRule>
  </conditionalFormatting>
  <conditionalFormatting sqref="AE115:AG115 AI115:AJ115">
    <cfRule type="cellIs" dxfId="1029" priority="1778" stopIfTrue="1" operator="lessThan">
      <formula>0</formula>
    </cfRule>
  </conditionalFormatting>
  <conditionalFormatting sqref="AC115">
    <cfRule type="cellIs" dxfId="1028" priority="1777" stopIfTrue="1" operator="lessThan">
      <formula>0</formula>
    </cfRule>
  </conditionalFormatting>
  <conditionalFormatting sqref="AD117:AG117 AI117">
    <cfRule type="cellIs" dxfId="1027" priority="1775" stopIfTrue="1" operator="lessThan">
      <formula>0</formula>
    </cfRule>
  </conditionalFormatting>
  <conditionalFormatting sqref="AE117:AG117 AI117:AJ117">
    <cfRule type="cellIs" dxfId="1026" priority="1774" stopIfTrue="1" operator="lessThan">
      <formula>0</formula>
    </cfRule>
  </conditionalFormatting>
  <conditionalFormatting sqref="AA117:AC117">
    <cfRule type="cellIs" dxfId="1025" priority="1773" stopIfTrue="1" operator="lessThan">
      <formula>0</formula>
    </cfRule>
  </conditionalFormatting>
  <conditionalFormatting sqref="AA117:AC117">
    <cfRule type="cellIs" dxfId="1024" priority="1772" stopIfTrue="1" operator="lessThan">
      <formula>0</formula>
    </cfRule>
  </conditionalFormatting>
  <conditionalFormatting sqref="AD119:AG119 AI119">
    <cfRule type="cellIs" dxfId="1023" priority="1771" stopIfTrue="1" operator="lessThan">
      <formula>0</formula>
    </cfRule>
  </conditionalFormatting>
  <conditionalFormatting sqref="AE119:AG119 AI119:AJ119">
    <cfRule type="cellIs" dxfId="1022" priority="1770" stopIfTrue="1" operator="lessThan">
      <formula>0</formula>
    </cfRule>
  </conditionalFormatting>
  <conditionalFormatting sqref="AD120:AG120 AI120">
    <cfRule type="cellIs" dxfId="1021" priority="1767" stopIfTrue="1" operator="lessThan">
      <formula>0</formula>
    </cfRule>
  </conditionalFormatting>
  <conditionalFormatting sqref="AE120:AG120 AI120:AJ120">
    <cfRule type="cellIs" dxfId="1020" priority="1766" stopIfTrue="1" operator="lessThan">
      <formula>0</formula>
    </cfRule>
  </conditionalFormatting>
  <conditionalFormatting sqref="Y120:AC120">
    <cfRule type="cellIs" dxfId="1019" priority="1769" stopIfTrue="1" operator="lessThan">
      <formula>0</formula>
    </cfRule>
  </conditionalFormatting>
  <conditionalFormatting sqref="Y120:AC120">
    <cfRule type="cellIs" dxfId="1018" priority="1768" stopIfTrue="1" operator="lessThan">
      <formula>0</formula>
    </cfRule>
  </conditionalFormatting>
  <conditionalFormatting sqref="AD121:AG122 AI121:AI122">
    <cfRule type="cellIs" dxfId="1017" priority="1765" stopIfTrue="1" operator="lessThan">
      <formula>0</formula>
    </cfRule>
  </conditionalFormatting>
  <conditionalFormatting sqref="AE121:AG122 AI121:AJ122">
    <cfRule type="cellIs" dxfId="1016" priority="1764" stopIfTrue="1" operator="lessThan">
      <formula>0</formula>
    </cfRule>
  </conditionalFormatting>
  <conditionalFormatting sqref="AE125:AG125 AD124:AG124 AI124:AI125">
    <cfRule type="cellIs" dxfId="1015" priority="1761" stopIfTrue="1" operator="lessThan">
      <formula>0</formula>
    </cfRule>
  </conditionalFormatting>
  <conditionalFormatting sqref="AC124">
    <cfRule type="cellIs" dxfId="1014" priority="1759" stopIfTrue="1" operator="lessThan">
      <formula>0</formula>
    </cfRule>
  </conditionalFormatting>
  <conditionalFormatting sqref="AA124">
    <cfRule type="cellIs" dxfId="1013" priority="1757" stopIfTrue="1" operator="lessThan">
      <formula>0</formula>
    </cfRule>
  </conditionalFormatting>
  <conditionalFormatting sqref="AE124:AG125 AI124:AJ125">
    <cfRule type="cellIs" dxfId="1012" priority="1760" stopIfTrue="1" operator="lessThan">
      <formula>0</formula>
    </cfRule>
  </conditionalFormatting>
  <conditionalFormatting sqref="AA124">
    <cfRule type="cellIs" dxfId="1011" priority="1756" stopIfTrue="1" operator="lessThan">
      <formula>0</formula>
    </cfRule>
  </conditionalFormatting>
  <conditionalFormatting sqref="AC125:AD125">
    <cfRule type="cellIs" dxfId="1010" priority="1755" stopIfTrue="1" operator="lessThan">
      <formula>0</formula>
    </cfRule>
  </conditionalFormatting>
  <conditionalFormatting sqref="AC125:AD125">
    <cfRule type="cellIs" dxfId="1009" priority="1754" stopIfTrue="1" operator="lessThan">
      <formula>0</formula>
    </cfRule>
  </conditionalFormatting>
  <conditionalFormatting sqref="AB124 L124:Z124">
    <cfRule type="cellIs" dxfId="1008" priority="1763" stopIfTrue="1" operator="lessThan">
      <formula>0</formula>
    </cfRule>
  </conditionalFormatting>
  <conditionalFormatting sqref="AB124 L124:Z124">
    <cfRule type="cellIs" dxfId="1007" priority="1762" stopIfTrue="1" operator="lessThan">
      <formula>0</formula>
    </cfRule>
  </conditionalFormatting>
  <conditionalFormatting sqref="AC124">
    <cfRule type="cellIs" dxfId="1006" priority="1758" stopIfTrue="1" operator="lessThan">
      <formula>0</formula>
    </cfRule>
  </conditionalFormatting>
  <conditionalFormatting sqref="AD129:AG130 AI129:AI130">
    <cfRule type="cellIs" dxfId="1005" priority="1753" stopIfTrue="1" operator="lessThan">
      <formula>0</formula>
    </cfRule>
  </conditionalFormatting>
  <conditionalFormatting sqref="AE129:AG130 AI129:AJ130">
    <cfRule type="cellIs" dxfId="1004" priority="1752" stopIfTrue="1" operator="lessThan">
      <formula>0</formula>
    </cfRule>
  </conditionalFormatting>
  <conditionalFormatting sqref="AD132:AG132 AI132">
    <cfRule type="cellIs" dxfId="1003" priority="1749" stopIfTrue="1" operator="lessThan">
      <formula>0</formula>
    </cfRule>
  </conditionalFormatting>
  <conditionalFormatting sqref="AE132:AG132 AI132:AJ132">
    <cfRule type="cellIs" dxfId="1002" priority="1748" stopIfTrue="1" operator="lessThan">
      <formula>0</formula>
    </cfRule>
  </conditionalFormatting>
  <conditionalFormatting sqref="Y132:AC132">
    <cfRule type="cellIs" dxfId="1001" priority="1751" stopIfTrue="1" operator="lessThan">
      <formula>0</formula>
    </cfRule>
  </conditionalFormatting>
  <conditionalFormatting sqref="Y132:AC132">
    <cfRule type="cellIs" dxfId="1000" priority="1750" stopIfTrue="1" operator="lessThan">
      <formula>0</formula>
    </cfRule>
  </conditionalFormatting>
  <conditionalFormatting sqref="AD123:AG123 AI123">
    <cfRule type="cellIs" dxfId="999" priority="1745" stopIfTrue="1" operator="lessThan">
      <formula>0</formula>
    </cfRule>
  </conditionalFormatting>
  <conditionalFormatting sqref="AC123">
    <cfRule type="cellIs" dxfId="998" priority="1743" stopIfTrue="1" operator="lessThan">
      <formula>0</formula>
    </cfRule>
  </conditionalFormatting>
  <conditionalFormatting sqref="AA123">
    <cfRule type="cellIs" dxfId="997" priority="1741" stopIfTrue="1" operator="lessThan">
      <formula>0</formula>
    </cfRule>
  </conditionalFormatting>
  <conditionalFormatting sqref="AE123:AG123 AI123:AJ123">
    <cfRule type="cellIs" dxfId="996" priority="1744" stopIfTrue="1" operator="lessThan">
      <formula>0</formula>
    </cfRule>
  </conditionalFormatting>
  <conditionalFormatting sqref="AA123">
    <cfRule type="cellIs" dxfId="995" priority="1740" stopIfTrue="1" operator="lessThan">
      <formula>0</formula>
    </cfRule>
  </conditionalFormatting>
  <conditionalFormatting sqref="AB123 T123 W123:Z123">
    <cfRule type="cellIs" dxfId="994" priority="1747" stopIfTrue="1" operator="lessThan">
      <formula>0</formula>
    </cfRule>
  </conditionalFormatting>
  <conditionalFormatting sqref="AB123 T123 W123:Z123">
    <cfRule type="cellIs" dxfId="993" priority="1746" stopIfTrue="1" operator="lessThan">
      <formula>0</formula>
    </cfRule>
  </conditionalFormatting>
  <conditionalFormatting sqref="AC123">
    <cfRule type="cellIs" dxfId="992" priority="1742" stopIfTrue="1" operator="lessThan">
      <formula>0</formula>
    </cfRule>
  </conditionalFormatting>
  <conditionalFormatting sqref="K124">
    <cfRule type="cellIs" dxfId="991" priority="1739" stopIfTrue="1" operator="lessThan">
      <formula>0</formula>
    </cfRule>
  </conditionalFormatting>
  <conditionalFormatting sqref="K124">
    <cfRule type="cellIs" dxfId="990" priority="1738" stopIfTrue="1" operator="lessThan">
      <formula>0</formula>
    </cfRule>
  </conditionalFormatting>
  <conditionalFormatting sqref="S123">
    <cfRule type="cellIs" dxfId="989" priority="1737" stopIfTrue="1" operator="lessThan">
      <formula>0</formula>
    </cfRule>
  </conditionalFormatting>
  <conditionalFormatting sqref="S123">
    <cfRule type="cellIs" dxfId="988" priority="1736" stopIfTrue="1" operator="lessThan">
      <formula>0</formula>
    </cfRule>
  </conditionalFormatting>
  <conditionalFormatting sqref="U123:V123">
    <cfRule type="cellIs" dxfId="987" priority="1735" stopIfTrue="1" operator="lessThan">
      <formula>0</formula>
    </cfRule>
  </conditionalFormatting>
  <conditionalFormatting sqref="U123:V123">
    <cfRule type="cellIs" dxfId="986" priority="1734" stopIfTrue="1" operator="lessThan">
      <formula>0</formula>
    </cfRule>
  </conditionalFormatting>
  <conditionalFormatting sqref="AE126:AG126 AI126">
    <cfRule type="cellIs" dxfId="985" priority="1731" stopIfTrue="1" operator="lessThan">
      <formula>0</formula>
    </cfRule>
  </conditionalFormatting>
  <conditionalFormatting sqref="AE126:AG126 AI126:AJ126">
    <cfRule type="cellIs" dxfId="984" priority="1730" stopIfTrue="1" operator="lessThan">
      <formula>0</formula>
    </cfRule>
  </conditionalFormatting>
  <conditionalFormatting sqref="T126:W126 Y126:AB126">
    <cfRule type="cellIs" dxfId="983" priority="1733" stopIfTrue="1" operator="lessThan">
      <formula>0</formula>
    </cfRule>
  </conditionalFormatting>
  <conditionalFormatting sqref="T126:W126 Y126:AB126">
    <cfRule type="cellIs" dxfId="982" priority="1732" stopIfTrue="1" operator="lessThan">
      <formula>0</formula>
    </cfRule>
  </conditionalFormatting>
  <conditionalFormatting sqref="AC126">
    <cfRule type="cellIs" dxfId="981" priority="1729" stopIfTrue="1" operator="lessThan">
      <formula>0</formula>
    </cfRule>
  </conditionalFormatting>
  <conditionalFormatting sqref="AC126">
    <cfRule type="cellIs" dxfId="980" priority="1728" stopIfTrue="1" operator="lessThan">
      <formula>0</formula>
    </cfRule>
  </conditionalFormatting>
  <conditionalFormatting sqref="S126">
    <cfRule type="cellIs" dxfId="979" priority="1727" stopIfTrue="1" operator="lessThan">
      <formula>0</formula>
    </cfRule>
  </conditionalFormatting>
  <conditionalFormatting sqref="S126">
    <cfRule type="cellIs" dxfId="978" priority="1726" stopIfTrue="1" operator="lessThan">
      <formula>0</formula>
    </cfRule>
  </conditionalFormatting>
  <conditionalFormatting sqref="AD126">
    <cfRule type="cellIs" dxfId="977" priority="1725" stopIfTrue="1" operator="lessThan">
      <formula>0</formula>
    </cfRule>
  </conditionalFormatting>
  <conditionalFormatting sqref="AD126">
    <cfRule type="cellIs" dxfId="976" priority="1724" stopIfTrue="1" operator="lessThan">
      <formula>0</formula>
    </cfRule>
  </conditionalFormatting>
  <conditionalFormatting sqref="AE127:AG127 AI127">
    <cfRule type="cellIs" dxfId="975" priority="1721" stopIfTrue="1" operator="lessThan">
      <formula>0</formula>
    </cfRule>
  </conditionalFormatting>
  <conditionalFormatting sqref="AE127:AG127 AI127:AJ127">
    <cfRule type="cellIs" dxfId="974" priority="1720" stopIfTrue="1" operator="lessThan">
      <formula>0</formula>
    </cfRule>
  </conditionalFormatting>
  <conditionalFormatting sqref="T127:W127 AB127 Y127:Z127">
    <cfRule type="cellIs" dxfId="973" priority="1723" stopIfTrue="1" operator="lessThan">
      <formula>0</formula>
    </cfRule>
  </conditionalFormatting>
  <conditionalFormatting sqref="T127:W127 AB127 Y127:Z127">
    <cfRule type="cellIs" dxfId="972" priority="1722" stopIfTrue="1" operator="lessThan">
      <formula>0</formula>
    </cfRule>
  </conditionalFormatting>
  <conditionalFormatting sqref="S127">
    <cfRule type="cellIs" dxfId="971" priority="1719" stopIfTrue="1" operator="lessThan">
      <formula>0</formula>
    </cfRule>
  </conditionalFormatting>
  <conditionalFormatting sqref="S127">
    <cfRule type="cellIs" dxfId="970" priority="1718" stopIfTrue="1" operator="lessThan">
      <formula>0</formula>
    </cfRule>
  </conditionalFormatting>
  <conditionalFormatting sqref="AD127">
    <cfRule type="cellIs" dxfId="969" priority="1717" stopIfTrue="1" operator="lessThan">
      <formula>0</formula>
    </cfRule>
  </conditionalFormatting>
  <conditionalFormatting sqref="AD127">
    <cfRule type="cellIs" dxfId="968" priority="1716" stopIfTrue="1" operator="lessThan">
      <formula>0</formula>
    </cfRule>
  </conditionalFormatting>
  <conditionalFormatting sqref="AA127">
    <cfRule type="cellIs" dxfId="967" priority="1715" stopIfTrue="1" operator="lessThan">
      <formula>0</formula>
    </cfRule>
  </conditionalFormatting>
  <conditionalFormatting sqref="AA127">
    <cfRule type="cellIs" dxfId="966" priority="1714" stopIfTrue="1" operator="lessThan">
      <formula>0</formula>
    </cfRule>
  </conditionalFormatting>
  <conditionalFormatting sqref="AC127">
    <cfRule type="cellIs" dxfId="965" priority="1713" stopIfTrue="1" operator="lessThan">
      <formula>0</formula>
    </cfRule>
  </conditionalFormatting>
  <conditionalFormatting sqref="AC127">
    <cfRule type="cellIs" dxfId="964" priority="1712" stopIfTrue="1" operator="lessThan">
      <formula>0</formula>
    </cfRule>
  </conditionalFormatting>
  <conditionalFormatting sqref="AE128:AG128 AI128">
    <cfRule type="cellIs" dxfId="963" priority="1709" stopIfTrue="1" operator="lessThan">
      <formula>0</formula>
    </cfRule>
  </conditionalFormatting>
  <conditionalFormatting sqref="AE128:AG128 AI128:AJ128">
    <cfRule type="cellIs" dxfId="962" priority="1708" stopIfTrue="1" operator="lessThan">
      <formula>0</formula>
    </cfRule>
  </conditionalFormatting>
  <conditionalFormatting sqref="T128 V128:W128 Y128:Z128">
    <cfRule type="cellIs" dxfId="961" priority="1711" stopIfTrue="1" operator="lessThan">
      <formula>0</formula>
    </cfRule>
  </conditionalFormatting>
  <conditionalFormatting sqref="T128 V128:W128 Y128:Z128">
    <cfRule type="cellIs" dxfId="960" priority="1710" stopIfTrue="1" operator="lessThan">
      <formula>0</formula>
    </cfRule>
  </conditionalFormatting>
  <conditionalFormatting sqref="S128">
    <cfRule type="cellIs" dxfId="959" priority="1707" stopIfTrue="1" operator="lessThan">
      <formula>0</formula>
    </cfRule>
  </conditionalFormatting>
  <conditionalFormatting sqref="S128">
    <cfRule type="cellIs" dxfId="958" priority="1706" stopIfTrue="1" operator="lessThan">
      <formula>0</formula>
    </cfRule>
  </conditionalFormatting>
  <conditionalFormatting sqref="AD128">
    <cfRule type="cellIs" dxfId="957" priority="1705" stopIfTrue="1" operator="lessThan">
      <formula>0</formula>
    </cfRule>
  </conditionalFormatting>
  <conditionalFormatting sqref="AD128">
    <cfRule type="cellIs" dxfId="956" priority="1704" stopIfTrue="1" operator="lessThan">
      <formula>0</formula>
    </cfRule>
  </conditionalFormatting>
  <conditionalFormatting sqref="U128">
    <cfRule type="cellIs" dxfId="955" priority="1703" stopIfTrue="1" operator="lessThan">
      <formula>0</formula>
    </cfRule>
  </conditionalFormatting>
  <conditionalFormatting sqref="U128">
    <cfRule type="cellIs" dxfId="954" priority="1702" stopIfTrue="1" operator="lessThan">
      <formula>0</formula>
    </cfRule>
  </conditionalFormatting>
  <conditionalFormatting sqref="AA128:AC128">
    <cfRule type="cellIs" dxfId="953" priority="1701" stopIfTrue="1" operator="lessThan">
      <formula>0</formula>
    </cfRule>
  </conditionalFormatting>
  <conditionalFormatting sqref="AA128:AC128">
    <cfRule type="cellIs" dxfId="952" priority="1700" stopIfTrue="1" operator="lessThan">
      <formula>0</formula>
    </cfRule>
  </conditionalFormatting>
  <conditionalFormatting sqref="AD131:AG131 AI131">
    <cfRule type="cellIs" dxfId="951" priority="1697" stopIfTrue="1" operator="lessThan">
      <formula>0</formula>
    </cfRule>
  </conditionalFormatting>
  <conditionalFormatting sqref="AE131:AG131 AI131:AJ131">
    <cfRule type="cellIs" dxfId="950" priority="1696" stopIfTrue="1" operator="lessThan">
      <formula>0</formula>
    </cfRule>
  </conditionalFormatting>
  <conditionalFormatting sqref="T131:AC131">
    <cfRule type="cellIs" dxfId="949" priority="1699" stopIfTrue="1" operator="lessThan">
      <formula>0</formula>
    </cfRule>
  </conditionalFormatting>
  <conditionalFormatting sqref="T131:AC131">
    <cfRule type="cellIs" dxfId="948" priority="1698" stopIfTrue="1" operator="lessThan">
      <formula>0</formula>
    </cfRule>
  </conditionalFormatting>
  <conditionalFormatting sqref="S131">
    <cfRule type="cellIs" dxfId="947" priority="1695" stopIfTrue="1" operator="lessThan">
      <formula>0</formula>
    </cfRule>
  </conditionalFormatting>
  <conditionalFormatting sqref="S131">
    <cfRule type="cellIs" dxfId="946" priority="1694" stopIfTrue="1" operator="lessThan">
      <formula>0</formula>
    </cfRule>
  </conditionalFormatting>
  <conditionalFormatting sqref="AM110:AM132">
    <cfRule type="cellIs" dxfId="945" priority="1693" stopIfTrue="1" operator="lessThan">
      <formula>0</formula>
    </cfRule>
  </conditionalFormatting>
  <conditionalFormatting sqref="AM110:AM132">
    <cfRule type="cellIs" dxfId="944" priority="1692" stopIfTrue="1" operator="lessThan">
      <formula>0</formula>
    </cfRule>
  </conditionalFormatting>
  <conditionalFormatting sqref="O89">
    <cfRule type="cellIs" dxfId="943" priority="1691" stopIfTrue="1" operator="lessThan">
      <formula>0</formula>
    </cfRule>
  </conditionalFormatting>
  <conditionalFormatting sqref="O89">
    <cfRule type="cellIs" dxfId="942" priority="1690" stopIfTrue="1" operator="lessThan">
      <formula>0</formula>
    </cfRule>
  </conditionalFormatting>
  <conditionalFormatting sqref="R89">
    <cfRule type="cellIs" dxfId="941" priority="1689" stopIfTrue="1" operator="lessThan">
      <formula>0</formula>
    </cfRule>
  </conditionalFormatting>
  <conditionalFormatting sqref="R89">
    <cfRule type="cellIs" dxfId="940" priority="1688" stopIfTrue="1" operator="lessThan">
      <formula>0</formula>
    </cfRule>
  </conditionalFormatting>
  <conditionalFormatting sqref="P89">
    <cfRule type="cellIs" dxfId="939" priority="1687" stopIfTrue="1" operator="lessThan">
      <formula>0</formula>
    </cfRule>
  </conditionalFormatting>
  <conditionalFormatting sqref="P89">
    <cfRule type="cellIs" dxfId="938" priority="1686" stopIfTrue="1" operator="lessThan">
      <formula>0</formula>
    </cfRule>
  </conditionalFormatting>
  <conditionalFormatting sqref="S89">
    <cfRule type="cellIs" dxfId="937" priority="1685" stopIfTrue="1" operator="lessThan">
      <formula>0</formula>
    </cfRule>
  </conditionalFormatting>
  <conditionalFormatting sqref="S89">
    <cfRule type="cellIs" dxfId="936" priority="1684" stopIfTrue="1" operator="lessThan">
      <formula>0</formula>
    </cfRule>
  </conditionalFormatting>
  <conditionalFormatting sqref="N89">
    <cfRule type="cellIs" dxfId="935" priority="1683" stopIfTrue="1" operator="lessThan">
      <formula>0</formula>
    </cfRule>
  </conditionalFormatting>
  <conditionalFormatting sqref="N89">
    <cfRule type="cellIs" dxfId="934" priority="1682" stopIfTrue="1" operator="lessThan">
      <formula>0</formula>
    </cfRule>
  </conditionalFormatting>
  <conditionalFormatting sqref="T89:V89">
    <cfRule type="cellIs" dxfId="933" priority="1681" stopIfTrue="1" operator="lessThan">
      <formula>0</formula>
    </cfRule>
  </conditionalFormatting>
  <conditionalFormatting sqref="T89:V89">
    <cfRule type="cellIs" dxfId="932" priority="1680" stopIfTrue="1" operator="lessThan">
      <formula>0</formula>
    </cfRule>
  </conditionalFormatting>
  <conditionalFormatting sqref="Y89:AD89">
    <cfRule type="cellIs" dxfId="931" priority="1677" stopIfTrue="1" operator="lessThan">
      <formula>0</formula>
    </cfRule>
  </conditionalFormatting>
  <conditionalFormatting sqref="Y89:AD89">
    <cfRule type="cellIs" dxfId="930" priority="1676" stopIfTrue="1" operator="lessThan">
      <formula>0</formula>
    </cfRule>
  </conditionalFormatting>
  <conditionalFormatting sqref="X89">
    <cfRule type="cellIs" dxfId="929" priority="1675" stopIfTrue="1" operator="lessThan">
      <formula>0</formula>
    </cfRule>
  </conditionalFormatting>
  <conditionalFormatting sqref="X89">
    <cfRule type="cellIs" dxfId="928" priority="1674" stopIfTrue="1" operator="lessThan">
      <formula>0</formula>
    </cfRule>
  </conditionalFormatting>
  <conditionalFormatting sqref="AE89:AG89 AI89:AJ89">
    <cfRule type="cellIs" dxfId="927" priority="1673" stopIfTrue="1" operator="lessThan">
      <formula>0</formula>
    </cfRule>
  </conditionalFormatting>
  <conditionalFormatting sqref="AE89:AG89 AI89:AJ89">
    <cfRule type="cellIs" dxfId="926" priority="1672" stopIfTrue="1" operator="lessThan">
      <formula>0</formula>
    </cfRule>
  </conditionalFormatting>
  <conditionalFormatting sqref="AL89">
    <cfRule type="cellIs" dxfId="925" priority="1671" stopIfTrue="1" operator="lessThan">
      <formula>0</formula>
    </cfRule>
  </conditionalFormatting>
  <conditionalFormatting sqref="AL89">
    <cfRule type="cellIs" dxfId="924" priority="1670" stopIfTrue="1" operator="lessThan">
      <formula>0</formula>
    </cfRule>
  </conditionalFormatting>
  <conditionalFormatting sqref="Q89">
    <cfRule type="cellIs" dxfId="923" priority="1669" stopIfTrue="1" operator="lessThan">
      <formula>0</formula>
    </cfRule>
  </conditionalFormatting>
  <conditionalFormatting sqref="Q89">
    <cfRule type="cellIs" dxfId="922" priority="1668" stopIfTrue="1" operator="lessThan">
      <formula>0</formula>
    </cfRule>
  </conditionalFormatting>
  <conditionalFormatting sqref="P103">
    <cfRule type="cellIs" dxfId="921" priority="1667" stopIfTrue="1" operator="lessThan">
      <formula>0</formula>
    </cfRule>
  </conditionalFormatting>
  <conditionalFormatting sqref="P103">
    <cfRule type="cellIs" dxfId="920" priority="1666" stopIfTrue="1" operator="lessThan">
      <formula>0</formula>
    </cfRule>
  </conditionalFormatting>
  <conditionalFormatting sqref="S103">
    <cfRule type="cellIs" dxfId="919" priority="1665" stopIfTrue="1" operator="lessThan">
      <formula>0</formula>
    </cfRule>
  </conditionalFormatting>
  <conditionalFormatting sqref="S103">
    <cfRule type="cellIs" dxfId="918" priority="1664" stopIfTrue="1" operator="lessThan">
      <formula>0</formula>
    </cfRule>
  </conditionalFormatting>
  <conditionalFormatting sqref="T103">
    <cfRule type="cellIs" dxfId="917" priority="1663" stopIfTrue="1" operator="lessThan">
      <formula>0</formula>
    </cfRule>
  </conditionalFormatting>
  <conditionalFormatting sqref="T103">
    <cfRule type="cellIs" dxfId="916" priority="1662" stopIfTrue="1" operator="lessThan">
      <formula>0</formula>
    </cfRule>
  </conditionalFormatting>
  <conditionalFormatting sqref="O103">
    <cfRule type="cellIs" dxfId="915" priority="1661" stopIfTrue="1" operator="lessThan">
      <formula>0</formula>
    </cfRule>
  </conditionalFormatting>
  <conditionalFormatting sqref="O103">
    <cfRule type="cellIs" dxfId="914" priority="1660" stopIfTrue="1" operator="lessThan">
      <formula>0</formula>
    </cfRule>
  </conditionalFormatting>
  <conditionalFormatting sqref="Q103:R103">
    <cfRule type="cellIs" dxfId="913" priority="1659" stopIfTrue="1" operator="lessThan">
      <formula>0</formula>
    </cfRule>
  </conditionalFormatting>
  <conditionalFormatting sqref="Q103:R103">
    <cfRule type="cellIs" dxfId="912" priority="1658" stopIfTrue="1" operator="lessThan">
      <formula>0</formula>
    </cfRule>
  </conditionalFormatting>
  <conditionalFormatting sqref="U103:AA103">
    <cfRule type="cellIs" dxfId="911" priority="1657" stopIfTrue="1" operator="lessThan">
      <formula>0</formula>
    </cfRule>
  </conditionalFormatting>
  <conditionalFormatting sqref="U103:AA103">
    <cfRule type="cellIs" dxfId="910" priority="1656" stopIfTrue="1" operator="lessThan">
      <formula>0</formula>
    </cfRule>
  </conditionalFormatting>
  <conditionalFormatting sqref="AB103:AD103">
    <cfRule type="cellIs" dxfId="909" priority="1655" stopIfTrue="1" operator="lessThan">
      <formula>0</formula>
    </cfRule>
  </conditionalFormatting>
  <conditionalFormatting sqref="AB103:AD103">
    <cfRule type="cellIs" dxfId="908" priority="1654" stopIfTrue="1" operator="lessThan">
      <formula>0</formula>
    </cfRule>
  </conditionalFormatting>
  <conditionalFormatting sqref="AE103:AG103 AL103 AI103:AJ103">
    <cfRule type="cellIs" dxfId="907" priority="1653" stopIfTrue="1" operator="lessThan">
      <formula>0</formula>
    </cfRule>
  </conditionalFormatting>
  <conditionalFormatting sqref="AE103:AG103 AL103 AI103:AJ103">
    <cfRule type="cellIs" dxfId="906" priority="1652" stopIfTrue="1" operator="lessThan">
      <formula>0</formula>
    </cfRule>
  </conditionalFormatting>
  <conditionalFormatting sqref="N108:N109">
    <cfRule type="cellIs" dxfId="905" priority="1651" stopIfTrue="1" operator="lessThan">
      <formula>0</formula>
    </cfRule>
  </conditionalFormatting>
  <conditionalFormatting sqref="N108:N109">
    <cfRule type="cellIs" dxfId="904" priority="1650" stopIfTrue="1" operator="lessThan">
      <formula>0</formula>
    </cfRule>
  </conditionalFormatting>
  <conditionalFormatting sqref="O108:R108 O109:Q109">
    <cfRule type="cellIs" dxfId="903" priority="1649" stopIfTrue="1" operator="lessThan">
      <formula>0</formula>
    </cfRule>
  </conditionalFormatting>
  <conditionalFormatting sqref="O108:R108 O109:Q109">
    <cfRule type="cellIs" dxfId="902" priority="1648" stopIfTrue="1" operator="lessThan">
      <formula>0</formula>
    </cfRule>
  </conditionalFormatting>
  <conditionalFormatting sqref="S108:S109">
    <cfRule type="cellIs" dxfId="901" priority="1647" stopIfTrue="1" operator="lessThan">
      <formula>0</formula>
    </cfRule>
  </conditionalFormatting>
  <conditionalFormatting sqref="S108:S109">
    <cfRule type="cellIs" dxfId="900" priority="1646" stopIfTrue="1" operator="lessThan">
      <formula>0</formula>
    </cfRule>
  </conditionalFormatting>
  <conditionalFormatting sqref="T108">
    <cfRule type="cellIs" dxfId="899" priority="1645" stopIfTrue="1" operator="lessThan">
      <formula>0</formula>
    </cfRule>
  </conditionalFormatting>
  <conditionalFormatting sqref="T108">
    <cfRule type="cellIs" dxfId="898" priority="1644" stopIfTrue="1" operator="lessThan">
      <formula>0</formula>
    </cfRule>
  </conditionalFormatting>
  <conditionalFormatting sqref="U108:W108 U109:V109">
    <cfRule type="cellIs" dxfId="897" priority="1643" stopIfTrue="1" operator="lessThan">
      <formula>0</formula>
    </cfRule>
  </conditionalFormatting>
  <conditionalFormatting sqref="U108:W108 U109:V109">
    <cfRule type="cellIs" dxfId="896" priority="1642" stopIfTrue="1" operator="lessThan">
      <formula>0</formula>
    </cfRule>
  </conditionalFormatting>
  <conditionalFormatting sqref="Y108:AD108">
    <cfRule type="cellIs" dxfId="895" priority="1641" stopIfTrue="1" operator="lessThan">
      <formula>0</formula>
    </cfRule>
  </conditionalFormatting>
  <conditionalFormatting sqref="Y108:AD108">
    <cfRule type="cellIs" dxfId="894" priority="1640" stopIfTrue="1" operator="lessThan">
      <formula>0</formula>
    </cfRule>
  </conditionalFormatting>
  <conditionalFormatting sqref="AE108:AG108 AL108:AM108 AI108:AJ108">
    <cfRule type="cellIs" dxfId="893" priority="1639" stopIfTrue="1" operator="lessThan">
      <formula>0</formula>
    </cfRule>
  </conditionalFormatting>
  <conditionalFormatting sqref="AE108:AG108 AL108:AM108 AI108:AJ108">
    <cfRule type="cellIs" dxfId="892" priority="1638" stopIfTrue="1" operator="lessThan">
      <formula>0</formula>
    </cfRule>
  </conditionalFormatting>
  <conditionalFormatting sqref="N116">
    <cfRule type="cellIs" dxfId="891" priority="1637" stopIfTrue="1" operator="lessThan">
      <formula>0</formula>
    </cfRule>
  </conditionalFormatting>
  <conditionalFormatting sqref="N116">
    <cfRule type="cellIs" dxfId="890" priority="1636" stopIfTrue="1" operator="lessThan">
      <formula>0</formula>
    </cfRule>
  </conditionalFormatting>
  <conditionalFormatting sqref="O116:R116">
    <cfRule type="cellIs" dxfId="889" priority="1635" stopIfTrue="1" operator="lessThan">
      <formula>0</formula>
    </cfRule>
  </conditionalFormatting>
  <conditionalFormatting sqref="S116">
    <cfRule type="cellIs" dxfId="888" priority="1632" stopIfTrue="1" operator="lessThan">
      <formula>0</formula>
    </cfRule>
  </conditionalFormatting>
  <conditionalFormatting sqref="T116">
    <cfRule type="cellIs" dxfId="887" priority="1631" stopIfTrue="1" operator="lessThan">
      <formula>0</formula>
    </cfRule>
  </conditionalFormatting>
  <conditionalFormatting sqref="T116">
    <cfRule type="cellIs" dxfId="886" priority="1630" stopIfTrue="1" operator="lessThan">
      <formula>0</formula>
    </cfRule>
  </conditionalFormatting>
  <conditionalFormatting sqref="U116:AD116">
    <cfRule type="cellIs" dxfId="885" priority="1629" stopIfTrue="1" operator="lessThan">
      <formula>0</formula>
    </cfRule>
  </conditionalFormatting>
  <conditionalFormatting sqref="U116:AD116">
    <cfRule type="cellIs" dxfId="884" priority="1628" stopIfTrue="1" operator="lessThan">
      <formula>0</formula>
    </cfRule>
  </conditionalFormatting>
  <conditionalFormatting sqref="AE116:AG116 AL116 AI116:AJ116">
    <cfRule type="cellIs" dxfId="883" priority="1627" stopIfTrue="1" operator="lessThan">
      <formula>0</formula>
    </cfRule>
  </conditionalFormatting>
  <conditionalFormatting sqref="AE116:AG116 AL116 AI116:AJ116">
    <cfRule type="cellIs" dxfId="882" priority="1626" stopIfTrue="1" operator="lessThan">
      <formula>0</formula>
    </cfRule>
  </conditionalFormatting>
  <conditionalFormatting sqref="N118">
    <cfRule type="cellIs" dxfId="881" priority="1625" stopIfTrue="1" operator="lessThan">
      <formula>0</formula>
    </cfRule>
  </conditionalFormatting>
  <conditionalFormatting sqref="N118">
    <cfRule type="cellIs" dxfId="880" priority="1624" stopIfTrue="1" operator="lessThan">
      <formula>0</formula>
    </cfRule>
  </conditionalFormatting>
  <conditionalFormatting sqref="O118:R118">
    <cfRule type="cellIs" dxfId="879" priority="1623" stopIfTrue="1" operator="lessThan">
      <formula>0</formula>
    </cfRule>
  </conditionalFormatting>
  <conditionalFormatting sqref="O118:R118">
    <cfRule type="cellIs" dxfId="878" priority="1622" stopIfTrue="1" operator="lessThan">
      <formula>0</formula>
    </cfRule>
  </conditionalFormatting>
  <conditionalFormatting sqref="S118">
    <cfRule type="cellIs" dxfId="877" priority="1621" stopIfTrue="1" operator="lessThan">
      <formula>0</formula>
    </cfRule>
  </conditionalFormatting>
  <conditionalFormatting sqref="S118">
    <cfRule type="cellIs" dxfId="876" priority="1620" stopIfTrue="1" operator="lessThan">
      <formula>0</formula>
    </cfRule>
  </conditionalFormatting>
  <conditionalFormatting sqref="T118">
    <cfRule type="cellIs" dxfId="875" priority="1619" stopIfTrue="1" operator="lessThan">
      <formula>0</formula>
    </cfRule>
  </conditionalFormatting>
  <conditionalFormatting sqref="T118">
    <cfRule type="cellIs" dxfId="874" priority="1618" stopIfTrue="1" operator="lessThan">
      <formula>0</formula>
    </cfRule>
  </conditionalFormatting>
  <conditionalFormatting sqref="W118">
    <cfRule type="cellIs" dxfId="873" priority="1617" stopIfTrue="1" operator="lessThan">
      <formula>0</formula>
    </cfRule>
  </conditionalFormatting>
  <conditionalFormatting sqref="W118">
    <cfRule type="cellIs" dxfId="872" priority="1616" stopIfTrue="1" operator="lessThan">
      <formula>0</formula>
    </cfRule>
  </conditionalFormatting>
  <conditionalFormatting sqref="U118:V118">
    <cfRule type="cellIs" dxfId="871" priority="1615" stopIfTrue="1" operator="lessThan">
      <formula>0</formula>
    </cfRule>
  </conditionalFormatting>
  <conditionalFormatting sqref="U118:V118">
    <cfRule type="cellIs" dxfId="870" priority="1614" stopIfTrue="1" operator="lessThan">
      <formula>0</formula>
    </cfRule>
  </conditionalFormatting>
  <conditionalFormatting sqref="Y118:AD118">
    <cfRule type="cellIs" dxfId="869" priority="1613" stopIfTrue="1" operator="lessThan">
      <formula>0</formula>
    </cfRule>
  </conditionalFormatting>
  <conditionalFormatting sqref="Y118:AD118">
    <cfRule type="cellIs" dxfId="868" priority="1612" stopIfTrue="1" operator="lessThan">
      <formula>0</formula>
    </cfRule>
  </conditionalFormatting>
  <conditionalFormatting sqref="AE118:AG118 AL118 AI118:AJ118">
    <cfRule type="cellIs" dxfId="867" priority="1611" stopIfTrue="1" operator="lessThan">
      <formula>0</formula>
    </cfRule>
  </conditionalFormatting>
  <conditionalFormatting sqref="AE118:AG118 AL118 AI118:AJ118">
    <cfRule type="cellIs" dxfId="866" priority="1610" stopIfTrue="1" operator="lessThan">
      <formula>0</formula>
    </cfRule>
  </conditionalFormatting>
  <conditionalFormatting sqref="AE135:AG135 AI135">
    <cfRule type="cellIs" dxfId="865" priority="1599" stopIfTrue="1" operator="lessThan">
      <formula>0</formula>
    </cfRule>
  </conditionalFormatting>
  <conditionalFormatting sqref="AE135:AG135 AI135:AJ135">
    <cfRule type="cellIs" dxfId="864" priority="1598" stopIfTrue="1" operator="lessThan">
      <formula>0</formula>
    </cfRule>
  </conditionalFormatting>
  <conditionalFormatting sqref="T135:U135 R135 X135:AC135">
    <cfRule type="cellIs" dxfId="863" priority="1601" stopIfTrue="1" operator="lessThan">
      <formula>0</formula>
    </cfRule>
  </conditionalFormatting>
  <conditionalFormatting sqref="T135:U135 R135 X135:AC135">
    <cfRule type="cellIs" dxfId="862" priority="1600" stopIfTrue="1" operator="lessThan">
      <formula>0</formula>
    </cfRule>
  </conditionalFormatting>
  <conditionalFormatting sqref="S135">
    <cfRule type="cellIs" dxfId="861" priority="1597" stopIfTrue="1" operator="lessThan">
      <formula>0</formula>
    </cfRule>
  </conditionalFormatting>
  <conditionalFormatting sqref="S135">
    <cfRule type="cellIs" dxfId="860" priority="1596" stopIfTrue="1" operator="lessThan">
      <formula>0</formula>
    </cfRule>
  </conditionalFormatting>
  <conditionalFormatting sqref="AE134:AG134 AI134">
    <cfRule type="cellIs" dxfId="859" priority="1607" stopIfTrue="1" operator="lessThan">
      <formula>0</formula>
    </cfRule>
  </conditionalFormatting>
  <conditionalFormatting sqref="AE134:AG134 AI134:AJ134">
    <cfRule type="cellIs" dxfId="858" priority="1606" stopIfTrue="1" operator="lessThan">
      <formula>0</formula>
    </cfRule>
  </conditionalFormatting>
  <conditionalFormatting sqref="T134:AC134">
    <cfRule type="cellIs" dxfId="857" priority="1609" stopIfTrue="1" operator="lessThan">
      <formula>0</formula>
    </cfRule>
  </conditionalFormatting>
  <conditionalFormatting sqref="T134:AC134">
    <cfRule type="cellIs" dxfId="856" priority="1608" stopIfTrue="1" operator="lessThan">
      <formula>0</formula>
    </cfRule>
  </conditionalFormatting>
  <conditionalFormatting sqref="S134">
    <cfRule type="cellIs" dxfId="855" priority="1605" stopIfTrue="1" operator="lessThan">
      <formula>0</formula>
    </cfRule>
  </conditionalFormatting>
  <conditionalFormatting sqref="S134">
    <cfRule type="cellIs" dxfId="854" priority="1604" stopIfTrue="1" operator="lessThan">
      <formula>0</formula>
    </cfRule>
  </conditionalFormatting>
  <conditionalFormatting sqref="AD134">
    <cfRule type="cellIs" dxfId="853" priority="1603" stopIfTrue="1" operator="lessThan">
      <formula>0</formula>
    </cfRule>
  </conditionalFormatting>
  <conditionalFormatting sqref="AD134">
    <cfRule type="cellIs" dxfId="852" priority="1602" stopIfTrue="1" operator="lessThan">
      <formula>0</formula>
    </cfRule>
  </conditionalFormatting>
  <conditionalFormatting sqref="O135:P135">
    <cfRule type="cellIs" dxfId="851" priority="1595" stopIfTrue="1" operator="lessThan">
      <formula>0</formula>
    </cfRule>
  </conditionalFormatting>
  <conditionalFormatting sqref="O135:P135">
    <cfRule type="cellIs" dxfId="850" priority="1594" stopIfTrue="1" operator="lessThan">
      <formula>0</formula>
    </cfRule>
  </conditionalFormatting>
  <conditionalFormatting sqref="W135">
    <cfRule type="cellIs" dxfId="849" priority="1593" stopIfTrue="1" operator="lessThan">
      <formula>0</formula>
    </cfRule>
  </conditionalFormatting>
  <conditionalFormatting sqref="W135">
    <cfRule type="cellIs" dxfId="848" priority="1592" stopIfTrue="1" operator="lessThan">
      <formula>0</formula>
    </cfRule>
  </conditionalFormatting>
  <conditionalFormatting sqref="Q135">
    <cfRule type="cellIs" dxfId="847" priority="1591" stopIfTrue="1" operator="lessThan">
      <formula>0</formula>
    </cfRule>
  </conditionalFormatting>
  <conditionalFormatting sqref="Q135">
    <cfRule type="cellIs" dxfId="846" priority="1590" stopIfTrue="1" operator="lessThan">
      <formula>0</formula>
    </cfRule>
  </conditionalFormatting>
  <conditionalFormatting sqref="V135">
    <cfRule type="cellIs" dxfId="845" priority="1589" stopIfTrue="1" operator="lessThan">
      <formula>0</formula>
    </cfRule>
  </conditionalFormatting>
  <conditionalFormatting sqref="V135">
    <cfRule type="cellIs" dxfId="844" priority="1588" stopIfTrue="1" operator="lessThan">
      <formula>0</formula>
    </cfRule>
  </conditionalFormatting>
  <conditionalFormatting sqref="AD135">
    <cfRule type="cellIs" dxfId="843" priority="1587" stopIfTrue="1" operator="lessThan">
      <formula>0</formula>
    </cfRule>
  </conditionalFormatting>
  <conditionalFormatting sqref="AD135">
    <cfRule type="cellIs" dxfId="842" priority="1586" stopIfTrue="1" operator="lessThan">
      <formula>0</formula>
    </cfRule>
  </conditionalFormatting>
  <conditionalFormatting sqref="AM134:AM135">
    <cfRule type="cellIs" dxfId="841" priority="1585" stopIfTrue="1" operator="lessThan">
      <formula>0</formula>
    </cfRule>
  </conditionalFormatting>
  <conditionalFormatting sqref="AM134:AM135">
    <cfRule type="cellIs" dxfId="840" priority="1584" stopIfTrue="1" operator="lessThan">
      <formula>0</formula>
    </cfRule>
  </conditionalFormatting>
  <conditionalFormatting sqref="AD136:AG136 AI136">
    <cfRule type="cellIs" dxfId="839" priority="1583" stopIfTrue="1" operator="lessThan">
      <formula>0</formula>
    </cfRule>
  </conditionalFormatting>
  <conditionalFormatting sqref="AE136:AG136 AI136:AJ136">
    <cfRule type="cellIs" dxfId="838" priority="1582" stopIfTrue="1" operator="lessThan">
      <formula>0</formula>
    </cfRule>
  </conditionalFormatting>
  <conditionalFormatting sqref="AD137:AG137 AI137">
    <cfRule type="cellIs" dxfId="837" priority="1579" stopIfTrue="1" operator="lessThan">
      <formula>0</formula>
    </cfRule>
  </conditionalFormatting>
  <conditionalFormatting sqref="AE137:AG137 AI137:AJ137">
    <cfRule type="cellIs" dxfId="836" priority="1578" stopIfTrue="1" operator="lessThan">
      <formula>0</formula>
    </cfRule>
  </conditionalFormatting>
  <conditionalFormatting sqref="W139:AC139">
    <cfRule type="cellIs" dxfId="835" priority="1581" stopIfTrue="1" operator="lessThan">
      <formula>0</formula>
    </cfRule>
  </conditionalFormatting>
  <conditionalFormatting sqref="W139:AC139">
    <cfRule type="cellIs" dxfId="834" priority="1580" stopIfTrue="1" operator="lessThan">
      <formula>0</formula>
    </cfRule>
  </conditionalFormatting>
  <conditionalFormatting sqref="AM136:AM137">
    <cfRule type="cellIs" dxfId="833" priority="1577" stopIfTrue="1" operator="lessThan">
      <formula>0</formula>
    </cfRule>
  </conditionalFormatting>
  <conditionalFormatting sqref="AM136:AM137">
    <cfRule type="cellIs" dxfId="832" priority="1576" stopIfTrue="1" operator="lessThan">
      <formula>0</formula>
    </cfRule>
  </conditionalFormatting>
  <conditionalFormatting sqref="AD142:AG142 AI142">
    <cfRule type="cellIs" dxfId="831" priority="1575" stopIfTrue="1" operator="lessThan">
      <formula>0</formula>
    </cfRule>
  </conditionalFormatting>
  <conditionalFormatting sqref="AE142:AG142 AI142:AJ142">
    <cfRule type="cellIs" dxfId="830" priority="1574" stopIfTrue="1" operator="lessThan">
      <formula>0</formula>
    </cfRule>
  </conditionalFormatting>
  <conditionalFormatting sqref="AM142">
    <cfRule type="cellIs" dxfId="829" priority="1573" stopIfTrue="1" operator="lessThan">
      <formula>0</formula>
    </cfRule>
  </conditionalFormatting>
  <conditionalFormatting sqref="AM142">
    <cfRule type="cellIs" dxfId="828" priority="1572" stopIfTrue="1" operator="lessThan">
      <formula>0</formula>
    </cfRule>
  </conditionalFormatting>
  <conditionalFormatting sqref="AD143:AG143 AI143">
    <cfRule type="cellIs" dxfId="827" priority="1571" stopIfTrue="1" operator="lessThan">
      <formula>0</formula>
    </cfRule>
  </conditionalFormatting>
  <conditionalFormatting sqref="AE143:AG143 AI143:AJ143">
    <cfRule type="cellIs" dxfId="826" priority="1570" stopIfTrue="1" operator="lessThan">
      <formula>0</formula>
    </cfRule>
  </conditionalFormatting>
  <conditionalFormatting sqref="AM143">
    <cfRule type="cellIs" dxfId="825" priority="1569" stopIfTrue="1" operator="lessThan">
      <formula>0</formula>
    </cfRule>
  </conditionalFormatting>
  <conditionalFormatting sqref="AM143">
    <cfRule type="cellIs" dxfId="824" priority="1568" stopIfTrue="1" operator="lessThan">
      <formula>0</formula>
    </cfRule>
  </conditionalFormatting>
  <conditionalFormatting sqref="AE141:AG141 AI141">
    <cfRule type="cellIs" dxfId="823" priority="1567" stopIfTrue="1" operator="lessThan">
      <formula>0</formula>
    </cfRule>
  </conditionalFormatting>
  <conditionalFormatting sqref="AE141:AG141 AI141:AJ141">
    <cfRule type="cellIs" dxfId="822" priority="1566" stopIfTrue="1" operator="lessThan">
      <formula>0</formula>
    </cfRule>
  </conditionalFormatting>
  <conditionalFormatting sqref="AM141">
    <cfRule type="cellIs" dxfId="821" priority="1565" stopIfTrue="1" operator="lessThan">
      <formula>0</formula>
    </cfRule>
  </conditionalFormatting>
  <conditionalFormatting sqref="AM141">
    <cfRule type="cellIs" dxfId="820" priority="1564" stopIfTrue="1" operator="lessThan">
      <formula>0</formula>
    </cfRule>
  </conditionalFormatting>
  <conditionalFormatting sqref="AD144:AG144 AI144">
    <cfRule type="cellIs" dxfId="819" priority="1563" stopIfTrue="1" operator="lessThan">
      <formula>0</formula>
    </cfRule>
  </conditionalFormatting>
  <conditionalFormatting sqref="AE144:AG144 AI144:AJ144">
    <cfRule type="cellIs" dxfId="818" priority="1562" stopIfTrue="1" operator="lessThan">
      <formula>0</formula>
    </cfRule>
  </conditionalFormatting>
  <conditionalFormatting sqref="AD146:AG146 AI146">
    <cfRule type="cellIs" dxfId="817" priority="1561" stopIfTrue="1" operator="lessThan">
      <formula>0</formula>
    </cfRule>
  </conditionalFormatting>
  <conditionalFormatting sqref="AE146:AG146 AI146:AJ146">
    <cfRule type="cellIs" dxfId="816" priority="1560" stopIfTrue="1" operator="lessThan">
      <formula>0</formula>
    </cfRule>
  </conditionalFormatting>
  <conditionalFormatting sqref="AE145:AG145 AI145">
    <cfRule type="cellIs" dxfId="815" priority="1557" stopIfTrue="1" operator="lessThan">
      <formula>0</formula>
    </cfRule>
  </conditionalFormatting>
  <conditionalFormatting sqref="AE145:AG145 AI145:AJ145">
    <cfRule type="cellIs" dxfId="814" priority="1556" stopIfTrue="1" operator="lessThan">
      <formula>0</formula>
    </cfRule>
  </conditionalFormatting>
  <conditionalFormatting sqref="T145:AC145">
    <cfRule type="cellIs" dxfId="813" priority="1559" stopIfTrue="1" operator="lessThan">
      <formula>0</formula>
    </cfRule>
  </conditionalFormatting>
  <conditionalFormatting sqref="T145:AC145">
    <cfRule type="cellIs" dxfId="812" priority="1558" stopIfTrue="1" operator="lessThan">
      <formula>0</formula>
    </cfRule>
  </conditionalFormatting>
  <conditionalFormatting sqref="S145">
    <cfRule type="cellIs" dxfId="811" priority="1555" stopIfTrue="1" operator="lessThan">
      <formula>0</formula>
    </cfRule>
  </conditionalFormatting>
  <conditionalFormatting sqref="S145">
    <cfRule type="cellIs" dxfId="810" priority="1554" stopIfTrue="1" operator="lessThan">
      <formula>0</formula>
    </cfRule>
  </conditionalFormatting>
  <conditionalFormatting sqref="AD145">
    <cfRule type="cellIs" dxfId="809" priority="1553" stopIfTrue="1" operator="lessThan">
      <formula>0</formula>
    </cfRule>
  </conditionalFormatting>
  <conditionalFormatting sqref="AD145">
    <cfRule type="cellIs" dxfId="808" priority="1552" stopIfTrue="1" operator="lessThan">
      <formula>0</formula>
    </cfRule>
  </conditionalFormatting>
  <conditionalFormatting sqref="AM144:AM146">
    <cfRule type="cellIs" dxfId="807" priority="1551" stopIfTrue="1" operator="lessThan">
      <formula>0</formula>
    </cfRule>
  </conditionalFormatting>
  <conditionalFormatting sqref="AM144:AM146">
    <cfRule type="cellIs" dxfId="806" priority="1550" stopIfTrue="1" operator="lessThan">
      <formula>0</formula>
    </cfRule>
  </conditionalFormatting>
  <conditionalFormatting sqref="AD147:AG147 AI147">
    <cfRule type="cellIs" dxfId="805" priority="1549" stopIfTrue="1" operator="lessThan">
      <formula>0</formula>
    </cfRule>
  </conditionalFormatting>
  <conditionalFormatting sqref="AE147:AG147 AI147:AJ147">
    <cfRule type="cellIs" dxfId="804" priority="1548" stopIfTrue="1" operator="lessThan">
      <formula>0</formula>
    </cfRule>
  </conditionalFormatting>
  <conditionalFormatting sqref="AM147">
    <cfRule type="cellIs" dxfId="803" priority="1547" stopIfTrue="1" operator="lessThan">
      <formula>0</formula>
    </cfRule>
  </conditionalFormatting>
  <conditionalFormatting sqref="AM147">
    <cfRule type="cellIs" dxfId="802" priority="1546" stopIfTrue="1" operator="lessThan">
      <formula>0</formula>
    </cfRule>
  </conditionalFormatting>
  <conditionalFormatting sqref="AD149:AG150 AI149:AI150">
    <cfRule type="cellIs" dxfId="801" priority="1545" stopIfTrue="1" operator="lessThan">
      <formula>0</formula>
    </cfRule>
  </conditionalFormatting>
  <conditionalFormatting sqref="AE149:AG150 AI149:AJ150">
    <cfRule type="cellIs" dxfId="800" priority="1544" stopIfTrue="1" operator="lessThan">
      <formula>0</formula>
    </cfRule>
  </conditionalFormatting>
  <conditionalFormatting sqref="AM149:AM150">
    <cfRule type="cellIs" dxfId="799" priority="1543" stopIfTrue="1" operator="lessThan">
      <formula>0</formula>
    </cfRule>
  </conditionalFormatting>
  <conditionalFormatting sqref="AM149:AM150">
    <cfRule type="cellIs" dxfId="798" priority="1542" stopIfTrue="1" operator="lessThan">
      <formula>0</formula>
    </cfRule>
  </conditionalFormatting>
  <conditionalFormatting sqref="AD148:AG148 AI148">
    <cfRule type="cellIs" dxfId="797" priority="1541" stopIfTrue="1" operator="lessThan">
      <formula>0</formula>
    </cfRule>
  </conditionalFormatting>
  <conditionalFormatting sqref="AE148:AG148 AI148:AJ148">
    <cfRule type="cellIs" dxfId="796" priority="1540" stopIfTrue="1" operator="lessThan">
      <formula>0</formula>
    </cfRule>
  </conditionalFormatting>
  <conditionalFormatting sqref="AM148">
    <cfRule type="cellIs" dxfId="795" priority="1539" stopIfTrue="1" operator="lessThan">
      <formula>0</formula>
    </cfRule>
  </conditionalFormatting>
  <conditionalFormatting sqref="AM148">
    <cfRule type="cellIs" dxfId="794" priority="1538" stopIfTrue="1" operator="lessThan">
      <formula>0</formula>
    </cfRule>
  </conditionalFormatting>
  <conditionalFormatting sqref="AD151:AG151 AI151">
    <cfRule type="cellIs" dxfId="793" priority="1537" stopIfTrue="1" operator="lessThan">
      <formula>0</formula>
    </cfRule>
  </conditionalFormatting>
  <conditionalFormatting sqref="AE151:AG151 AI151:AJ151">
    <cfRule type="cellIs" dxfId="792" priority="1536" stopIfTrue="1" operator="lessThan">
      <formula>0</formula>
    </cfRule>
  </conditionalFormatting>
  <conditionalFormatting sqref="AD153:AG154 AI153:AI154">
    <cfRule type="cellIs" dxfId="791" priority="1535" stopIfTrue="1" operator="lessThan">
      <formula>0</formula>
    </cfRule>
  </conditionalFormatting>
  <conditionalFormatting sqref="AE153:AG154 AI153:AJ154">
    <cfRule type="cellIs" dxfId="790" priority="1534" stopIfTrue="1" operator="lessThan">
      <formula>0</formula>
    </cfRule>
  </conditionalFormatting>
  <conditionalFormatting sqref="AD152:AG152 AI152">
    <cfRule type="cellIs" dxfId="789" priority="1533" stopIfTrue="1" operator="lessThan">
      <formula>0</formula>
    </cfRule>
  </conditionalFormatting>
  <conditionalFormatting sqref="AE152:AG152 AI152:AJ152">
    <cfRule type="cellIs" dxfId="788" priority="1532" stopIfTrue="1" operator="lessThan">
      <formula>0</formula>
    </cfRule>
  </conditionalFormatting>
  <conditionalFormatting sqref="AM151:AM154">
    <cfRule type="cellIs" dxfId="787" priority="1531" stopIfTrue="1" operator="lessThan">
      <formula>0</formula>
    </cfRule>
  </conditionalFormatting>
  <conditionalFormatting sqref="AM151:AM154">
    <cfRule type="cellIs" dxfId="786" priority="1530" stopIfTrue="1" operator="lessThan">
      <formula>0</formula>
    </cfRule>
  </conditionalFormatting>
  <conditionalFormatting sqref="AD155:AG155 AI155">
    <cfRule type="cellIs" dxfId="785" priority="1529" stopIfTrue="1" operator="lessThan">
      <formula>0</formula>
    </cfRule>
  </conditionalFormatting>
  <conditionalFormatting sqref="AE155:AG155 AI155:AJ155">
    <cfRule type="cellIs" dxfId="784" priority="1528" stopIfTrue="1" operator="lessThan">
      <formula>0</formula>
    </cfRule>
  </conditionalFormatting>
  <conditionalFormatting sqref="AM155">
    <cfRule type="cellIs" dxfId="783" priority="1527" stopIfTrue="1" operator="lessThan">
      <formula>0</formula>
    </cfRule>
  </conditionalFormatting>
  <conditionalFormatting sqref="AM155">
    <cfRule type="cellIs" dxfId="782" priority="1526" stopIfTrue="1" operator="lessThan">
      <formula>0</formula>
    </cfRule>
  </conditionalFormatting>
  <conditionalFormatting sqref="AD156:AG156 AI156">
    <cfRule type="cellIs" dxfId="781" priority="1525" stopIfTrue="1" operator="lessThan">
      <formula>0</formula>
    </cfRule>
  </conditionalFormatting>
  <conditionalFormatting sqref="AE156:AG156 AI156:AJ156">
    <cfRule type="cellIs" dxfId="780" priority="1524" stopIfTrue="1" operator="lessThan">
      <formula>0</formula>
    </cfRule>
  </conditionalFormatting>
  <conditionalFormatting sqref="AM156">
    <cfRule type="cellIs" dxfId="779" priority="1523" stopIfTrue="1" operator="lessThan">
      <formula>0</formula>
    </cfRule>
  </conditionalFormatting>
  <conditionalFormatting sqref="AM156">
    <cfRule type="cellIs" dxfId="778" priority="1522" stopIfTrue="1" operator="lessThan">
      <formula>0</formula>
    </cfRule>
  </conditionalFormatting>
  <conditionalFormatting sqref="AD158:AG158 AI158">
    <cfRule type="cellIs" dxfId="777" priority="1521" stopIfTrue="1" operator="lessThan">
      <formula>0</formula>
    </cfRule>
  </conditionalFormatting>
  <conditionalFormatting sqref="AE158:AG158 AI158:AJ158">
    <cfRule type="cellIs" dxfId="776" priority="1520" stopIfTrue="1" operator="lessThan">
      <formula>0</formula>
    </cfRule>
  </conditionalFormatting>
  <conditionalFormatting sqref="AM158">
    <cfRule type="cellIs" dxfId="775" priority="1519" stopIfTrue="1" operator="lessThan">
      <formula>0</formula>
    </cfRule>
  </conditionalFormatting>
  <conditionalFormatting sqref="AM158">
    <cfRule type="cellIs" dxfId="774" priority="1518" stopIfTrue="1" operator="lessThan">
      <formula>0</formula>
    </cfRule>
  </conditionalFormatting>
  <conditionalFormatting sqref="R157">
    <cfRule type="cellIs" dxfId="773" priority="1517" stopIfTrue="1" operator="lessThan">
      <formula>0</formula>
    </cfRule>
  </conditionalFormatting>
  <conditionalFormatting sqref="R157">
    <cfRule type="cellIs" dxfId="772" priority="1516" stopIfTrue="1" operator="lessThan">
      <formula>0</formula>
    </cfRule>
  </conditionalFormatting>
  <conditionalFormatting sqref="S157">
    <cfRule type="cellIs" dxfId="771" priority="1515" stopIfTrue="1" operator="lessThan">
      <formula>0</formula>
    </cfRule>
  </conditionalFormatting>
  <conditionalFormatting sqref="S157">
    <cfRule type="cellIs" dxfId="770" priority="1514" stopIfTrue="1" operator="lessThan">
      <formula>0</formula>
    </cfRule>
  </conditionalFormatting>
  <conditionalFormatting sqref="T157">
    <cfRule type="cellIs" dxfId="769" priority="1513" stopIfTrue="1" operator="lessThan">
      <formula>0</formula>
    </cfRule>
  </conditionalFormatting>
  <conditionalFormatting sqref="T157">
    <cfRule type="cellIs" dxfId="768" priority="1512" stopIfTrue="1" operator="lessThan">
      <formula>0</formula>
    </cfRule>
  </conditionalFormatting>
  <conditionalFormatting sqref="U157:AD157">
    <cfRule type="cellIs" dxfId="767" priority="1511" stopIfTrue="1" operator="lessThan">
      <formula>0</formula>
    </cfRule>
  </conditionalFormatting>
  <conditionalFormatting sqref="U157:AD157">
    <cfRule type="cellIs" dxfId="766" priority="1510" stopIfTrue="1" operator="lessThan">
      <formula>0</formula>
    </cfRule>
  </conditionalFormatting>
  <conditionalFormatting sqref="AE157:AG157 AL157:AM157 AI157:AJ157">
    <cfRule type="cellIs" dxfId="765" priority="1509" stopIfTrue="1" operator="lessThan">
      <formula>0</formula>
    </cfRule>
  </conditionalFormatting>
  <conditionalFormatting sqref="AE157:AG157 AL157:AM157 AI157:AJ157">
    <cfRule type="cellIs" dxfId="764" priority="1508" stopIfTrue="1" operator="lessThan">
      <formula>0</formula>
    </cfRule>
  </conditionalFormatting>
  <conditionalFormatting sqref="AD159:AG159 AI159">
    <cfRule type="cellIs" dxfId="763" priority="1507" stopIfTrue="1" operator="lessThan">
      <formula>0</formula>
    </cfRule>
  </conditionalFormatting>
  <conditionalFormatting sqref="AE159:AG159 AI159:AJ159">
    <cfRule type="cellIs" dxfId="762" priority="1506" stopIfTrue="1" operator="lessThan">
      <formula>0</formula>
    </cfRule>
  </conditionalFormatting>
  <conditionalFormatting sqref="AD160:AG161 AI160:AI161">
    <cfRule type="cellIs" dxfId="761" priority="1503" stopIfTrue="1" operator="lessThan">
      <formula>0</formula>
    </cfRule>
  </conditionalFormatting>
  <conditionalFormatting sqref="AC160:AC161">
    <cfRule type="cellIs" dxfId="760" priority="1501" stopIfTrue="1" operator="lessThan">
      <formula>0</formula>
    </cfRule>
  </conditionalFormatting>
  <conditionalFormatting sqref="AE160:AG161 AI160:AJ161">
    <cfRule type="cellIs" dxfId="759" priority="1502" stopIfTrue="1" operator="lessThan">
      <formula>0</formula>
    </cfRule>
  </conditionalFormatting>
  <conditionalFormatting sqref="Y161:AB161">
    <cfRule type="cellIs" dxfId="758" priority="1505" stopIfTrue="1" operator="lessThan">
      <formula>0</formula>
    </cfRule>
  </conditionalFormatting>
  <conditionalFormatting sqref="Y161:AB161">
    <cfRule type="cellIs" dxfId="757" priority="1504" stopIfTrue="1" operator="lessThan">
      <formula>0</formula>
    </cfRule>
  </conditionalFormatting>
  <conditionalFormatting sqref="AC160:AC161">
    <cfRule type="cellIs" dxfId="756" priority="1500" stopIfTrue="1" operator="lessThan">
      <formula>0</formula>
    </cfRule>
  </conditionalFormatting>
  <conditionalFormatting sqref="AC211">
    <cfRule type="cellIs" dxfId="755" priority="1366" stopIfTrue="1" operator="lessThan">
      <formula>0</formula>
    </cfRule>
  </conditionalFormatting>
  <conditionalFormatting sqref="AB211">
    <cfRule type="cellIs" dxfId="754" priority="1365" stopIfTrue="1" operator="lessThan">
      <formula>0</formula>
    </cfRule>
  </conditionalFormatting>
  <conditionalFormatting sqref="AB211">
    <cfRule type="cellIs" dxfId="753" priority="1364" stopIfTrue="1" operator="lessThan">
      <formula>0</formula>
    </cfRule>
  </conditionalFormatting>
  <conditionalFormatting sqref="AD211">
    <cfRule type="cellIs" dxfId="752" priority="1363" stopIfTrue="1" operator="lessThan">
      <formula>0</formula>
    </cfRule>
  </conditionalFormatting>
  <conditionalFormatting sqref="AD236:AG236 AI236">
    <cfRule type="cellIs" dxfId="751" priority="1314" stopIfTrue="1" operator="lessThan">
      <formula>0</formula>
    </cfRule>
  </conditionalFormatting>
  <conditionalFormatting sqref="AE236:AG236 AI236:AJ236">
    <cfRule type="cellIs" dxfId="750" priority="1313" stopIfTrue="1" operator="lessThan">
      <formula>0</formula>
    </cfRule>
  </conditionalFormatting>
  <conditionalFormatting sqref="Y236:AC236">
    <cfRule type="cellIs" dxfId="749" priority="1315" stopIfTrue="1" operator="lessThan">
      <formula>0</formula>
    </cfRule>
  </conditionalFormatting>
  <conditionalFormatting sqref="AD237:AG237 AI237">
    <cfRule type="cellIs" dxfId="748" priority="1310" stopIfTrue="1" operator="lessThan">
      <formula>0</formula>
    </cfRule>
  </conditionalFormatting>
  <conditionalFormatting sqref="AE237:AG237 AI237:AJ237">
    <cfRule type="cellIs" dxfId="747" priority="1309" stopIfTrue="1" operator="lessThan">
      <formula>0</formula>
    </cfRule>
  </conditionalFormatting>
  <conditionalFormatting sqref="Y237:AC237">
    <cfRule type="cellIs" dxfId="746" priority="1312" stopIfTrue="1" operator="lessThan">
      <formula>0</formula>
    </cfRule>
  </conditionalFormatting>
  <conditionalFormatting sqref="Y237:AC237">
    <cfRule type="cellIs" dxfId="745" priority="1311" stopIfTrue="1" operator="lessThan">
      <formula>0</formula>
    </cfRule>
  </conditionalFormatting>
  <conditionalFormatting sqref="AD238:AG238 AI238">
    <cfRule type="cellIs" dxfId="744" priority="1306" stopIfTrue="1" operator="lessThan">
      <formula>0</formula>
    </cfRule>
  </conditionalFormatting>
  <conditionalFormatting sqref="AE238:AG238 AI238:AJ238">
    <cfRule type="cellIs" dxfId="743" priority="1305" stopIfTrue="1" operator="lessThan">
      <formula>0</formula>
    </cfRule>
  </conditionalFormatting>
  <conditionalFormatting sqref="Y238:AC238">
    <cfRule type="cellIs" dxfId="742" priority="1308" stopIfTrue="1" operator="lessThan">
      <formula>0</formula>
    </cfRule>
  </conditionalFormatting>
  <conditionalFormatting sqref="Y238:AC238">
    <cfRule type="cellIs" dxfId="741" priority="1307" stopIfTrue="1" operator="lessThan">
      <formula>0</formula>
    </cfRule>
  </conditionalFormatting>
  <conditionalFormatting sqref="AD239:AG239 AI239">
    <cfRule type="cellIs" dxfId="740" priority="1304" stopIfTrue="1" operator="lessThan">
      <formula>0</formula>
    </cfRule>
  </conditionalFormatting>
  <conditionalFormatting sqref="AE239:AG239 AI239:AJ239">
    <cfRule type="cellIs" dxfId="739" priority="1303" stopIfTrue="1" operator="lessThan">
      <formula>0</formula>
    </cfRule>
  </conditionalFormatting>
  <conditionalFormatting sqref="AD240:AG240 AI240">
    <cfRule type="cellIs" dxfId="738" priority="1302" stopIfTrue="1" operator="lessThan">
      <formula>0</formula>
    </cfRule>
  </conditionalFormatting>
  <conditionalFormatting sqref="AE240:AG240 AI240:AJ240">
    <cfRule type="cellIs" dxfId="737" priority="1301" stopIfTrue="1" operator="lessThan">
      <formula>0</formula>
    </cfRule>
  </conditionalFormatting>
  <conditionalFormatting sqref="AD242:AG242 AI242">
    <cfRule type="cellIs" dxfId="736" priority="1298" stopIfTrue="1" operator="lessThan">
      <formula>0</formula>
    </cfRule>
  </conditionalFormatting>
  <conditionalFormatting sqref="AE242:AG242 AI242:AJ242">
    <cfRule type="cellIs" dxfId="735" priority="1297" stopIfTrue="1" operator="lessThan">
      <formula>0</formula>
    </cfRule>
  </conditionalFormatting>
  <conditionalFormatting sqref="Y242:AC242">
    <cfRule type="cellIs" dxfId="734" priority="1300" stopIfTrue="1" operator="lessThan">
      <formula>0</formula>
    </cfRule>
  </conditionalFormatting>
  <conditionalFormatting sqref="Y242:AC242">
    <cfRule type="cellIs" dxfId="733" priority="1299" stopIfTrue="1" operator="lessThan">
      <formula>0</formula>
    </cfRule>
  </conditionalFormatting>
  <conditionalFormatting sqref="AM219:AM242">
    <cfRule type="cellIs" dxfId="732" priority="1296" stopIfTrue="1" operator="lessThan">
      <formula>0</formula>
    </cfRule>
  </conditionalFormatting>
  <conditionalFormatting sqref="AM219:AM242">
    <cfRule type="cellIs" dxfId="731" priority="1295" stopIfTrue="1" operator="lessThan">
      <formula>0</formula>
    </cfRule>
  </conditionalFormatting>
  <conditionalFormatting sqref="T226">
    <cfRule type="cellIs" dxfId="730" priority="1294" stopIfTrue="1" operator="lessThan">
      <formula>0</formula>
    </cfRule>
  </conditionalFormatting>
  <conditionalFormatting sqref="T226">
    <cfRule type="cellIs" dxfId="729" priority="1293" stopIfTrue="1" operator="lessThan">
      <formula>0</formula>
    </cfRule>
  </conditionalFormatting>
  <conditionalFormatting sqref="U226:W226 Y226:Z226 AB226 AD226">
    <cfRule type="cellIs" dxfId="728" priority="1292" stopIfTrue="1" operator="lessThan">
      <formula>0</formula>
    </cfRule>
  </conditionalFormatting>
  <conditionalFormatting sqref="U226:W226 Y226:Z226 AB226 AD226">
    <cfRule type="cellIs" dxfId="727" priority="1291" stopIfTrue="1" operator="lessThan">
      <formula>0</formula>
    </cfRule>
  </conditionalFormatting>
  <conditionalFormatting sqref="AE226:AG226 AI226:AJ226">
    <cfRule type="cellIs" dxfId="726" priority="1290" stopIfTrue="1" operator="lessThan">
      <formula>0</formula>
    </cfRule>
  </conditionalFormatting>
  <conditionalFormatting sqref="AE226:AG226 AI226:AJ226">
    <cfRule type="cellIs" dxfId="725" priority="1289" stopIfTrue="1" operator="lessThan">
      <formula>0</formula>
    </cfRule>
  </conditionalFormatting>
  <conditionalFormatting sqref="S241">
    <cfRule type="cellIs" dxfId="724" priority="1288" stopIfTrue="1" operator="lessThan">
      <formula>0</formula>
    </cfRule>
  </conditionalFormatting>
  <conditionalFormatting sqref="S241">
    <cfRule type="cellIs" dxfId="723" priority="1287" stopIfTrue="1" operator="lessThan">
      <formula>0</formula>
    </cfRule>
  </conditionalFormatting>
  <conditionalFormatting sqref="T241">
    <cfRule type="cellIs" dxfId="722" priority="1286" stopIfTrue="1" operator="lessThan">
      <formula>0</formula>
    </cfRule>
  </conditionalFormatting>
  <conditionalFormatting sqref="T241">
    <cfRule type="cellIs" dxfId="721" priority="1285" stopIfTrue="1" operator="lessThan">
      <formula>0</formula>
    </cfRule>
  </conditionalFormatting>
  <conditionalFormatting sqref="W241">
    <cfRule type="cellIs" dxfId="720" priority="1284" stopIfTrue="1" operator="lessThan">
      <formula>0</formula>
    </cfRule>
  </conditionalFormatting>
  <conditionalFormatting sqref="W241">
    <cfRule type="cellIs" dxfId="719" priority="1283" stopIfTrue="1" operator="lessThan">
      <formula>0</formula>
    </cfRule>
  </conditionalFormatting>
  <conditionalFormatting sqref="R241">
    <cfRule type="cellIs" dxfId="718" priority="1282" stopIfTrue="1" operator="lessThan">
      <formula>0</formula>
    </cfRule>
  </conditionalFormatting>
  <conditionalFormatting sqref="R241">
    <cfRule type="cellIs" dxfId="717" priority="1281" stopIfTrue="1" operator="lessThan">
      <formula>0</formula>
    </cfRule>
  </conditionalFormatting>
  <conditionalFormatting sqref="Q241">
    <cfRule type="cellIs" dxfId="716" priority="1280" stopIfTrue="1" operator="lessThan">
      <formula>0</formula>
    </cfRule>
  </conditionalFormatting>
  <conditionalFormatting sqref="Q241">
    <cfRule type="cellIs" dxfId="715" priority="1279" stopIfTrue="1" operator="lessThan">
      <formula>0</formula>
    </cfRule>
  </conditionalFormatting>
  <conditionalFormatting sqref="U241:V241">
    <cfRule type="cellIs" dxfId="714" priority="1278" stopIfTrue="1" operator="lessThan">
      <formula>0</formula>
    </cfRule>
  </conditionalFormatting>
  <conditionalFormatting sqref="U241:V241">
    <cfRule type="cellIs" dxfId="713" priority="1277" stopIfTrue="1" operator="lessThan">
      <formula>0</formula>
    </cfRule>
  </conditionalFormatting>
  <conditionalFormatting sqref="X241:AD241">
    <cfRule type="cellIs" dxfId="712" priority="1276" stopIfTrue="1" operator="lessThan">
      <formula>0</formula>
    </cfRule>
  </conditionalFormatting>
  <conditionalFormatting sqref="X241:AD241">
    <cfRule type="cellIs" dxfId="711" priority="1275" stopIfTrue="1" operator="lessThan">
      <formula>0</formula>
    </cfRule>
  </conditionalFormatting>
  <conditionalFormatting sqref="AE241:AG241 AI241:AJ241">
    <cfRule type="cellIs" dxfId="710" priority="1274" stopIfTrue="1" operator="lessThan">
      <formula>0</formula>
    </cfRule>
  </conditionalFormatting>
  <conditionalFormatting sqref="AE241:AG241 AI241:AJ241">
    <cfRule type="cellIs" dxfId="709" priority="1273" stopIfTrue="1" operator="lessThan">
      <formula>0</formula>
    </cfRule>
  </conditionalFormatting>
  <conditionalFormatting sqref="AD243:AG243 AI243">
    <cfRule type="cellIs" dxfId="708" priority="1272" stopIfTrue="1" operator="lessThan">
      <formula>0</formula>
    </cfRule>
  </conditionalFormatting>
  <conditionalFormatting sqref="AE243:AG243 AI243:AJ243">
    <cfRule type="cellIs" dxfId="707" priority="1271" stopIfTrue="1" operator="lessThan">
      <formula>0</formula>
    </cfRule>
  </conditionalFormatting>
  <conditionalFormatting sqref="AD244:AG250 AI244:AI250">
    <cfRule type="cellIs" dxfId="706" priority="1270" stopIfTrue="1" operator="lessThan">
      <formula>0</formula>
    </cfRule>
  </conditionalFormatting>
  <conditionalFormatting sqref="AE244:AG250 AI244:AJ250">
    <cfRule type="cellIs" dxfId="705" priority="1269" stopIfTrue="1" operator="lessThan">
      <formula>0</formula>
    </cfRule>
  </conditionalFormatting>
  <conditionalFormatting sqref="AD251:AG251 AI251">
    <cfRule type="cellIs" dxfId="704" priority="1268" stopIfTrue="1" operator="lessThan">
      <formula>0</formula>
    </cfRule>
  </conditionalFormatting>
  <conditionalFormatting sqref="AE251:AG251 AI251:AJ251">
    <cfRule type="cellIs" dxfId="703" priority="1267" stopIfTrue="1" operator="lessThan">
      <formula>0</formula>
    </cfRule>
  </conditionalFormatting>
  <conditionalFormatting sqref="AD252:AG252 AI252">
    <cfRule type="cellIs" dxfId="702" priority="1266" stopIfTrue="1" operator="lessThan">
      <formula>0</formula>
    </cfRule>
  </conditionalFormatting>
  <conditionalFormatting sqref="AE252:AG252 AI252:AJ252">
    <cfRule type="cellIs" dxfId="701" priority="1265" stopIfTrue="1" operator="lessThan">
      <formula>0</formula>
    </cfRule>
  </conditionalFormatting>
  <conditionalFormatting sqref="AD257:AG257 AI257">
    <cfRule type="cellIs" dxfId="700" priority="1264" stopIfTrue="1" operator="lessThan">
      <formula>0</formula>
    </cfRule>
  </conditionalFormatting>
  <conditionalFormatting sqref="AE257:AG257 AI257:AJ257">
    <cfRule type="cellIs" dxfId="699" priority="1263" stopIfTrue="1" operator="lessThan">
      <formula>0</formula>
    </cfRule>
  </conditionalFormatting>
  <conditionalFormatting sqref="AD258:AG258 AI258">
    <cfRule type="cellIs" dxfId="698" priority="1262" stopIfTrue="1" operator="lessThan">
      <formula>0</formula>
    </cfRule>
  </conditionalFormatting>
  <conditionalFormatting sqref="AE258:AG258 AI258:AJ258">
    <cfRule type="cellIs" dxfId="697" priority="1261" stopIfTrue="1" operator="lessThan">
      <formula>0</formula>
    </cfRule>
  </conditionalFormatting>
  <conditionalFormatting sqref="AD259:AG259 AI259">
    <cfRule type="cellIs" dxfId="696" priority="1260" stopIfTrue="1" operator="lessThan">
      <formula>0</formula>
    </cfRule>
  </conditionalFormatting>
  <conditionalFormatting sqref="AE259:AG259 AI259:AJ259">
    <cfRule type="cellIs" dxfId="695" priority="1259" stopIfTrue="1" operator="lessThan">
      <formula>0</formula>
    </cfRule>
  </conditionalFormatting>
  <conditionalFormatting sqref="AD260:AG260 AI260">
    <cfRule type="cellIs" dxfId="694" priority="1258" stopIfTrue="1" operator="lessThan">
      <formula>0</formula>
    </cfRule>
  </conditionalFormatting>
  <conditionalFormatting sqref="AE260:AG260 AI260:AJ260">
    <cfRule type="cellIs" dxfId="693" priority="1257" stopIfTrue="1" operator="lessThan">
      <formula>0</formula>
    </cfRule>
  </conditionalFormatting>
  <conditionalFormatting sqref="AK260:AL260">
    <cfRule type="cellIs" dxfId="692" priority="1256" stopIfTrue="1" operator="lessThan">
      <formula>0</formula>
    </cfRule>
  </conditionalFormatting>
  <conditionalFormatting sqref="P261">
    <cfRule type="cellIs" dxfId="691" priority="1226" stopIfTrue="1" operator="lessThan">
      <formula>0</formula>
    </cfRule>
  </conditionalFormatting>
  <conditionalFormatting sqref="P261">
    <cfRule type="cellIs" dxfId="690" priority="1225" stopIfTrue="1" operator="lessThan">
      <formula>0</formula>
    </cfRule>
  </conditionalFormatting>
  <conditionalFormatting sqref="S261">
    <cfRule type="cellIs" dxfId="689" priority="1224" stopIfTrue="1" operator="lessThan">
      <formula>0</formula>
    </cfRule>
  </conditionalFormatting>
  <conditionalFormatting sqref="S261">
    <cfRule type="cellIs" dxfId="688" priority="1223" stopIfTrue="1" operator="lessThan">
      <formula>0</formula>
    </cfRule>
  </conditionalFormatting>
  <conditionalFormatting sqref="AD263:AG263 AI263">
    <cfRule type="cellIs" dxfId="687" priority="1220" stopIfTrue="1" operator="lessThan">
      <formula>0</formula>
    </cfRule>
  </conditionalFormatting>
  <conditionalFormatting sqref="AE263:AG263 AI263:AJ263">
    <cfRule type="cellIs" dxfId="686" priority="1219" stopIfTrue="1" operator="lessThan">
      <formula>0</formula>
    </cfRule>
  </conditionalFormatting>
  <conditionalFormatting sqref="O263:AC263">
    <cfRule type="cellIs" dxfId="685" priority="1222" stopIfTrue="1" operator="lessThan">
      <formula>0</formula>
    </cfRule>
  </conditionalFormatting>
  <conditionalFormatting sqref="O263:AC263">
    <cfRule type="cellIs" dxfId="684" priority="1221" stopIfTrue="1" operator="lessThan">
      <formula>0</formula>
    </cfRule>
  </conditionalFormatting>
  <conditionalFormatting sqref="AD264:AG265 AI264:AI265">
    <cfRule type="cellIs" dxfId="683" priority="1216" stopIfTrue="1" operator="lessThan">
      <formula>0</formula>
    </cfRule>
  </conditionalFormatting>
  <conditionalFormatting sqref="AE264:AG265 AI264:AJ265">
    <cfRule type="cellIs" dxfId="682" priority="1215" stopIfTrue="1" operator="lessThan">
      <formula>0</formula>
    </cfRule>
  </conditionalFormatting>
  <conditionalFormatting sqref="O264:AC265">
    <cfRule type="cellIs" dxfId="681" priority="1218" stopIfTrue="1" operator="lessThan">
      <formula>0</formula>
    </cfRule>
  </conditionalFormatting>
  <conditionalFormatting sqref="O264:AC265">
    <cfRule type="cellIs" dxfId="680" priority="1217" stopIfTrue="1" operator="lessThan">
      <formula>0</formula>
    </cfRule>
  </conditionalFormatting>
  <conditionalFormatting sqref="AD267:AG267 AI267">
    <cfRule type="cellIs" dxfId="679" priority="1214" stopIfTrue="1" operator="lessThan">
      <formula>0</formula>
    </cfRule>
  </conditionalFormatting>
  <conditionalFormatting sqref="AE267:AG267 AI267:AJ267">
    <cfRule type="cellIs" dxfId="678" priority="1213" stopIfTrue="1" operator="lessThan">
      <formula>0</formula>
    </cfRule>
  </conditionalFormatting>
  <conditionalFormatting sqref="AA255:AC255">
    <cfRule type="cellIs" dxfId="677" priority="1212" stopIfTrue="1" operator="lessThan">
      <formula>0</formula>
    </cfRule>
  </conditionalFormatting>
  <conditionalFormatting sqref="AA255:AC255">
    <cfRule type="cellIs" dxfId="676" priority="1211" stopIfTrue="1" operator="lessThan">
      <formula>0</formula>
    </cfRule>
  </conditionalFormatting>
  <conditionalFormatting sqref="AA256:AC256">
    <cfRule type="cellIs" dxfId="675" priority="1210" stopIfTrue="1" operator="lessThan">
      <formula>0</formula>
    </cfRule>
  </conditionalFormatting>
  <conditionalFormatting sqref="AA256:AC256">
    <cfRule type="cellIs" dxfId="674" priority="1209" stopIfTrue="1" operator="lessThan">
      <formula>0</formula>
    </cfRule>
  </conditionalFormatting>
  <conditionalFormatting sqref="AC274">
    <cfRule type="cellIs" dxfId="673" priority="1173" stopIfTrue="1" operator="lessThan">
      <formula>0</formula>
    </cfRule>
  </conditionalFormatting>
  <conditionalFormatting sqref="AD285:AG285 AI285">
    <cfRule type="cellIs" dxfId="672" priority="1168" stopIfTrue="1" operator="lessThan">
      <formula>0</formula>
    </cfRule>
  </conditionalFormatting>
  <conditionalFormatting sqref="AE285:AG285 AI285:AJ285">
    <cfRule type="cellIs" dxfId="671" priority="1167" stopIfTrue="1" operator="lessThan">
      <formula>0</formula>
    </cfRule>
  </conditionalFormatting>
  <conditionalFormatting sqref="Y292:AC292">
    <cfRule type="cellIs" dxfId="670" priority="1161" stopIfTrue="1" operator="lessThan">
      <formula>0</formula>
    </cfRule>
  </conditionalFormatting>
  <conditionalFormatting sqref="AE296:AG296 AI296:AJ296">
    <cfRule type="cellIs" dxfId="669" priority="1153" stopIfTrue="1" operator="lessThan">
      <formula>0</formula>
    </cfRule>
  </conditionalFormatting>
  <conditionalFormatting sqref="AB296">
    <cfRule type="cellIs" dxfId="668" priority="1155" stopIfTrue="1" operator="lessThan">
      <formula>0</formula>
    </cfRule>
  </conditionalFormatting>
  <conditionalFormatting sqref="AA296">
    <cfRule type="cellIs" dxfId="667" priority="1151" stopIfTrue="1" operator="lessThan">
      <formula>0</formula>
    </cfRule>
  </conditionalFormatting>
  <conditionalFormatting sqref="P298:S298">
    <cfRule type="cellIs" dxfId="666" priority="1143" stopIfTrue="1" operator="lessThan">
      <formula>0</formula>
    </cfRule>
  </conditionalFormatting>
  <conditionalFormatting sqref="AA298:AC298">
    <cfRule type="cellIs" dxfId="665" priority="1142" stopIfTrue="1" operator="lessThan">
      <formula>0</formula>
    </cfRule>
  </conditionalFormatting>
  <conditionalFormatting sqref="AA298:AC298">
    <cfRule type="cellIs" dxfId="664" priority="1141" stopIfTrue="1" operator="lessThan">
      <formula>0</formula>
    </cfRule>
  </conditionalFormatting>
  <conditionalFormatting sqref="T298:Z298">
    <cfRule type="cellIs" dxfId="663" priority="1147" stopIfTrue="1" operator="lessThan">
      <formula>0</formula>
    </cfRule>
  </conditionalFormatting>
  <conditionalFormatting sqref="AD301:AG301 AI301">
    <cfRule type="cellIs" dxfId="662" priority="1138" stopIfTrue="1" operator="lessThan">
      <formula>0</formula>
    </cfRule>
  </conditionalFormatting>
  <conditionalFormatting sqref="U301:W301 Y301">
    <cfRule type="cellIs" dxfId="661" priority="1136" stopIfTrue="1" operator="lessThan">
      <formula>0</formula>
    </cfRule>
  </conditionalFormatting>
  <conditionalFormatting sqref="AE301:AG301 AI301:AJ301">
    <cfRule type="cellIs" dxfId="660" priority="1137" stopIfTrue="1" operator="lessThan">
      <formula>0</formula>
    </cfRule>
  </conditionalFormatting>
  <conditionalFormatting sqref="Y301:AC301">
    <cfRule type="cellIs" dxfId="659" priority="1140" stopIfTrue="1" operator="lessThan">
      <formula>0</formula>
    </cfRule>
  </conditionalFormatting>
  <conditionalFormatting sqref="Y301:AC301">
    <cfRule type="cellIs" dxfId="658" priority="1139" stopIfTrue="1" operator="lessThan">
      <formula>0</formula>
    </cfRule>
  </conditionalFormatting>
  <conditionalFormatting sqref="U301:W301 Y301">
    <cfRule type="cellIs" dxfId="657" priority="1135" stopIfTrue="1" operator="lessThan">
      <formula>0</formula>
    </cfRule>
  </conditionalFormatting>
  <conditionalFormatting sqref="AD283:AG283 AI283">
    <cfRule type="cellIs" dxfId="656" priority="1134" stopIfTrue="1" operator="lessThan">
      <formula>0</formula>
    </cfRule>
  </conditionalFormatting>
  <conditionalFormatting sqref="AE283:AG283 AI283:AJ283">
    <cfRule type="cellIs" dxfId="655" priority="1133" stopIfTrue="1" operator="lessThan">
      <formula>0</formula>
    </cfRule>
  </conditionalFormatting>
  <conditionalFormatting sqref="AE286:AG286 AI286:AJ286">
    <cfRule type="cellIs" dxfId="654" priority="1129" stopIfTrue="1" operator="lessThan">
      <formula>0</formula>
    </cfRule>
  </conditionalFormatting>
  <conditionalFormatting sqref="AD291:AG291 AI291">
    <cfRule type="cellIs" dxfId="653" priority="1126" stopIfTrue="1" operator="lessThan">
      <formula>0</formula>
    </cfRule>
  </conditionalFormatting>
  <conditionalFormatting sqref="AE291:AG291 AI291:AJ291">
    <cfRule type="cellIs" dxfId="652" priority="1125" stopIfTrue="1" operator="lessThan">
      <formula>0</formula>
    </cfRule>
  </conditionalFormatting>
  <conditionalFormatting sqref="Y291:AC291">
    <cfRule type="cellIs" dxfId="651" priority="1128" stopIfTrue="1" operator="lessThan">
      <formula>0</formula>
    </cfRule>
  </conditionalFormatting>
  <conditionalFormatting sqref="Y291:AC291">
    <cfRule type="cellIs" dxfId="650" priority="1127" stopIfTrue="1" operator="lessThan">
      <formula>0</formula>
    </cfRule>
  </conditionalFormatting>
  <conditionalFormatting sqref="AE294:AG294 AI294:AJ294">
    <cfRule type="cellIs" dxfId="649" priority="1119" stopIfTrue="1" operator="lessThan">
      <formula>0</formula>
    </cfRule>
  </conditionalFormatting>
  <conditionalFormatting sqref="AD295:AG295 AI295">
    <cfRule type="cellIs" dxfId="648" priority="1116" stopIfTrue="1" operator="lessThan">
      <formula>0</formula>
    </cfRule>
  </conditionalFormatting>
  <conditionalFormatting sqref="AE295:AG295 AI295:AJ295">
    <cfRule type="cellIs" dxfId="647" priority="1115" stopIfTrue="1" operator="lessThan">
      <formula>0</formula>
    </cfRule>
  </conditionalFormatting>
  <conditionalFormatting sqref="T295:Z295">
    <cfRule type="cellIs" dxfId="646" priority="1118" stopIfTrue="1" operator="lessThan">
      <formula>0</formula>
    </cfRule>
  </conditionalFormatting>
  <conditionalFormatting sqref="T295:Z295">
    <cfRule type="cellIs" dxfId="645" priority="1117" stopIfTrue="1" operator="lessThan">
      <formula>0</formula>
    </cfRule>
  </conditionalFormatting>
  <conditionalFormatting sqref="AA295:AC295">
    <cfRule type="cellIs" dxfId="644" priority="1107" stopIfTrue="1" operator="lessThan">
      <formula>0</formula>
    </cfRule>
  </conditionalFormatting>
  <conditionalFormatting sqref="AD297:AG297 AI297">
    <cfRule type="cellIs" dxfId="643" priority="1104" stopIfTrue="1" operator="lessThan">
      <formula>0</formula>
    </cfRule>
  </conditionalFormatting>
  <conditionalFormatting sqref="AE297:AG297 AI297:AJ297">
    <cfRule type="cellIs" dxfId="642" priority="1103" stopIfTrue="1" operator="lessThan">
      <formula>0</formula>
    </cfRule>
  </conditionalFormatting>
  <conditionalFormatting sqref="T297:Z297">
    <cfRule type="cellIs" dxfId="641" priority="1106" stopIfTrue="1" operator="lessThan">
      <formula>0</formula>
    </cfRule>
  </conditionalFormatting>
  <conditionalFormatting sqref="T297:Z297">
    <cfRule type="cellIs" dxfId="640" priority="1105" stopIfTrue="1" operator="lessThan">
      <formula>0</formula>
    </cfRule>
  </conditionalFormatting>
  <conditionalFormatting sqref="R297">
    <cfRule type="cellIs" dxfId="639" priority="1095" stopIfTrue="1" operator="lessThan">
      <formula>0</formula>
    </cfRule>
  </conditionalFormatting>
  <conditionalFormatting sqref="O297">
    <cfRule type="cellIs" dxfId="638" priority="1094" stopIfTrue="1" operator="lessThan">
      <formula>0</formula>
    </cfRule>
  </conditionalFormatting>
  <conditionalFormatting sqref="O297">
    <cfRule type="cellIs" dxfId="637" priority="1093" stopIfTrue="1" operator="lessThan">
      <formula>0</formula>
    </cfRule>
  </conditionalFormatting>
  <conditionalFormatting sqref="AD299:AG299 AI299">
    <cfRule type="cellIs" dxfId="636" priority="1090" stopIfTrue="1" operator="lessThan">
      <formula>0</formula>
    </cfRule>
  </conditionalFormatting>
  <conditionalFormatting sqref="AE299:AG299 AI299:AJ299">
    <cfRule type="cellIs" dxfId="635" priority="1089" stopIfTrue="1" operator="lessThan">
      <formula>0</formula>
    </cfRule>
  </conditionalFormatting>
  <conditionalFormatting sqref="T299:Z299">
    <cfRule type="cellIs" dxfId="634" priority="1092" stopIfTrue="1" operator="lessThan">
      <formula>0</formula>
    </cfRule>
  </conditionalFormatting>
  <conditionalFormatting sqref="T299:Z299">
    <cfRule type="cellIs" dxfId="633" priority="1091" stopIfTrue="1" operator="lessThan">
      <formula>0</formula>
    </cfRule>
  </conditionalFormatting>
  <conditionalFormatting sqref="AL302">
    <cfRule type="cellIs" dxfId="632" priority="1066" stopIfTrue="1" operator="lessThan">
      <formula>0</formula>
    </cfRule>
  </conditionalFormatting>
  <conditionalFormatting sqref="AD312">
    <cfRule type="cellIs" dxfId="631" priority="1052" stopIfTrue="1" operator="lessThan">
      <formula>0</formula>
    </cfRule>
  </conditionalFormatting>
  <conditionalFormatting sqref="AK311">
    <cfRule type="cellIs" dxfId="630" priority="1040" stopIfTrue="1" operator="lessThan">
      <formula>0</formula>
    </cfRule>
  </conditionalFormatting>
  <conditionalFormatting sqref="AE314:AG317 AI314:AI317">
    <cfRule type="cellIs" dxfId="629" priority="1034" stopIfTrue="1" operator="lessThan">
      <formula>0</formula>
    </cfRule>
  </conditionalFormatting>
  <conditionalFormatting sqref="Y317:AC317">
    <cfRule type="cellIs" dxfId="628" priority="1035" stopIfTrue="1" operator="lessThan">
      <formula>0</formula>
    </cfRule>
  </conditionalFormatting>
  <conditionalFormatting sqref="Y317:AC317">
    <cfRule type="cellIs" dxfId="627" priority="1036" stopIfTrue="1" operator="lessThan">
      <formula>0</formula>
    </cfRule>
  </conditionalFormatting>
  <conditionalFormatting sqref="AE314:AG317 AI314:AJ317">
    <cfRule type="cellIs" dxfId="626" priority="1033" stopIfTrue="1" operator="lessThan">
      <formula>0</formula>
    </cfRule>
  </conditionalFormatting>
  <conditionalFormatting sqref="AD320:AD321">
    <cfRule type="cellIs" dxfId="625" priority="1032" stopIfTrue="1" operator="lessThan">
      <formula>0</formula>
    </cfRule>
  </conditionalFormatting>
  <conditionalFormatting sqref="AE341:AG342 AE338:AG338 AI338 AI341:AI342">
    <cfRule type="cellIs" dxfId="624" priority="1010" stopIfTrue="1" operator="lessThan">
      <formula>0</formula>
    </cfRule>
  </conditionalFormatting>
  <conditionalFormatting sqref="AE338:AG342 AI338:AJ342">
    <cfRule type="cellIs" dxfId="623" priority="1007" stopIfTrue="1" operator="lessThan">
      <formula>0</formula>
    </cfRule>
  </conditionalFormatting>
  <conditionalFormatting sqref="R344">
    <cfRule type="cellIs" dxfId="622" priority="1000" stopIfTrue="1" operator="lessThan">
      <formula>0</formula>
    </cfRule>
  </conditionalFormatting>
  <conditionalFormatting sqref="Y350:AC350">
    <cfRule type="cellIs" dxfId="621" priority="994" stopIfTrue="1" operator="lessThan">
      <formula>0</formula>
    </cfRule>
  </conditionalFormatting>
  <conditionalFormatting sqref="AE313:AG313 AI313:AJ313">
    <cfRule type="cellIs" dxfId="620" priority="989" stopIfTrue="1" operator="lessThan">
      <formula>0</formula>
    </cfRule>
  </conditionalFormatting>
  <conditionalFormatting sqref="S323:AC323">
    <cfRule type="cellIs" dxfId="619" priority="978" stopIfTrue="1" operator="lessThan">
      <formula>0</formula>
    </cfRule>
  </conditionalFormatting>
  <conditionalFormatting sqref="S323:AC323">
    <cfRule type="cellIs" dxfId="618" priority="979" stopIfTrue="1" operator="lessThan">
      <formula>0</formula>
    </cfRule>
  </conditionalFormatting>
  <conditionalFormatting sqref="AE323:AG323 AI323:AJ323">
    <cfRule type="cellIs" dxfId="617" priority="976" stopIfTrue="1" operator="lessThan">
      <formula>0</formula>
    </cfRule>
  </conditionalFormatting>
  <conditionalFormatting sqref="AE324:AG324 AI324:AJ324">
    <cfRule type="cellIs" dxfId="616" priority="973" stopIfTrue="1" operator="lessThan">
      <formula>0</formula>
    </cfRule>
  </conditionalFormatting>
  <conditionalFormatting sqref="Y326:AC326">
    <cfRule type="cellIs" dxfId="615" priority="965" stopIfTrue="1" operator="lessThan">
      <formula>0</formula>
    </cfRule>
  </conditionalFormatting>
  <conditionalFormatting sqref="Y326:AC326">
    <cfRule type="cellIs" dxfId="614" priority="966" stopIfTrue="1" operator="lessThan">
      <formula>0</formula>
    </cfRule>
  </conditionalFormatting>
  <conditionalFormatting sqref="AE327:AG328 AI327:AI328">
    <cfRule type="cellIs" dxfId="613" priority="957" stopIfTrue="1" operator="lessThan">
      <formula>0</formula>
    </cfRule>
  </conditionalFormatting>
  <conditionalFormatting sqref="Y327:AC328">
    <cfRule type="cellIs" dxfId="612" priority="958" stopIfTrue="1" operator="lessThan">
      <formula>0</formula>
    </cfRule>
  </conditionalFormatting>
  <conditionalFormatting sqref="AE327:AG328 AI327:AJ328">
    <cfRule type="cellIs" dxfId="611" priority="956" stopIfTrue="1" operator="lessThan">
      <formula>0</formula>
    </cfRule>
  </conditionalFormatting>
  <conditionalFormatting sqref="X329:AC329">
    <cfRule type="cellIs" dxfId="610" priority="951" stopIfTrue="1" operator="lessThan">
      <formula>0</formula>
    </cfRule>
  </conditionalFormatting>
  <conditionalFormatting sqref="AE329:AG329 AI329:AJ329">
    <cfRule type="cellIs" dxfId="609" priority="949" stopIfTrue="1" operator="lessThan">
      <formula>0</formula>
    </cfRule>
  </conditionalFormatting>
  <conditionalFormatting sqref="AE330:AG330 AI330:AJ330">
    <cfRule type="cellIs" dxfId="608" priority="944" stopIfTrue="1" operator="lessThan">
      <formula>0</formula>
    </cfRule>
  </conditionalFormatting>
  <conditionalFormatting sqref="AE336:AG336 AI336:AJ336">
    <cfRule type="cellIs" dxfId="607" priority="941" stopIfTrue="1" operator="lessThan">
      <formula>0</formula>
    </cfRule>
  </conditionalFormatting>
  <conditionalFormatting sqref="AD343">
    <cfRule type="cellIs" dxfId="606" priority="940" stopIfTrue="1" operator="lessThan">
      <formula>0</formula>
    </cfRule>
  </conditionalFormatting>
  <conditionalFormatting sqref="S345:V346 X345:AB346">
    <cfRule type="cellIs" dxfId="605" priority="934" stopIfTrue="1" operator="lessThan">
      <formula>0</formula>
    </cfRule>
  </conditionalFormatting>
  <conditionalFormatting sqref="AE345:AG346 AI345:AJ346">
    <cfRule type="cellIs" dxfId="604" priority="932" stopIfTrue="1" operator="lessThan">
      <formula>0</formula>
    </cfRule>
  </conditionalFormatting>
  <conditionalFormatting sqref="W347">
    <cfRule type="cellIs" dxfId="603" priority="923" stopIfTrue="1" operator="lessThan">
      <formula>0</formula>
    </cfRule>
  </conditionalFormatting>
  <conditionalFormatting sqref="Q347:R347">
    <cfRule type="cellIs" dxfId="602" priority="921" stopIfTrue="1" operator="lessThan">
      <formula>0</formula>
    </cfRule>
  </conditionalFormatting>
  <conditionalFormatting sqref="W348">
    <cfRule type="cellIs" dxfId="601" priority="914" stopIfTrue="1" operator="lessThan">
      <formula>0</formula>
    </cfRule>
  </conditionalFormatting>
  <conditionalFormatting sqref="S348:V348 X348:AC348">
    <cfRule type="cellIs" dxfId="600" priority="918" stopIfTrue="1" operator="lessThan">
      <formula>0</formula>
    </cfRule>
  </conditionalFormatting>
  <conditionalFormatting sqref="X349:AC349 S349:V349">
    <cfRule type="cellIs" dxfId="599" priority="909" stopIfTrue="1" operator="lessThan">
      <formula>0</formula>
    </cfRule>
  </conditionalFormatting>
  <conditionalFormatting sqref="AE349:AG349 AI349:AJ349">
    <cfRule type="cellIs" dxfId="598" priority="907" stopIfTrue="1" operator="lessThan">
      <formula>0</formula>
    </cfRule>
  </conditionalFormatting>
  <conditionalFormatting sqref="O349:Q349">
    <cfRule type="cellIs" dxfId="597" priority="902" stopIfTrue="1" operator="lessThan">
      <formula>0</formula>
    </cfRule>
  </conditionalFormatting>
  <conditionalFormatting sqref="Y352:Y353">
    <cfRule type="cellIs" dxfId="596" priority="891" stopIfTrue="1" operator="lessThan">
      <formula>0</formula>
    </cfRule>
  </conditionalFormatting>
  <conditionalFormatting sqref="AB354">
    <cfRule type="cellIs" dxfId="595" priority="890" stopIfTrue="1" operator="lessThan">
      <formula>0</formula>
    </cfRule>
  </conditionalFormatting>
  <conditionalFormatting sqref="AE351:AG354 AI351:AJ354">
    <cfRule type="cellIs" dxfId="594" priority="888" stopIfTrue="1" operator="lessThan">
      <formula>0</formula>
    </cfRule>
  </conditionalFormatting>
  <conditionalFormatting sqref="AC361">
    <cfRule type="cellIs" dxfId="593" priority="875" stopIfTrue="1" operator="lessThan">
      <formula>0</formula>
    </cfRule>
  </conditionalFormatting>
  <conditionalFormatting sqref="AM356:AM357 AM359:AM361">
    <cfRule type="cellIs" dxfId="592" priority="873" stopIfTrue="1" operator="lessThan">
      <formula>0</formula>
    </cfRule>
  </conditionalFormatting>
  <conditionalFormatting sqref="W356">
    <cfRule type="cellIs" dxfId="591" priority="872" stopIfTrue="1" operator="lessThan">
      <formula>0</formula>
    </cfRule>
  </conditionalFormatting>
  <conditionalFormatting sqref="AE363:AG363 AI363">
    <cfRule type="cellIs" dxfId="590" priority="858" stopIfTrue="1" operator="lessThan">
      <formula>0</formula>
    </cfRule>
  </conditionalFormatting>
  <conditionalFormatting sqref="AB363 V363:Z363">
    <cfRule type="cellIs" dxfId="589" priority="859" stopIfTrue="1" operator="lessThan">
      <formula>0</formula>
    </cfRule>
  </conditionalFormatting>
  <conditionalFormatting sqref="AB363 V363:Z363">
    <cfRule type="cellIs" dxfId="588" priority="860" stopIfTrue="1" operator="lessThan">
      <formula>0</formula>
    </cfRule>
  </conditionalFormatting>
  <conditionalFormatting sqref="AE363:AG363 AI363:AJ363">
    <cfRule type="cellIs" dxfId="587" priority="857" stopIfTrue="1" operator="lessThan">
      <formula>0</formula>
    </cfRule>
  </conditionalFormatting>
  <conditionalFormatting sqref="O364">
    <cfRule type="cellIs" dxfId="586" priority="847" stopIfTrue="1" operator="lessThan">
      <formula>0</formula>
    </cfRule>
  </conditionalFormatting>
  <conditionalFormatting sqref="AD365:AD366">
    <cfRule type="cellIs" dxfId="585" priority="846" stopIfTrue="1" operator="lessThan">
      <formula>0</formula>
    </cfRule>
  </conditionalFormatting>
  <conditionalFormatting sqref="AD367">
    <cfRule type="cellIs" dxfId="584" priority="840" stopIfTrue="1" operator="lessThan">
      <formula>0</formula>
    </cfRule>
  </conditionalFormatting>
  <conditionalFormatting sqref="AA368">
    <cfRule type="cellIs" dxfId="583" priority="829" stopIfTrue="1" operator="lessThan">
      <formula>0</formula>
    </cfRule>
  </conditionalFormatting>
  <conditionalFormatting sqref="AC368">
    <cfRule type="cellIs" dxfId="582" priority="832" stopIfTrue="1" operator="lessThan">
      <formula>0</formula>
    </cfRule>
  </conditionalFormatting>
  <conditionalFormatting sqref="AC368">
    <cfRule type="cellIs" dxfId="581" priority="831" stopIfTrue="1" operator="lessThan">
      <formula>0</formula>
    </cfRule>
  </conditionalFormatting>
  <conditionalFormatting sqref="AD370:AD371">
    <cfRule type="cellIs" dxfId="580" priority="828" stopIfTrue="1" operator="lessThan">
      <formula>0</formula>
    </cfRule>
  </conditionalFormatting>
  <conditionalFormatting sqref="AE383:AG383 AI383">
    <cfRule type="cellIs" dxfId="579" priority="782" stopIfTrue="1" operator="lessThan">
      <formula>0</formula>
    </cfRule>
  </conditionalFormatting>
  <conditionalFormatting sqref="P383 R383:T383 Y383">
    <cfRule type="cellIs" dxfId="578" priority="783" stopIfTrue="1" operator="lessThan">
      <formula>0</formula>
    </cfRule>
  </conditionalFormatting>
  <conditionalFormatting sqref="AE383:AG383 AI383:AJ383">
    <cfRule type="cellIs" dxfId="577" priority="781" stopIfTrue="1" operator="lessThan">
      <formula>0</formula>
    </cfRule>
  </conditionalFormatting>
  <conditionalFormatting sqref="AM382:AM383">
    <cfRule type="cellIs" dxfId="576" priority="780" stopIfTrue="1" operator="lessThan">
      <formula>0</formula>
    </cfRule>
  </conditionalFormatting>
  <conditionalFormatting sqref="AM382:AM383">
    <cfRule type="cellIs" dxfId="575" priority="779" stopIfTrue="1" operator="lessThan">
      <formula>0</formula>
    </cfRule>
  </conditionalFormatting>
  <conditionalFormatting sqref="AE390:AG390 AI390:AJ390">
    <cfRule type="cellIs" dxfId="574" priority="764" stopIfTrue="1" operator="lessThan">
      <formula>0</formula>
    </cfRule>
  </conditionalFormatting>
  <conditionalFormatting sqref="AE389:AJ389">
    <cfRule type="cellIs" dxfId="573" priority="768" stopIfTrue="1" operator="lessThan">
      <formula>0</formula>
    </cfRule>
  </conditionalFormatting>
  <conditionalFormatting sqref="X388 Z388">
    <cfRule type="cellIs" dxfId="572" priority="755" stopIfTrue="1" operator="lessThan">
      <formula>0</formula>
    </cfRule>
  </conditionalFormatting>
  <conditionalFormatting sqref="AL388">
    <cfRule type="cellIs" dxfId="571" priority="752" stopIfTrue="1" operator="lessThan">
      <formula>0</formula>
    </cfRule>
  </conditionalFormatting>
  <conditionalFormatting sqref="AA390">
    <cfRule type="cellIs" dxfId="570" priority="766" stopIfTrue="1" operator="lessThan">
      <formula>0</formula>
    </cfRule>
  </conditionalFormatting>
  <conditionalFormatting sqref="AE384:AG390 AI384:AJ390 AH389">
    <cfRule type="cellIs" dxfId="569" priority="767" stopIfTrue="1" operator="lessThan">
      <formula>0</formula>
    </cfRule>
  </conditionalFormatting>
  <conditionalFormatting sqref="AD387:AD388">
    <cfRule type="cellIs" dxfId="568" priority="762" stopIfTrue="1" operator="lessThan">
      <formula>0</formula>
    </cfRule>
  </conditionalFormatting>
  <conditionalFormatting sqref="AD387:AD388">
    <cfRule type="cellIs" dxfId="567" priority="761" stopIfTrue="1" operator="lessThan">
      <formula>0</formula>
    </cfRule>
  </conditionalFormatting>
  <conditionalFormatting sqref="AE393:AG393 AI393">
    <cfRule type="cellIs" dxfId="566" priority="742" stopIfTrue="1" operator="lessThan">
      <formula>0</formula>
    </cfRule>
  </conditionalFormatting>
  <conditionalFormatting sqref="AE398:AG398 AI398:AJ398">
    <cfRule type="cellIs" dxfId="565" priority="719" stopIfTrue="1" operator="lessThan">
      <formula>0</formula>
    </cfRule>
  </conditionalFormatting>
  <conditionalFormatting sqref="N394:N395">
    <cfRule type="cellIs" dxfId="564" priority="736" stopIfTrue="1" operator="lessThan">
      <formula>0</formula>
    </cfRule>
  </conditionalFormatting>
  <conditionalFormatting sqref="M396:X396 AC396:AD396 M397">
    <cfRule type="cellIs" dxfId="563" priority="734" stopIfTrue="1" operator="lessThan">
      <formula>0</formula>
    </cfRule>
  </conditionalFormatting>
  <conditionalFormatting sqref="M398 AE398:AG398 AI398:AJ398">
    <cfRule type="cellIs" dxfId="562" priority="741" stopIfTrue="1" operator="lessThan">
      <formula>0</formula>
    </cfRule>
  </conditionalFormatting>
  <conditionalFormatting sqref="AK395">
    <cfRule type="cellIs" dxfId="561" priority="728" stopIfTrue="1" operator="lessThan">
      <formula>0</formula>
    </cfRule>
  </conditionalFormatting>
  <conditionalFormatting sqref="AL398">
    <cfRule type="cellIs" dxfId="560" priority="739" stopIfTrue="1" operator="lessThan">
      <formula>0</formula>
    </cfRule>
  </conditionalFormatting>
  <conditionalFormatting sqref="M398 AE398:AG398 AI398:AJ398">
    <cfRule type="cellIs" dxfId="559" priority="740" stopIfTrue="1" operator="lessThan">
      <formula>0</formula>
    </cfRule>
  </conditionalFormatting>
  <conditionalFormatting sqref="AC396">
    <cfRule type="cellIs" dxfId="558" priority="735" stopIfTrue="1" operator="lessThan">
      <formula>0</formula>
    </cfRule>
  </conditionalFormatting>
  <conditionalFormatting sqref="M396:X396 AC396:AD396 M397">
    <cfRule type="cellIs" dxfId="557" priority="733" stopIfTrue="1" operator="lessThan">
      <formula>0</formula>
    </cfRule>
  </conditionalFormatting>
  <conditionalFormatting sqref="Y388">
    <cfRule type="cellIs" dxfId="556" priority="717" stopIfTrue="1" operator="lessThan">
      <formula>0</formula>
    </cfRule>
  </conditionalFormatting>
  <conditionalFormatting sqref="N397:AC397">
    <cfRule type="cellIs" dxfId="555" priority="713" stopIfTrue="1" operator="lessThan">
      <formula>0</formula>
    </cfRule>
  </conditionalFormatting>
  <conditionalFormatting sqref="AM390:AM398">
    <cfRule type="cellIs" dxfId="554" priority="703" stopIfTrue="1" operator="lessThan">
      <formula>0</formula>
    </cfRule>
  </conditionalFormatting>
  <conditionalFormatting sqref="Q168">
    <cfRule type="cellIs" dxfId="553" priority="690" stopIfTrue="1" operator="lessThan">
      <formula>0</formula>
    </cfRule>
  </conditionalFormatting>
  <conditionalFormatting sqref="U171:V171 X171:AD171">
    <cfRule type="cellIs" dxfId="552" priority="685" stopIfTrue="1" operator="lessThan">
      <formula>0</formula>
    </cfRule>
  </conditionalFormatting>
  <conditionalFormatting sqref="AE171:AG171 AI171:AJ171">
    <cfRule type="cellIs" dxfId="551" priority="683" stopIfTrue="1" operator="lessThan">
      <formula>0</formula>
    </cfRule>
  </conditionalFormatting>
  <conditionalFormatting sqref="AM171">
    <cfRule type="cellIs" dxfId="550" priority="681" stopIfTrue="1" operator="lessThan">
      <formula>0</formula>
    </cfRule>
  </conditionalFormatting>
  <conditionalFormatting sqref="W171">
    <cfRule type="cellIs" dxfId="549" priority="680" stopIfTrue="1" operator="lessThan">
      <formula>0</formula>
    </cfRule>
  </conditionalFormatting>
  <conditionalFormatting sqref="W171">
    <cfRule type="cellIs" dxfId="548" priority="679" stopIfTrue="1" operator="lessThan">
      <formula>0</formula>
    </cfRule>
  </conditionalFormatting>
  <conditionalFormatting sqref="P178:R178">
    <cfRule type="cellIs" dxfId="547" priority="677" stopIfTrue="1" operator="lessThan">
      <formula>0</formula>
    </cfRule>
  </conditionalFormatting>
  <conditionalFormatting sqref="N218">
    <cfRule type="cellIs" dxfId="546" priority="676" stopIfTrue="1" operator="lessThan">
      <formula>0</formula>
    </cfRule>
  </conditionalFormatting>
  <conditionalFormatting sqref="N218">
    <cfRule type="cellIs" dxfId="545" priority="675" stopIfTrue="1" operator="lessThan">
      <formula>0</formula>
    </cfRule>
  </conditionalFormatting>
  <conditionalFormatting sqref="P218 T218">
    <cfRule type="cellIs" dxfId="544" priority="673" stopIfTrue="1" operator="lessThan">
      <formula>0</formula>
    </cfRule>
  </conditionalFormatting>
  <conditionalFormatting sqref="S218">
    <cfRule type="cellIs" dxfId="543" priority="671" stopIfTrue="1" operator="lessThan">
      <formula>0</formula>
    </cfRule>
  </conditionalFormatting>
  <conditionalFormatting sqref="U218:AD218">
    <cfRule type="cellIs" dxfId="542" priority="669" stopIfTrue="1" operator="lessThan">
      <formula>0</formula>
    </cfRule>
  </conditionalFormatting>
  <conditionalFormatting sqref="AE218:AG218 AI218:AJ218">
    <cfRule type="cellIs" dxfId="541" priority="668" stopIfTrue="1" operator="lessThan">
      <formula>0</formula>
    </cfRule>
  </conditionalFormatting>
  <conditionalFormatting sqref="AE218:AG218 AI218:AJ218">
    <cfRule type="cellIs" dxfId="540" priority="667" stopIfTrue="1" operator="lessThan">
      <formula>0</formula>
    </cfRule>
  </conditionalFormatting>
  <conditionalFormatting sqref="AL218:AM218">
    <cfRule type="cellIs" dxfId="539" priority="665" stopIfTrue="1" operator="lessThan">
      <formula>0</formula>
    </cfRule>
  </conditionalFormatting>
  <conditionalFormatting sqref="O218">
    <cfRule type="cellIs" dxfId="538" priority="663" stopIfTrue="1" operator="lessThan">
      <formula>0</formula>
    </cfRule>
  </conditionalFormatting>
  <conditionalFormatting sqref="Q218:R218">
    <cfRule type="cellIs" dxfId="537" priority="662" stopIfTrue="1" operator="lessThan">
      <formula>0</formula>
    </cfRule>
  </conditionalFormatting>
  <conditionalFormatting sqref="Q218:R218">
    <cfRule type="cellIs" dxfId="536" priority="661" stopIfTrue="1" operator="lessThan">
      <formula>0</formula>
    </cfRule>
  </conditionalFormatting>
  <conditionalFormatting sqref="AN54:AN58">
    <cfRule type="cellIs" dxfId="535" priority="585" stopIfTrue="1" operator="lessThan">
      <formula>0</formula>
    </cfRule>
  </conditionalFormatting>
  <conditionalFormatting sqref="AN59">
    <cfRule type="cellIs" dxfId="534" priority="584" stopIfTrue="1" operator="lessThan">
      <formula>0</formula>
    </cfRule>
  </conditionalFormatting>
  <conditionalFormatting sqref="AN59">
    <cfRule type="cellIs" dxfId="533" priority="583" stopIfTrue="1" operator="lessThan">
      <formula>0</formula>
    </cfRule>
  </conditionalFormatting>
  <conditionalFormatting sqref="AN60:AN65">
    <cfRule type="cellIs" dxfId="532" priority="582" stopIfTrue="1" operator="lessThan">
      <formula>0</formula>
    </cfRule>
  </conditionalFormatting>
  <conditionalFormatting sqref="AN70:AN71">
    <cfRule type="cellIs" dxfId="531" priority="580" stopIfTrue="1" operator="lessThan">
      <formula>0</formula>
    </cfRule>
  </conditionalFormatting>
  <conditionalFormatting sqref="AN70:AN71">
    <cfRule type="cellIs" dxfId="530" priority="579" stopIfTrue="1" operator="lessThan">
      <formula>0</formula>
    </cfRule>
  </conditionalFormatting>
  <conditionalFormatting sqref="AN72">
    <cfRule type="cellIs" dxfId="529" priority="578" stopIfTrue="1" operator="lessThan">
      <formula>0</formula>
    </cfRule>
  </conditionalFormatting>
  <conditionalFormatting sqref="AN384:AN398">
    <cfRule type="cellIs" dxfId="528" priority="517" stopIfTrue="1" operator="lessThan">
      <formula>0</formula>
    </cfRule>
  </conditionalFormatting>
  <conditionalFormatting sqref="AN384:AN398">
    <cfRule type="cellIs" dxfId="527" priority="516" stopIfTrue="1" operator="lessThan">
      <formula>0</formula>
    </cfRule>
  </conditionalFormatting>
  <conditionalFormatting sqref="X58">
    <cfRule type="cellIs" dxfId="526" priority="504" stopIfTrue="1" operator="lessThan">
      <formula>0</formula>
    </cfRule>
  </conditionalFormatting>
  <conditionalFormatting sqref="W22">
    <cfRule type="cellIs" dxfId="525" priority="515" stopIfTrue="1" operator="lessThan">
      <formula>0</formula>
    </cfRule>
  </conditionalFormatting>
  <conditionalFormatting sqref="W22">
    <cfRule type="cellIs" dxfId="524" priority="514" stopIfTrue="1" operator="lessThan">
      <formula>0</formula>
    </cfRule>
  </conditionalFormatting>
  <conditionalFormatting sqref="X48">
    <cfRule type="cellIs" dxfId="523" priority="513" stopIfTrue="1" operator="lessThan">
      <formula>0</formula>
    </cfRule>
  </conditionalFormatting>
  <conditionalFormatting sqref="X48">
    <cfRule type="cellIs" dxfId="522" priority="512" stopIfTrue="1" operator="lessThan">
      <formula>0</formula>
    </cfRule>
  </conditionalFormatting>
  <conditionalFormatting sqref="X54">
    <cfRule type="cellIs" dxfId="521" priority="511" stopIfTrue="1" operator="lessThan">
      <formula>0</formula>
    </cfRule>
  </conditionalFormatting>
  <conditionalFormatting sqref="X54">
    <cfRule type="cellIs" dxfId="520" priority="510" stopIfTrue="1" operator="lessThan">
      <formula>0</formula>
    </cfRule>
  </conditionalFormatting>
  <conditionalFormatting sqref="X55">
    <cfRule type="cellIs" dxfId="519" priority="509" stopIfTrue="1" operator="lessThan">
      <formula>0</formula>
    </cfRule>
  </conditionalFormatting>
  <conditionalFormatting sqref="X55">
    <cfRule type="cellIs" dxfId="518" priority="508" stopIfTrue="1" operator="lessThan">
      <formula>0</formula>
    </cfRule>
  </conditionalFormatting>
  <conditionalFormatting sqref="X56">
    <cfRule type="cellIs" dxfId="517" priority="507" stopIfTrue="1" operator="lessThan">
      <formula>0</formula>
    </cfRule>
  </conditionalFormatting>
  <conditionalFormatting sqref="X56">
    <cfRule type="cellIs" dxfId="516" priority="506" stopIfTrue="1" operator="lessThan">
      <formula>0</formula>
    </cfRule>
  </conditionalFormatting>
  <conditionalFormatting sqref="X58">
    <cfRule type="cellIs" dxfId="515" priority="505" stopIfTrue="1" operator="lessThan">
      <formula>0</formula>
    </cfRule>
  </conditionalFormatting>
  <conditionalFormatting sqref="X60:X62">
    <cfRule type="cellIs" dxfId="514" priority="503" stopIfTrue="1" operator="lessThan">
      <formula>0</formula>
    </cfRule>
  </conditionalFormatting>
  <conditionalFormatting sqref="X60:X62">
    <cfRule type="cellIs" dxfId="513" priority="502" stopIfTrue="1" operator="lessThan">
      <formula>0</formula>
    </cfRule>
  </conditionalFormatting>
  <conditionalFormatting sqref="X64">
    <cfRule type="cellIs" dxfId="512" priority="501" stopIfTrue="1" operator="lessThan">
      <formula>0</formula>
    </cfRule>
  </conditionalFormatting>
  <conditionalFormatting sqref="X64">
    <cfRule type="cellIs" dxfId="511" priority="500" stopIfTrue="1" operator="lessThan">
      <formula>0</formula>
    </cfRule>
  </conditionalFormatting>
  <conditionalFormatting sqref="X66:X67">
    <cfRule type="cellIs" dxfId="510" priority="498" stopIfTrue="1" operator="lessThan">
      <formula>0</formula>
    </cfRule>
  </conditionalFormatting>
  <conditionalFormatting sqref="X71">
    <cfRule type="cellIs" dxfId="509" priority="497" stopIfTrue="1" operator="lessThan">
      <formula>0</formula>
    </cfRule>
  </conditionalFormatting>
  <conditionalFormatting sqref="X71">
    <cfRule type="cellIs" dxfId="508" priority="496" stopIfTrue="1" operator="lessThan">
      <formula>0</formula>
    </cfRule>
  </conditionalFormatting>
  <conditionalFormatting sqref="X106">
    <cfRule type="cellIs" dxfId="507" priority="489" stopIfTrue="1" operator="lessThan">
      <formula>0</formula>
    </cfRule>
  </conditionalFormatting>
  <conditionalFormatting sqref="X106">
    <cfRule type="cellIs" dxfId="506" priority="488" stopIfTrue="1" operator="lessThan">
      <formula>0</formula>
    </cfRule>
  </conditionalFormatting>
  <conditionalFormatting sqref="X308:X309">
    <cfRule type="cellIs" dxfId="505" priority="427" stopIfTrue="1" operator="lessThan">
      <formula>0</formula>
    </cfRule>
  </conditionalFormatting>
  <conditionalFormatting sqref="X308:X309">
    <cfRule type="cellIs" dxfId="504" priority="426" stopIfTrue="1" operator="lessThan">
      <formula>0</formula>
    </cfRule>
  </conditionalFormatting>
  <conditionalFormatting sqref="X317:X318">
    <cfRule type="cellIs" dxfId="503" priority="423" stopIfTrue="1" operator="lessThan">
      <formula>0</formula>
    </cfRule>
  </conditionalFormatting>
  <conditionalFormatting sqref="X317:X318">
    <cfRule type="cellIs" dxfId="502" priority="422" stopIfTrue="1" operator="lessThan">
      <formula>0</formula>
    </cfRule>
  </conditionalFormatting>
  <conditionalFormatting sqref="X326:X328">
    <cfRule type="cellIs" dxfId="501" priority="419" stopIfTrue="1" operator="lessThan">
      <formula>0</formula>
    </cfRule>
  </conditionalFormatting>
  <conditionalFormatting sqref="X326:X328">
    <cfRule type="cellIs" dxfId="500" priority="418" stopIfTrue="1" operator="lessThan">
      <formula>0</formula>
    </cfRule>
  </conditionalFormatting>
  <conditionalFormatting sqref="X350">
    <cfRule type="cellIs" dxfId="499" priority="415" stopIfTrue="1" operator="lessThan">
      <formula>0</formula>
    </cfRule>
  </conditionalFormatting>
  <conditionalFormatting sqref="X350">
    <cfRule type="cellIs" dxfId="498" priority="414" stopIfTrue="1" operator="lessThan">
      <formula>0</formula>
    </cfRule>
  </conditionalFormatting>
  <conditionalFormatting sqref="X356">
    <cfRule type="cellIs" dxfId="497" priority="411" stopIfTrue="1" operator="lessThan">
      <formula>0</formula>
    </cfRule>
  </conditionalFormatting>
  <conditionalFormatting sqref="X356">
    <cfRule type="cellIs" dxfId="496" priority="410" stopIfTrue="1" operator="lessThan">
      <formula>0</formula>
    </cfRule>
  </conditionalFormatting>
  <conditionalFormatting sqref="Z49:Z50">
    <cfRule type="cellIs" dxfId="495" priority="386" stopIfTrue="1" operator="lessThan">
      <formula>0</formula>
    </cfRule>
  </conditionalFormatting>
  <conditionalFormatting sqref="AB49:AB50">
    <cfRule type="cellIs" dxfId="494" priority="385" stopIfTrue="1" operator="lessThan">
      <formula>0</formula>
    </cfRule>
  </conditionalFormatting>
  <conditionalFormatting sqref="AB49:AB50">
    <cfRule type="cellIs" dxfId="493" priority="384" stopIfTrue="1" operator="lessThan">
      <formula>0</formula>
    </cfRule>
  </conditionalFormatting>
  <conditionalFormatting sqref="Z54">
    <cfRule type="cellIs" dxfId="492" priority="383" stopIfTrue="1" operator="lessThan">
      <formula>0</formula>
    </cfRule>
  </conditionalFormatting>
  <conditionalFormatting sqref="Z54">
    <cfRule type="cellIs" dxfId="491" priority="382" stopIfTrue="1" operator="lessThan">
      <formula>0</formula>
    </cfRule>
  </conditionalFormatting>
  <conditionalFormatting sqref="AB54">
    <cfRule type="cellIs" dxfId="490" priority="381" stopIfTrue="1" operator="lessThan">
      <formula>0</formula>
    </cfRule>
  </conditionalFormatting>
  <conditionalFormatting sqref="AB54">
    <cfRule type="cellIs" dxfId="489" priority="380" stopIfTrue="1" operator="lessThan">
      <formula>0</formula>
    </cfRule>
  </conditionalFormatting>
  <conditionalFormatting sqref="Z57">
    <cfRule type="cellIs" dxfId="488" priority="379" stopIfTrue="1" operator="lessThan">
      <formula>0</formula>
    </cfRule>
  </conditionalFormatting>
  <conditionalFormatting sqref="Z57">
    <cfRule type="cellIs" dxfId="487" priority="378" stopIfTrue="1" operator="lessThan">
      <formula>0</formula>
    </cfRule>
  </conditionalFormatting>
  <conditionalFormatting sqref="AB57">
    <cfRule type="cellIs" dxfId="486" priority="377" stopIfTrue="1" operator="lessThan">
      <formula>0</formula>
    </cfRule>
  </conditionalFormatting>
  <conditionalFormatting sqref="AB57">
    <cfRule type="cellIs" dxfId="485" priority="376" stopIfTrue="1" operator="lessThan">
      <formula>0</formula>
    </cfRule>
  </conditionalFormatting>
  <conditionalFormatting sqref="Z62">
    <cfRule type="cellIs" dxfId="484" priority="375" stopIfTrue="1" operator="lessThan">
      <formula>0</formula>
    </cfRule>
  </conditionalFormatting>
  <conditionalFormatting sqref="Z62">
    <cfRule type="cellIs" dxfId="483" priority="374" stopIfTrue="1" operator="lessThan">
      <formula>0</formula>
    </cfRule>
  </conditionalFormatting>
  <conditionalFormatting sqref="Z302">
    <cfRule type="cellIs" dxfId="482" priority="371" stopIfTrue="1" operator="lessThan">
      <formula>0</formula>
    </cfRule>
  </conditionalFormatting>
  <conditionalFormatting sqref="Z302">
    <cfRule type="cellIs" dxfId="481" priority="370" stopIfTrue="1" operator="lessThan">
      <formula>0</formula>
    </cfRule>
  </conditionalFormatting>
  <conditionalFormatting sqref="AB302">
    <cfRule type="cellIs" dxfId="480" priority="367" stopIfTrue="1" operator="lessThan">
      <formula>0</formula>
    </cfRule>
  </conditionalFormatting>
  <conditionalFormatting sqref="AB302">
    <cfRule type="cellIs" dxfId="479" priority="366" stopIfTrue="1" operator="lessThan">
      <formula>0</formula>
    </cfRule>
  </conditionalFormatting>
  <conditionalFormatting sqref="AB302">
    <cfRule type="cellIs" dxfId="478" priority="365" stopIfTrue="1" operator="lessThan">
      <formula>0</formula>
    </cfRule>
  </conditionalFormatting>
  <conditionalFormatting sqref="AB302">
    <cfRule type="cellIs" dxfId="477" priority="364" stopIfTrue="1" operator="lessThan">
      <formula>0</formula>
    </cfRule>
  </conditionalFormatting>
  <conditionalFormatting sqref="Z304">
    <cfRule type="cellIs" dxfId="476" priority="361" stopIfTrue="1" operator="lessThan">
      <formula>0</formula>
    </cfRule>
  </conditionalFormatting>
  <conditionalFormatting sqref="Z304">
    <cfRule type="cellIs" dxfId="475" priority="360" stopIfTrue="1" operator="lessThan">
      <formula>0</formula>
    </cfRule>
  </conditionalFormatting>
  <conditionalFormatting sqref="AB304">
    <cfRule type="cellIs" dxfId="474" priority="357" stopIfTrue="1" operator="lessThan">
      <formula>0</formula>
    </cfRule>
  </conditionalFormatting>
  <conditionalFormatting sqref="AB304">
    <cfRule type="cellIs" dxfId="473" priority="356" stopIfTrue="1" operator="lessThan">
      <formula>0</formula>
    </cfRule>
  </conditionalFormatting>
  <conditionalFormatting sqref="Z305:Z307">
    <cfRule type="cellIs" dxfId="472" priority="353" stopIfTrue="1" operator="lessThan">
      <formula>0</formula>
    </cfRule>
  </conditionalFormatting>
  <conditionalFormatting sqref="Z305:Z307">
    <cfRule type="cellIs" dxfId="471" priority="352" stopIfTrue="1" operator="lessThan">
      <formula>0</formula>
    </cfRule>
  </conditionalFormatting>
  <conditionalFormatting sqref="AB305:AB307">
    <cfRule type="cellIs" dxfId="470" priority="349" stopIfTrue="1" operator="lessThan">
      <formula>0</formula>
    </cfRule>
  </conditionalFormatting>
  <conditionalFormatting sqref="AB305:AB307">
    <cfRule type="cellIs" dxfId="469" priority="348" stopIfTrue="1" operator="lessThan">
      <formula>0</formula>
    </cfRule>
  </conditionalFormatting>
  <conditionalFormatting sqref="Z309">
    <cfRule type="cellIs" dxfId="468" priority="345" stopIfTrue="1" operator="lessThan">
      <formula>0</formula>
    </cfRule>
  </conditionalFormatting>
  <conditionalFormatting sqref="AB309">
    <cfRule type="cellIs" dxfId="467" priority="343" stopIfTrue="1" operator="lessThan">
      <formula>0</formula>
    </cfRule>
  </conditionalFormatting>
  <conditionalFormatting sqref="AB309">
    <cfRule type="cellIs" dxfId="466" priority="342" stopIfTrue="1" operator="lessThan">
      <formula>0</formula>
    </cfRule>
  </conditionalFormatting>
  <conditionalFormatting sqref="Z312">
    <cfRule type="cellIs" dxfId="465" priority="339" stopIfTrue="1" operator="lessThan">
      <formula>0</formula>
    </cfRule>
  </conditionalFormatting>
  <conditionalFormatting sqref="Z312">
    <cfRule type="cellIs" dxfId="464" priority="338" stopIfTrue="1" operator="lessThan">
      <formula>0</formula>
    </cfRule>
  </conditionalFormatting>
  <conditionalFormatting sqref="AB312">
    <cfRule type="cellIs" dxfId="463" priority="335" stopIfTrue="1" operator="lessThan">
      <formula>0</formula>
    </cfRule>
  </conditionalFormatting>
  <conditionalFormatting sqref="AB312">
    <cfRule type="cellIs" dxfId="462" priority="334" stopIfTrue="1" operator="lessThan">
      <formula>0</formula>
    </cfRule>
  </conditionalFormatting>
  <conditionalFormatting sqref="AB337">
    <cfRule type="cellIs" dxfId="461" priority="331" stopIfTrue="1" operator="lessThan">
      <formula>0</formula>
    </cfRule>
  </conditionalFormatting>
  <conditionalFormatting sqref="AB337">
    <cfRule type="cellIs" dxfId="460" priority="330" stopIfTrue="1" operator="lessThan">
      <formula>0</formula>
    </cfRule>
  </conditionalFormatting>
  <conditionalFormatting sqref="Z366">
    <cfRule type="cellIs" dxfId="459" priority="327" stopIfTrue="1" operator="lessThan">
      <formula>0</formula>
    </cfRule>
  </conditionalFormatting>
  <conditionalFormatting sqref="Z366">
    <cfRule type="cellIs" dxfId="458" priority="326" stopIfTrue="1" operator="lessThan">
      <formula>0</formula>
    </cfRule>
  </conditionalFormatting>
  <conditionalFormatting sqref="AB366">
    <cfRule type="cellIs" dxfId="457" priority="321" stopIfTrue="1" operator="lessThan">
      <formula>0</formula>
    </cfRule>
  </conditionalFormatting>
  <conditionalFormatting sqref="AB366">
    <cfRule type="cellIs" dxfId="456" priority="320" stopIfTrue="1" operator="lessThan">
      <formula>0</formula>
    </cfRule>
  </conditionalFormatting>
  <conditionalFormatting sqref="Z371">
    <cfRule type="cellIs" dxfId="455" priority="317" stopIfTrue="1" operator="lessThan">
      <formula>0</formula>
    </cfRule>
  </conditionalFormatting>
  <conditionalFormatting sqref="Z371">
    <cfRule type="cellIs" dxfId="454" priority="316" stopIfTrue="1" operator="lessThan">
      <formula>0</formula>
    </cfRule>
  </conditionalFormatting>
  <conditionalFormatting sqref="AB371">
    <cfRule type="cellIs" dxfId="453" priority="313" stopIfTrue="1" operator="lessThan">
      <formula>0</formula>
    </cfRule>
  </conditionalFormatting>
  <conditionalFormatting sqref="AB371">
    <cfRule type="cellIs" dxfId="452" priority="312" stopIfTrue="1" operator="lessThan">
      <formula>0</formula>
    </cfRule>
  </conditionalFormatting>
  <conditionalFormatting sqref="AB378">
    <cfRule type="cellIs" dxfId="451" priority="309" stopIfTrue="1" operator="lessThan">
      <formula>0</formula>
    </cfRule>
  </conditionalFormatting>
  <conditionalFormatting sqref="AB378">
    <cfRule type="cellIs" dxfId="450" priority="308" stopIfTrue="1" operator="lessThan">
      <formula>0</formula>
    </cfRule>
  </conditionalFormatting>
  <conditionalFormatting sqref="Z390">
    <cfRule type="cellIs" dxfId="449" priority="305" stopIfTrue="1" operator="lessThan">
      <formula>0</formula>
    </cfRule>
  </conditionalFormatting>
  <conditionalFormatting sqref="Z390">
    <cfRule type="cellIs" dxfId="448" priority="304" stopIfTrue="1" operator="lessThan">
      <formula>0</formula>
    </cfRule>
  </conditionalFormatting>
  <conditionalFormatting sqref="AB390">
    <cfRule type="cellIs" dxfId="447" priority="302" stopIfTrue="1" operator="lessThan">
      <formula>0</formula>
    </cfRule>
  </conditionalFormatting>
  <conditionalFormatting sqref="AE355:AG355">
    <cfRule type="cellIs" dxfId="446" priority="280" stopIfTrue="1" operator="lessThan">
      <formula>0</formula>
    </cfRule>
  </conditionalFormatting>
  <conditionalFormatting sqref="T355">
    <cfRule type="cellIs" dxfId="445" priority="281" stopIfTrue="1" operator="lessThan">
      <formula>0</formula>
    </cfRule>
  </conditionalFormatting>
  <conditionalFormatting sqref="AE355:AG355 AI355">
    <cfRule type="cellIs" dxfId="444" priority="279" stopIfTrue="1" operator="lessThan">
      <formula>0</formula>
    </cfRule>
  </conditionalFormatting>
  <conditionalFormatting sqref="AL355">
    <cfRule type="cellIs" dxfId="443" priority="278" stopIfTrue="1" operator="lessThan">
      <formula>0</formula>
    </cfRule>
  </conditionalFormatting>
  <conditionalFormatting sqref="AL355">
    <cfRule type="cellIs" dxfId="442" priority="277" stopIfTrue="1" operator="lessThan">
      <formula>0</formula>
    </cfRule>
  </conditionalFormatting>
  <conditionalFormatting sqref="U355">
    <cfRule type="cellIs" dxfId="441" priority="275" stopIfTrue="1" operator="lessThan">
      <formula>0</formula>
    </cfRule>
  </conditionalFormatting>
  <conditionalFormatting sqref="U355">
    <cfRule type="cellIs" dxfId="440" priority="276" stopIfTrue="1" operator="lessThan">
      <formula>0</formula>
    </cfRule>
  </conditionalFormatting>
  <conditionalFormatting sqref="U139:V139">
    <cfRule type="cellIs" dxfId="439" priority="259" stopIfTrue="1" operator="lessThan">
      <formula>0</formula>
    </cfRule>
  </conditionalFormatting>
  <conditionalFormatting sqref="U139:V139">
    <cfRule type="cellIs" dxfId="438" priority="258" stopIfTrue="1" operator="lessThan">
      <formula>0</formula>
    </cfRule>
  </conditionalFormatting>
  <conditionalFormatting sqref="AH10:AH36">
    <cfRule type="cellIs" dxfId="437" priority="254" stopIfTrue="1" operator="lessThan">
      <formula>0</formula>
    </cfRule>
  </conditionalFormatting>
  <conditionalFormatting sqref="AH10:AH36">
    <cfRule type="cellIs" dxfId="436" priority="255" stopIfTrue="1" operator="lessThan">
      <formula>0</formula>
    </cfRule>
  </conditionalFormatting>
  <conditionalFormatting sqref="AH48:AH108 AH168:AH176 AH210:AH318 AH359:AH383 AH110:AH137 AH178 AH186:AH208 AH320:AH357">
    <cfRule type="cellIs" dxfId="435" priority="251" stopIfTrue="1" operator="lessThan">
      <formula>0</formula>
    </cfRule>
  </conditionalFormatting>
  <conditionalFormatting sqref="AH48:AH108 AH168:AH176 AH210:AH318 AH359:AH383 AH110:AH137 AH178 AH186:AH208 AH320:AH357">
    <cfRule type="cellIs" dxfId="434" priority="250" stopIfTrue="1" operator="lessThan">
      <formula>0</formula>
    </cfRule>
  </conditionalFormatting>
  <conditionalFormatting sqref="N47">
    <cfRule type="cellIs" dxfId="433" priority="240" stopIfTrue="1" operator="lessThan">
      <formula>0</formula>
    </cfRule>
  </conditionalFormatting>
  <conditionalFormatting sqref="O44:R46">
    <cfRule type="cellIs" dxfId="432" priority="239" stopIfTrue="1" operator="lessThan">
      <formula>0</formula>
    </cfRule>
  </conditionalFormatting>
  <conditionalFormatting sqref="N44:N46">
    <cfRule type="cellIs" dxfId="431" priority="236" stopIfTrue="1" operator="lessThan">
      <formula>0</formula>
    </cfRule>
  </conditionalFormatting>
  <conditionalFormatting sqref="S44:S46">
    <cfRule type="cellIs" dxfId="430" priority="235" stopIfTrue="1" operator="lessThan">
      <formula>0</formula>
    </cfRule>
  </conditionalFormatting>
  <conditionalFormatting sqref="T44:T46">
    <cfRule type="cellIs" dxfId="429" priority="232" stopIfTrue="1" operator="lessThan">
      <formula>0</formula>
    </cfRule>
  </conditionalFormatting>
  <conditionalFormatting sqref="Y44:AD46">
    <cfRule type="cellIs" dxfId="428" priority="231" stopIfTrue="1" operator="lessThan">
      <formula>0</formula>
    </cfRule>
  </conditionalFormatting>
  <conditionalFormatting sqref="W46">
    <cfRule type="cellIs" dxfId="427" priority="228" stopIfTrue="1" operator="lessThan">
      <formula>0</formula>
    </cfRule>
  </conditionalFormatting>
  <conditionalFormatting sqref="AE44:AJ46">
    <cfRule type="cellIs" dxfId="426" priority="227" stopIfTrue="1" operator="lessThan">
      <formula>0</formula>
    </cfRule>
  </conditionalFormatting>
  <conditionalFormatting sqref="AL44:AN46">
    <cfRule type="cellIs" dxfId="425" priority="224" stopIfTrue="1" operator="lessThan">
      <formula>0</formula>
    </cfRule>
  </conditionalFormatting>
  <conditionalFormatting sqref="Y167:Z167 U167:W167 AD167 AB167">
    <cfRule type="cellIs" dxfId="424" priority="223" stopIfTrue="1" operator="lessThan">
      <formula>0</formula>
    </cfRule>
  </conditionalFormatting>
  <conditionalFormatting sqref="AM209:AN209">
    <cfRule type="cellIs" dxfId="423" priority="181" stopIfTrue="1" operator="lessThan">
      <formula>0</formula>
    </cfRule>
  </conditionalFormatting>
  <conditionalFormatting sqref="AM209:AN209">
    <cfRule type="cellIs" dxfId="422" priority="180" stopIfTrue="1" operator="lessThan">
      <formula>0</formula>
    </cfRule>
  </conditionalFormatting>
  <conditionalFormatting sqref="R176">
    <cfRule type="cellIs" dxfId="421" priority="164" stopIfTrue="1" operator="lessThan">
      <formula>0</formula>
    </cfRule>
  </conditionalFormatting>
  <conditionalFormatting sqref="R176">
    <cfRule type="cellIs" dxfId="420" priority="163" stopIfTrue="1" operator="lessThan">
      <formula>0</formula>
    </cfRule>
  </conditionalFormatting>
  <conditionalFormatting sqref="T109">
    <cfRule type="cellIs" dxfId="419" priority="162" stopIfTrue="1" operator="lessThan">
      <formula>0</formula>
    </cfRule>
  </conditionalFormatting>
  <conditionalFormatting sqref="T109">
    <cfRule type="cellIs" dxfId="418" priority="161" stopIfTrue="1" operator="lessThan">
      <formula>0</formula>
    </cfRule>
  </conditionalFormatting>
  <conditionalFormatting sqref="W109">
    <cfRule type="cellIs" dxfId="417" priority="160" stopIfTrue="1" operator="lessThan">
      <formula>0</formula>
    </cfRule>
  </conditionalFormatting>
  <conditionalFormatting sqref="W109">
    <cfRule type="cellIs" dxfId="416" priority="159" stopIfTrue="1" operator="lessThan">
      <formula>0</formula>
    </cfRule>
  </conditionalFormatting>
  <conditionalFormatting sqref="AK109">
    <cfRule type="cellIs" dxfId="415" priority="158" stopIfTrue="1" operator="lessThan">
      <formula>0</formula>
    </cfRule>
  </conditionalFormatting>
  <conditionalFormatting sqref="AK109">
    <cfRule type="cellIs" dxfId="414" priority="157" stopIfTrue="1" operator="lessThan">
      <formula>0</formula>
    </cfRule>
  </conditionalFormatting>
  <conditionalFormatting sqref="AE109:AJ109">
    <cfRule type="cellIs" dxfId="413" priority="156" stopIfTrue="1" operator="lessThan">
      <formula>0</formula>
    </cfRule>
  </conditionalFormatting>
  <conditionalFormatting sqref="AE109:AJ109">
    <cfRule type="cellIs" dxfId="412" priority="155" stopIfTrue="1" operator="lessThan">
      <formula>0</formula>
    </cfRule>
  </conditionalFormatting>
  <conditionalFormatting sqref="AL109:AN109">
    <cfRule type="cellIs" dxfId="411" priority="154" stopIfTrue="1" operator="lessThan">
      <formula>0</formula>
    </cfRule>
  </conditionalFormatting>
  <conditionalFormatting sqref="AL109:AN109">
    <cfRule type="cellIs" dxfId="410" priority="153" stopIfTrue="1" operator="lessThan">
      <formula>0</formula>
    </cfRule>
  </conditionalFormatting>
  <conditionalFormatting sqref="X109:AD109">
    <cfRule type="cellIs" dxfId="409" priority="152" stopIfTrue="1" operator="lessThan">
      <formula>0</formula>
    </cfRule>
  </conditionalFormatting>
  <conditionalFormatting sqref="X109:AD109">
    <cfRule type="cellIs" dxfId="408" priority="151" stopIfTrue="1" operator="lessThan">
      <formula>0</formula>
    </cfRule>
  </conditionalFormatting>
  <conditionalFormatting sqref="R109">
    <cfRule type="cellIs" dxfId="407" priority="150" stopIfTrue="1" operator="lessThan">
      <formula>0</formula>
    </cfRule>
  </conditionalFormatting>
  <conditionalFormatting sqref="R109">
    <cfRule type="cellIs" dxfId="406" priority="149" stopIfTrue="1" operator="lessThan">
      <formula>0</formula>
    </cfRule>
  </conditionalFormatting>
  <conditionalFormatting sqref="O177:R177">
    <cfRule type="cellIs" dxfId="405" priority="148" stopIfTrue="1" operator="lessThan">
      <formula>0</formula>
    </cfRule>
  </conditionalFormatting>
  <conditionalFormatting sqref="O177:R177">
    <cfRule type="cellIs" dxfId="404" priority="147" stopIfTrue="1" operator="lessThan">
      <formula>0</formula>
    </cfRule>
  </conditionalFormatting>
  <conditionalFormatting sqref="AE177:AJ177">
    <cfRule type="cellIs" dxfId="403" priority="146" stopIfTrue="1" operator="lessThan">
      <formula>0</formula>
    </cfRule>
  </conditionalFormatting>
  <conditionalFormatting sqref="AE177:AJ177">
    <cfRule type="cellIs" dxfId="402" priority="145" stopIfTrue="1" operator="lessThan">
      <formula>0</formula>
    </cfRule>
  </conditionalFormatting>
  <conditionalFormatting sqref="AL177:AN177">
    <cfRule type="cellIs" dxfId="401" priority="144" stopIfTrue="1" operator="lessThan">
      <formula>0</formula>
    </cfRule>
  </conditionalFormatting>
  <conditionalFormatting sqref="AL177:AN177">
    <cfRule type="cellIs" dxfId="400" priority="143" stopIfTrue="1" operator="lessThan">
      <formula>0</formula>
    </cfRule>
  </conditionalFormatting>
  <conditionalFormatting sqref="T177">
    <cfRule type="cellIs" dxfId="399" priority="142" stopIfTrue="1" operator="lessThan">
      <formula>0</formula>
    </cfRule>
  </conditionalFormatting>
  <conditionalFormatting sqref="T177">
    <cfRule type="cellIs" dxfId="398" priority="141" stopIfTrue="1" operator="lessThan">
      <formula>0</formula>
    </cfRule>
  </conditionalFormatting>
  <conditionalFormatting sqref="AK177">
    <cfRule type="cellIs" dxfId="397" priority="140" stopIfTrue="1" operator="lessThan">
      <formula>0</formula>
    </cfRule>
  </conditionalFormatting>
  <conditionalFormatting sqref="AK177">
    <cfRule type="cellIs" dxfId="396" priority="139" stopIfTrue="1" operator="lessThan">
      <formula>0</formula>
    </cfRule>
  </conditionalFormatting>
  <conditionalFormatting sqref="S179">
    <cfRule type="cellIs" dxfId="395" priority="138" stopIfTrue="1" operator="lessThan">
      <formula>0</formula>
    </cfRule>
  </conditionalFormatting>
  <conditionalFormatting sqref="S179">
    <cfRule type="cellIs" dxfId="394" priority="137" stopIfTrue="1" operator="lessThan">
      <formula>0</formula>
    </cfRule>
  </conditionalFormatting>
  <conditionalFormatting sqref="U179:AD179">
    <cfRule type="cellIs" dxfId="393" priority="136" stopIfTrue="1" operator="lessThan">
      <formula>0</formula>
    </cfRule>
  </conditionalFormatting>
  <conditionalFormatting sqref="U179:AD179">
    <cfRule type="cellIs" dxfId="392" priority="135" stopIfTrue="1" operator="lessThan">
      <formula>0</formula>
    </cfRule>
  </conditionalFormatting>
  <conditionalFormatting sqref="O179:R179">
    <cfRule type="cellIs" dxfId="391" priority="134" stopIfTrue="1" operator="lessThan">
      <formula>0</formula>
    </cfRule>
  </conditionalFormatting>
  <conditionalFormatting sqref="O179:R179">
    <cfRule type="cellIs" dxfId="390" priority="133" stopIfTrue="1" operator="lessThan">
      <formula>0</formula>
    </cfRule>
  </conditionalFormatting>
  <conditionalFormatting sqref="AE179:AJ179">
    <cfRule type="cellIs" dxfId="389" priority="132" stopIfTrue="1" operator="lessThan">
      <formula>0</formula>
    </cfRule>
  </conditionalFormatting>
  <conditionalFormatting sqref="AE179:AJ179">
    <cfRule type="cellIs" dxfId="388" priority="131" stopIfTrue="1" operator="lessThan">
      <formula>0</formula>
    </cfRule>
  </conditionalFormatting>
  <conditionalFormatting sqref="AL179:AN179">
    <cfRule type="cellIs" dxfId="387" priority="130" stopIfTrue="1" operator="lessThan">
      <formula>0</formula>
    </cfRule>
  </conditionalFormatting>
  <conditionalFormatting sqref="AL179:AN179">
    <cfRule type="cellIs" dxfId="386" priority="129" stopIfTrue="1" operator="lessThan">
      <formula>0</formula>
    </cfRule>
  </conditionalFormatting>
  <conditionalFormatting sqref="T179">
    <cfRule type="cellIs" dxfId="385" priority="128" stopIfTrue="1" operator="lessThan">
      <formula>0</formula>
    </cfRule>
  </conditionalFormatting>
  <conditionalFormatting sqref="T179">
    <cfRule type="cellIs" dxfId="384" priority="127" stopIfTrue="1" operator="lessThan">
      <formula>0</formula>
    </cfRule>
  </conditionalFormatting>
  <conditionalFormatting sqref="AK179">
    <cfRule type="cellIs" dxfId="383" priority="126" stopIfTrue="1" operator="lessThan">
      <formula>0</formula>
    </cfRule>
  </conditionalFormatting>
  <conditionalFormatting sqref="AK179">
    <cfRule type="cellIs" dxfId="382" priority="125" stopIfTrue="1" operator="lessThan">
      <formula>0</formula>
    </cfRule>
  </conditionalFormatting>
  <conditionalFormatting sqref="S180">
    <cfRule type="cellIs" dxfId="381" priority="124" stopIfTrue="1" operator="lessThan">
      <formula>0</formula>
    </cfRule>
  </conditionalFormatting>
  <conditionalFormatting sqref="S180">
    <cfRule type="cellIs" dxfId="380" priority="123" stopIfTrue="1" operator="lessThan">
      <formula>0</formula>
    </cfRule>
  </conditionalFormatting>
  <conditionalFormatting sqref="U180:W180 Y180:AD180">
    <cfRule type="cellIs" dxfId="379" priority="122" stopIfTrue="1" operator="lessThan">
      <formula>0</formula>
    </cfRule>
  </conditionalFormatting>
  <conditionalFormatting sqref="U180:W180 Y180:AD180">
    <cfRule type="cellIs" dxfId="378" priority="121" stopIfTrue="1" operator="lessThan">
      <formula>0</formula>
    </cfRule>
  </conditionalFormatting>
  <conditionalFormatting sqref="O180:R180">
    <cfRule type="cellIs" dxfId="377" priority="120" stopIfTrue="1" operator="lessThan">
      <formula>0</formula>
    </cfRule>
  </conditionalFormatting>
  <conditionalFormatting sqref="O180:R180">
    <cfRule type="cellIs" dxfId="376" priority="119" stopIfTrue="1" operator="lessThan">
      <formula>0</formula>
    </cfRule>
  </conditionalFormatting>
  <conditionalFormatting sqref="AE180:AJ180">
    <cfRule type="cellIs" dxfId="375" priority="118" stopIfTrue="1" operator="lessThan">
      <formula>0</formula>
    </cfRule>
  </conditionalFormatting>
  <conditionalFormatting sqref="AE180:AJ180">
    <cfRule type="cellIs" dxfId="374" priority="117" stopIfTrue="1" operator="lessThan">
      <formula>0</formula>
    </cfRule>
  </conditionalFormatting>
  <conditionalFormatting sqref="AL180:AN180">
    <cfRule type="cellIs" dxfId="373" priority="116" stopIfTrue="1" operator="lessThan">
      <formula>0</formula>
    </cfRule>
  </conditionalFormatting>
  <conditionalFormatting sqref="AL180:AN180">
    <cfRule type="cellIs" dxfId="372" priority="115" stopIfTrue="1" operator="lessThan">
      <formula>0</formula>
    </cfRule>
  </conditionalFormatting>
  <conditionalFormatting sqref="T180">
    <cfRule type="cellIs" dxfId="371" priority="114" stopIfTrue="1" operator="lessThan">
      <formula>0</formula>
    </cfRule>
  </conditionalFormatting>
  <conditionalFormatting sqref="T180">
    <cfRule type="cellIs" dxfId="370" priority="113" stopIfTrue="1" operator="lessThan">
      <formula>0</formula>
    </cfRule>
  </conditionalFormatting>
  <conditionalFormatting sqref="AK180">
    <cfRule type="cellIs" dxfId="369" priority="112" stopIfTrue="1" operator="lessThan">
      <formula>0</formula>
    </cfRule>
  </conditionalFormatting>
  <conditionalFormatting sqref="AK180">
    <cfRule type="cellIs" dxfId="368" priority="111" stopIfTrue="1" operator="lessThan">
      <formula>0</formula>
    </cfRule>
  </conditionalFormatting>
  <conditionalFormatting sqref="X180">
    <cfRule type="cellIs" dxfId="367" priority="110" stopIfTrue="1" operator="lessThan">
      <formula>0</formula>
    </cfRule>
  </conditionalFormatting>
  <conditionalFormatting sqref="X180">
    <cfRule type="cellIs" dxfId="366" priority="109" stopIfTrue="1" operator="lessThan">
      <formula>0</formula>
    </cfRule>
  </conditionalFormatting>
  <conditionalFormatting sqref="S181">
    <cfRule type="cellIs" dxfId="365" priority="108" stopIfTrue="1" operator="lessThan">
      <formula>0</formula>
    </cfRule>
  </conditionalFormatting>
  <conditionalFormatting sqref="S181">
    <cfRule type="cellIs" dxfId="364" priority="107" stopIfTrue="1" operator="lessThan">
      <formula>0</formula>
    </cfRule>
  </conditionalFormatting>
  <conditionalFormatting sqref="U181:AD181">
    <cfRule type="cellIs" dxfId="363" priority="106" stopIfTrue="1" operator="lessThan">
      <formula>0</formula>
    </cfRule>
  </conditionalFormatting>
  <conditionalFormatting sqref="U181:AD181">
    <cfRule type="cellIs" dxfId="362" priority="105" stopIfTrue="1" operator="lessThan">
      <formula>0</formula>
    </cfRule>
  </conditionalFormatting>
  <conditionalFormatting sqref="O181:R181">
    <cfRule type="cellIs" dxfId="361" priority="104" stopIfTrue="1" operator="lessThan">
      <formula>0</formula>
    </cfRule>
  </conditionalFormatting>
  <conditionalFormatting sqref="O181:R181">
    <cfRule type="cellIs" dxfId="360" priority="103" stopIfTrue="1" operator="lessThan">
      <formula>0</formula>
    </cfRule>
  </conditionalFormatting>
  <conditionalFormatting sqref="AE181:AJ181">
    <cfRule type="cellIs" dxfId="359" priority="102" stopIfTrue="1" operator="lessThan">
      <formula>0</formula>
    </cfRule>
  </conditionalFormatting>
  <conditionalFormatting sqref="AE181:AJ181">
    <cfRule type="cellIs" dxfId="358" priority="101" stopIfTrue="1" operator="lessThan">
      <formula>0</formula>
    </cfRule>
  </conditionalFormatting>
  <conditionalFormatting sqref="AL181:AN181">
    <cfRule type="cellIs" dxfId="357" priority="100" stopIfTrue="1" operator="lessThan">
      <formula>0</formula>
    </cfRule>
  </conditionalFormatting>
  <conditionalFormatting sqref="AL181:AN181">
    <cfRule type="cellIs" dxfId="356" priority="99" stopIfTrue="1" operator="lessThan">
      <formula>0</formula>
    </cfRule>
  </conditionalFormatting>
  <conditionalFormatting sqref="T181">
    <cfRule type="cellIs" dxfId="355" priority="98" stopIfTrue="1" operator="lessThan">
      <formula>0</formula>
    </cfRule>
  </conditionalFormatting>
  <conditionalFormatting sqref="T181">
    <cfRule type="cellIs" dxfId="354" priority="97" stopIfTrue="1" operator="lessThan">
      <formula>0</formula>
    </cfRule>
  </conditionalFormatting>
  <conditionalFormatting sqref="AK181">
    <cfRule type="cellIs" dxfId="353" priority="96" stopIfTrue="1" operator="lessThan">
      <formula>0</formula>
    </cfRule>
  </conditionalFormatting>
  <conditionalFormatting sqref="AK181">
    <cfRule type="cellIs" dxfId="352" priority="95" stopIfTrue="1" operator="lessThan">
      <formula>0</formula>
    </cfRule>
  </conditionalFormatting>
  <conditionalFormatting sqref="S182">
    <cfRule type="cellIs" dxfId="351" priority="94" stopIfTrue="1" operator="lessThan">
      <formula>0</formula>
    </cfRule>
  </conditionalFormatting>
  <conditionalFormatting sqref="S182">
    <cfRule type="cellIs" dxfId="350" priority="93" stopIfTrue="1" operator="lessThan">
      <formula>0</formula>
    </cfRule>
  </conditionalFormatting>
  <conditionalFormatting sqref="U182:AD182">
    <cfRule type="cellIs" dxfId="349" priority="92" stopIfTrue="1" operator="lessThan">
      <formula>0</formula>
    </cfRule>
  </conditionalFormatting>
  <conditionalFormatting sqref="U182:AD182">
    <cfRule type="cellIs" dxfId="348" priority="91" stopIfTrue="1" operator="lessThan">
      <formula>0</formula>
    </cfRule>
  </conditionalFormatting>
  <conditionalFormatting sqref="O182:Q182">
    <cfRule type="cellIs" dxfId="347" priority="90" stopIfTrue="1" operator="lessThan">
      <formula>0</formula>
    </cfRule>
  </conditionalFormatting>
  <conditionalFormatting sqref="O182:Q182">
    <cfRule type="cellIs" dxfId="346" priority="89" stopIfTrue="1" operator="lessThan">
      <formula>0</formula>
    </cfRule>
  </conditionalFormatting>
  <conditionalFormatting sqref="AE182:AJ182">
    <cfRule type="cellIs" dxfId="345" priority="88" stopIfTrue="1" operator="lessThan">
      <formula>0</formula>
    </cfRule>
  </conditionalFormatting>
  <conditionalFormatting sqref="AE182:AJ182">
    <cfRule type="cellIs" dxfId="344" priority="87" stopIfTrue="1" operator="lessThan">
      <formula>0</formula>
    </cfRule>
  </conditionalFormatting>
  <conditionalFormatting sqref="AL182:AN182">
    <cfRule type="cellIs" dxfId="343" priority="86" stopIfTrue="1" operator="lessThan">
      <formula>0</formula>
    </cfRule>
  </conditionalFormatting>
  <conditionalFormatting sqref="AL182:AN182">
    <cfRule type="cellIs" dxfId="342" priority="85" stopIfTrue="1" operator="lessThan">
      <formula>0</formula>
    </cfRule>
  </conditionalFormatting>
  <conditionalFormatting sqref="T182">
    <cfRule type="cellIs" dxfId="341" priority="84" stopIfTrue="1" operator="lessThan">
      <formula>0</formula>
    </cfRule>
  </conditionalFormatting>
  <conditionalFormatting sqref="T182">
    <cfRule type="cellIs" dxfId="340" priority="83" stopIfTrue="1" operator="lessThan">
      <formula>0</formula>
    </cfRule>
  </conditionalFormatting>
  <conditionalFormatting sqref="AK182">
    <cfRule type="cellIs" dxfId="339" priority="82" stopIfTrue="1" operator="lessThan">
      <formula>0</formula>
    </cfRule>
  </conditionalFormatting>
  <conditionalFormatting sqref="AK182">
    <cfRule type="cellIs" dxfId="338" priority="81" stopIfTrue="1" operator="lessThan">
      <formula>0</formula>
    </cfRule>
  </conditionalFormatting>
  <conditionalFormatting sqref="R182">
    <cfRule type="cellIs" dxfId="337" priority="80" stopIfTrue="1" operator="lessThan">
      <formula>0</formula>
    </cfRule>
  </conditionalFormatting>
  <conditionalFormatting sqref="R182">
    <cfRule type="cellIs" dxfId="336" priority="79" stopIfTrue="1" operator="lessThan">
      <formula>0</formula>
    </cfRule>
  </conditionalFormatting>
  <conditionalFormatting sqref="S183">
    <cfRule type="cellIs" dxfId="335" priority="78" stopIfTrue="1" operator="lessThan">
      <formula>0</formula>
    </cfRule>
  </conditionalFormatting>
  <conditionalFormatting sqref="S183">
    <cfRule type="cellIs" dxfId="334" priority="77" stopIfTrue="1" operator="lessThan">
      <formula>0</formula>
    </cfRule>
  </conditionalFormatting>
  <conditionalFormatting sqref="V183 Y183:AD183">
    <cfRule type="cellIs" dxfId="333" priority="76" stopIfTrue="1" operator="lessThan">
      <formula>0</formula>
    </cfRule>
  </conditionalFormatting>
  <conditionalFormatting sqref="V183 Y183:AD183">
    <cfRule type="cellIs" dxfId="332" priority="75" stopIfTrue="1" operator="lessThan">
      <formula>0</formula>
    </cfRule>
  </conditionalFormatting>
  <conditionalFormatting sqref="O183:R183">
    <cfRule type="cellIs" dxfId="331" priority="74" stopIfTrue="1" operator="lessThan">
      <formula>0</formula>
    </cfRule>
  </conditionalFormatting>
  <conditionalFormatting sqref="O183:R183">
    <cfRule type="cellIs" dxfId="330" priority="73" stopIfTrue="1" operator="lessThan">
      <formula>0</formula>
    </cfRule>
  </conditionalFormatting>
  <conditionalFormatting sqref="AE183:AJ183">
    <cfRule type="cellIs" dxfId="329" priority="72" stopIfTrue="1" operator="lessThan">
      <formula>0</formula>
    </cfRule>
  </conditionalFormatting>
  <conditionalFormatting sqref="AE183:AJ183">
    <cfRule type="cellIs" dxfId="328" priority="71" stopIfTrue="1" operator="lessThan">
      <formula>0</formula>
    </cfRule>
  </conditionalFormatting>
  <conditionalFormatting sqref="AL183:AN183">
    <cfRule type="cellIs" dxfId="327" priority="70" stopIfTrue="1" operator="lessThan">
      <formula>0</formula>
    </cfRule>
  </conditionalFormatting>
  <conditionalFormatting sqref="AL183:AN183">
    <cfRule type="cellIs" dxfId="326" priority="69" stopIfTrue="1" operator="lessThan">
      <formula>0</formula>
    </cfRule>
  </conditionalFormatting>
  <conditionalFormatting sqref="T183">
    <cfRule type="cellIs" dxfId="325" priority="68" stopIfTrue="1" operator="lessThan">
      <formula>0</formula>
    </cfRule>
  </conditionalFormatting>
  <conditionalFormatting sqref="T183">
    <cfRule type="cellIs" dxfId="324" priority="67" stopIfTrue="1" operator="lessThan">
      <formula>0</formula>
    </cfRule>
  </conditionalFormatting>
  <conditionalFormatting sqref="AK183">
    <cfRule type="cellIs" dxfId="323" priority="66" stopIfTrue="1" operator="lessThan">
      <formula>0</formula>
    </cfRule>
  </conditionalFormatting>
  <conditionalFormatting sqref="AK183">
    <cfRule type="cellIs" dxfId="322" priority="65" stopIfTrue="1" operator="lessThan">
      <formula>0</formula>
    </cfRule>
  </conditionalFormatting>
  <conditionalFormatting sqref="X183">
    <cfRule type="cellIs" dxfId="321" priority="64" stopIfTrue="1" operator="lessThan">
      <formula>0</formula>
    </cfRule>
  </conditionalFormatting>
  <conditionalFormatting sqref="X183">
    <cfRule type="cellIs" dxfId="320" priority="63" stopIfTrue="1" operator="lessThan">
      <formula>0</formula>
    </cfRule>
  </conditionalFormatting>
  <conditionalFormatting sqref="U183">
    <cfRule type="cellIs" dxfId="319" priority="62" stopIfTrue="1" operator="lessThan">
      <formula>0</formula>
    </cfRule>
  </conditionalFormatting>
  <conditionalFormatting sqref="U183">
    <cfRule type="cellIs" dxfId="318" priority="61" stopIfTrue="1" operator="lessThan">
      <formula>0</formula>
    </cfRule>
  </conditionalFormatting>
  <conditionalFormatting sqref="W183">
    <cfRule type="cellIs" dxfId="317" priority="60" stopIfTrue="1" operator="lessThan">
      <formula>0</formula>
    </cfRule>
  </conditionalFormatting>
  <conditionalFormatting sqref="W183">
    <cfRule type="cellIs" dxfId="316" priority="59" stopIfTrue="1" operator="lessThan">
      <formula>0</formula>
    </cfRule>
  </conditionalFormatting>
  <conditionalFormatting sqref="S184:S185">
    <cfRule type="cellIs" dxfId="315" priority="58" stopIfTrue="1" operator="lessThan">
      <formula>0</formula>
    </cfRule>
  </conditionalFormatting>
  <conditionalFormatting sqref="S184:S185">
    <cfRule type="cellIs" dxfId="314" priority="57" stopIfTrue="1" operator="lessThan">
      <formula>0</formula>
    </cfRule>
  </conditionalFormatting>
  <conditionalFormatting sqref="U184:AD185">
    <cfRule type="cellIs" dxfId="313" priority="56" stopIfTrue="1" operator="lessThan">
      <formula>0</formula>
    </cfRule>
  </conditionalFormatting>
  <conditionalFormatting sqref="U184:AD185">
    <cfRule type="cellIs" dxfId="312" priority="55" stopIfTrue="1" operator="lessThan">
      <formula>0</formula>
    </cfRule>
  </conditionalFormatting>
  <conditionalFormatting sqref="O184:R185">
    <cfRule type="cellIs" dxfId="311" priority="54" stopIfTrue="1" operator="lessThan">
      <formula>0</formula>
    </cfRule>
  </conditionalFormatting>
  <conditionalFormatting sqref="O184:R185">
    <cfRule type="cellIs" dxfId="310" priority="53" stopIfTrue="1" operator="lessThan">
      <formula>0</formula>
    </cfRule>
  </conditionalFormatting>
  <conditionalFormatting sqref="AE184:AJ185">
    <cfRule type="cellIs" dxfId="309" priority="52" stopIfTrue="1" operator="lessThan">
      <formula>0</formula>
    </cfRule>
  </conditionalFormatting>
  <conditionalFormatting sqref="AE184:AJ185">
    <cfRule type="cellIs" dxfId="308" priority="51" stopIfTrue="1" operator="lessThan">
      <formula>0</formula>
    </cfRule>
  </conditionalFormatting>
  <conditionalFormatting sqref="AL184:AN185">
    <cfRule type="cellIs" dxfId="307" priority="50" stopIfTrue="1" operator="lessThan">
      <formula>0</formula>
    </cfRule>
  </conditionalFormatting>
  <conditionalFormatting sqref="AL184:AN185">
    <cfRule type="cellIs" dxfId="306" priority="49" stopIfTrue="1" operator="lessThan">
      <formula>0</formula>
    </cfRule>
  </conditionalFormatting>
  <conditionalFormatting sqref="T184:T185">
    <cfRule type="cellIs" dxfId="305" priority="48" stopIfTrue="1" operator="lessThan">
      <formula>0</formula>
    </cfRule>
  </conditionalFormatting>
  <conditionalFormatting sqref="T184:T185">
    <cfRule type="cellIs" dxfId="304" priority="47" stopIfTrue="1" operator="lessThan">
      <formula>0</formula>
    </cfRule>
  </conditionalFormatting>
  <conditionalFormatting sqref="AK184:AK185">
    <cfRule type="cellIs" dxfId="303" priority="46" stopIfTrue="1" operator="lessThan">
      <formula>0</formula>
    </cfRule>
  </conditionalFormatting>
  <conditionalFormatting sqref="AK184:AK185">
    <cfRule type="cellIs" dxfId="302" priority="45" stopIfTrue="1" operator="lessThan">
      <formula>0</formula>
    </cfRule>
  </conditionalFormatting>
  <conditionalFormatting sqref="S319">
    <cfRule type="cellIs" dxfId="301" priority="44" stopIfTrue="1" operator="lessThan">
      <formula>0</formula>
    </cfRule>
  </conditionalFormatting>
  <conditionalFormatting sqref="S319">
    <cfRule type="cellIs" dxfId="300" priority="43" stopIfTrue="1" operator="lessThan">
      <formula>0</formula>
    </cfRule>
  </conditionalFormatting>
  <conditionalFormatting sqref="U319:AD319">
    <cfRule type="cellIs" dxfId="299" priority="42" stopIfTrue="1" operator="lessThan">
      <formula>0</formula>
    </cfRule>
  </conditionalFormatting>
  <conditionalFormatting sqref="U319:AD319">
    <cfRule type="cellIs" dxfId="298" priority="41" stopIfTrue="1" operator="lessThan">
      <formula>0</formula>
    </cfRule>
  </conditionalFormatting>
  <conditionalFormatting sqref="O319:R319">
    <cfRule type="cellIs" dxfId="297" priority="40" stopIfTrue="1" operator="lessThan">
      <formula>0</formula>
    </cfRule>
  </conditionalFormatting>
  <conditionalFormatting sqref="O319:R319">
    <cfRule type="cellIs" dxfId="296" priority="39" stopIfTrue="1" operator="lessThan">
      <formula>0</formula>
    </cfRule>
  </conditionalFormatting>
  <conditionalFormatting sqref="AE319:AJ319">
    <cfRule type="cellIs" dxfId="295" priority="38" stopIfTrue="1" operator="lessThan">
      <formula>0</formula>
    </cfRule>
  </conditionalFormatting>
  <conditionalFormatting sqref="AE319:AJ319">
    <cfRule type="cellIs" dxfId="294" priority="37" stopIfTrue="1" operator="lessThan">
      <formula>0</formula>
    </cfRule>
  </conditionalFormatting>
  <conditionalFormatting sqref="AL319:AN319">
    <cfRule type="cellIs" dxfId="293" priority="36" stopIfTrue="1" operator="lessThan">
      <formula>0</formula>
    </cfRule>
  </conditionalFormatting>
  <conditionalFormatting sqref="AL319:AN319">
    <cfRule type="cellIs" dxfId="292" priority="35" stopIfTrue="1" operator="lessThan">
      <formula>0</formula>
    </cfRule>
  </conditionalFormatting>
  <conditionalFormatting sqref="T319">
    <cfRule type="cellIs" dxfId="291" priority="34" stopIfTrue="1" operator="lessThan">
      <formula>0</formula>
    </cfRule>
  </conditionalFormatting>
  <conditionalFormatting sqref="T319">
    <cfRule type="cellIs" dxfId="290" priority="33" stopIfTrue="1" operator="lessThan">
      <formula>0</formula>
    </cfRule>
  </conditionalFormatting>
  <conditionalFormatting sqref="AK319">
    <cfRule type="cellIs" dxfId="289" priority="32" stopIfTrue="1" operator="lessThan">
      <formula>0</formula>
    </cfRule>
  </conditionalFormatting>
  <conditionalFormatting sqref="AK319">
    <cfRule type="cellIs" dxfId="288" priority="31" stopIfTrue="1" operator="lessThan">
      <formula>0</formula>
    </cfRule>
  </conditionalFormatting>
  <conditionalFormatting sqref="AC345:AC346">
    <cfRule type="cellIs" dxfId="287" priority="30" stopIfTrue="1" operator="lessThan">
      <formula>0</formula>
    </cfRule>
  </conditionalFormatting>
  <conditionalFormatting sqref="AC345:AC346">
    <cfRule type="cellIs" dxfId="286" priority="29" stopIfTrue="1" operator="lessThan">
      <formula>0</formula>
    </cfRule>
  </conditionalFormatting>
  <conditionalFormatting sqref="E180:F180">
    <cfRule type="cellIs" dxfId="285" priority="28" stopIfTrue="1" operator="lessThan">
      <formula>0</formula>
    </cfRule>
  </conditionalFormatting>
  <conditionalFormatting sqref="E180:F180">
    <cfRule type="cellIs" dxfId="284" priority="27" stopIfTrue="1" operator="lessThan">
      <formula>0</formula>
    </cfRule>
  </conditionalFormatting>
  <conditionalFormatting sqref="E181:F183">
    <cfRule type="cellIs" dxfId="283" priority="26" stopIfTrue="1" operator="lessThan">
      <formula>0</formula>
    </cfRule>
  </conditionalFormatting>
  <conditionalFormatting sqref="E181:F183">
    <cfRule type="cellIs" dxfId="282" priority="25" stopIfTrue="1" operator="lessThan">
      <formula>0</formula>
    </cfRule>
  </conditionalFormatting>
  <conditionalFormatting sqref="AJ140">
    <cfRule type="cellIs" dxfId="281" priority="24" stopIfTrue="1" operator="lessThan">
      <formula>0</formula>
    </cfRule>
  </conditionalFormatting>
  <conditionalFormatting sqref="AN140">
    <cfRule type="cellIs" dxfId="280" priority="19" stopIfTrue="1" operator="lessThan">
      <formula>0</formula>
    </cfRule>
  </conditionalFormatting>
  <conditionalFormatting sqref="AN140">
    <cfRule type="cellIs" dxfId="279" priority="18" stopIfTrue="1" operator="lessThan">
      <formula>0</formula>
    </cfRule>
  </conditionalFormatting>
  <conditionalFormatting sqref="AE140:AG140 AI140">
    <cfRule type="cellIs" dxfId="278" priority="23" stopIfTrue="1" operator="lessThan">
      <formula>0</formula>
    </cfRule>
  </conditionalFormatting>
  <conditionalFormatting sqref="AE140:AG140 AI140">
    <cfRule type="cellIs" dxfId="277" priority="22" stopIfTrue="1" operator="lessThan">
      <formula>0</formula>
    </cfRule>
  </conditionalFormatting>
  <conditionalFormatting sqref="AM140">
    <cfRule type="cellIs" dxfId="276" priority="21" stopIfTrue="1" operator="lessThan">
      <formula>0</formula>
    </cfRule>
  </conditionalFormatting>
  <conditionalFormatting sqref="AM140">
    <cfRule type="cellIs" dxfId="275" priority="20" stopIfTrue="1" operator="lessThan">
      <formula>0</formula>
    </cfRule>
  </conditionalFormatting>
  <conditionalFormatting sqref="AH140">
    <cfRule type="cellIs" dxfId="274" priority="17" stopIfTrue="1" operator="lessThan">
      <formula>0</formula>
    </cfRule>
  </conditionalFormatting>
  <conditionalFormatting sqref="AH140">
    <cfRule type="cellIs" dxfId="273" priority="16" stopIfTrue="1" operator="lessThan">
      <formula>0</formula>
    </cfRule>
  </conditionalFormatting>
  <conditionalFormatting sqref="U140:AC140">
    <cfRule type="cellIs" dxfId="272" priority="15" stopIfTrue="1" operator="lessThan">
      <formula>0</formula>
    </cfRule>
  </conditionalFormatting>
  <conditionalFormatting sqref="U140:AC140">
    <cfRule type="cellIs" dxfId="271" priority="14" stopIfTrue="1" operator="lessThan">
      <formula>0</formula>
    </cfRule>
  </conditionalFormatting>
  <conditionalFormatting sqref="AD140">
    <cfRule type="cellIs" dxfId="270" priority="13" stopIfTrue="1" operator="lessThan">
      <formula>0</formula>
    </cfRule>
  </conditionalFormatting>
  <conditionalFormatting sqref="W215">
    <cfRule type="cellIs" dxfId="269" priority="12" stopIfTrue="1" operator="lessThan">
      <formula>0</formula>
    </cfRule>
  </conditionalFormatting>
  <conditionalFormatting sqref="W215">
    <cfRule type="cellIs" dxfId="268" priority="11" stopIfTrue="1" operator="lessThan">
      <formula>0</formula>
    </cfRule>
  </conditionalFormatting>
  <conditionalFormatting sqref="AC82">
    <cfRule type="cellIs" dxfId="267" priority="10" stopIfTrue="1" operator="lessThan">
      <formula>0</formula>
    </cfRule>
  </conditionalFormatting>
  <conditionalFormatting sqref="AC82">
    <cfRule type="cellIs" dxfId="266" priority="9" stopIfTrue="1" operator="lessThan">
      <formula>0</formula>
    </cfRule>
  </conditionalFormatting>
  <conditionalFormatting sqref="AC270">
    <cfRule type="cellIs" dxfId="265" priority="8" stopIfTrue="1" operator="lessThan">
      <formula>0</formula>
    </cfRule>
  </conditionalFormatting>
  <conditionalFormatting sqref="AC270">
    <cfRule type="cellIs" dxfId="264" priority="7" stopIfTrue="1" operator="lessThan">
      <formula>0</formula>
    </cfRule>
  </conditionalFormatting>
  <conditionalFormatting sqref="AC270">
    <cfRule type="cellIs" dxfId="263" priority="6" stopIfTrue="1" operator="lessThan">
      <formula>0</formula>
    </cfRule>
  </conditionalFormatting>
  <conditionalFormatting sqref="AC270">
    <cfRule type="cellIs" dxfId="262" priority="5" stopIfTrue="1" operator="lessThan">
      <formula>0</formula>
    </cfRule>
  </conditionalFormatting>
  <conditionalFormatting sqref="N263">
    <cfRule type="cellIs" dxfId="261" priority="4" stopIfTrue="1" operator="lessThan">
      <formula>0</formula>
    </cfRule>
  </conditionalFormatting>
  <conditionalFormatting sqref="N263">
    <cfRule type="cellIs" dxfId="260" priority="3" stopIfTrue="1" operator="lessThan">
      <formula>0</formula>
    </cfRule>
  </conditionalFormatting>
  <pageMargins left="0.39370078740157483" right="0.15748031496062992" top="0.78740157480314965" bottom="0.11811023622047245" header="0.31496062992125984" footer="0.31496062992125984"/>
  <pageSetup paperSize="9" scale="24" fitToHeight="32" orientation="landscape" r:id="rId1"/>
  <headerFooter alignWithMargins="0"/>
  <rowBreaks count="4" manualBreakCount="4">
    <brk id="19" max="39" man="1"/>
    <brk id="28" max="39" man="1"/>
    <brk id="30" max="39" man="1"/>
    <brk id="76" max="39" man="1"/>
  </rowBreaks>
  <ignoredErrors>
    <ignoredError sqref="B16:B403"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CFDDF"/>
  </sheetPr>
  <dimension ref="A1:FC748"/>
  <sheetViews>
    <sheetView showGridLines="0" topLeftCell="A7" zoomScale="68" zoomScaleNormal="68" zoomScaleSheetLayoutView="37" workbookViewId="0">
      <selection activeCell="B11" sqref="B11"/>
    </sheetView>
  </sheetViews>
  <sheetFormatPr defaultRowHeight="12.75" x14ac:dyDescent="0.2"/>
  <cols>
    <col min="1" max="1" width="52" style="38" customWidth="1"/>
    <col min="2" max="2" width="143.5703125" style="18" customWidth="1"/>
    <col min="3" max="3" width="5" style="18" customWidth="1"/>
    <col min="4" max="4" width="22.42578125" style="18" customWidth="1"/>
    <col min="5" max="5" width="25.42578125" style="18" customWidth="1"/>
    <col min="6" max="6" width="20.7109375" style="18" customWidth="1"/>
    <col min="7" max="7" width="19.140625" style="18" customWidth="1"/>
    <col min="8" max="8" width="43.7109375" style="18" customWidth="1"/>
    <col min="9" max="9" width="23" style="18" customWidth="1"/>
    <col min="10" max="10" width="18.140625" style="18" customWidth="1"/>
    <col min="11" max="11" width="17.28515625" style="18" customWidth="1"/>
    <col min="12" max="12" width="16.7109375" style="18" customWidth="1"/>
    <col min="13" max="13" width="19.28515625" style="18" customWidth="1"/>
    <col min="14" max="14" width="13.28515625" style="18" customWidth="1"/>
    <col min="15" max="15" width="14.28515625" style="18" customWidth="1"/>
    <col min="16" max="16" width="12.7109375" style="18" customWidth="1"/>
    <col min="17" max="17" width="13.28515625" style="18" customWidth="1"/>
    <col min="18" max="18" width="16.42578125" style="18" customWidth="1"/>
    <col min="19" max="19" width="12.42578125" style="18" customWidth="1"/>
    <col min="20" max="20" width="10.5703125" style="18" customWidth="1"/>
    <col min="21" max="21" width="8.85546875" style="18" customWidth="1"/>
    <col min="22" max="22" width="11.85546875" style="18" customWidth="1"/>
    <col min="23" max="23" width="12.7109375" style="18" customWidth="1"/>
    <col min="24" max="24" width="14" style="18" customWidth="1"/>
    <col min="25" max="25" width="6" style="19" customWidth="1"/>
    <col min="26" max="26" width="5.140625" style="19" bestFit="1" customWidth="1"/>
    <col min="27" max="27" width="15" style="19" customWidth="1"/>
    <col min="28" max="28" width="11.140625" style="19" customWidth="1"/>
    <col min="29" max="29" width="18.140625" style="19" customWidth="1"/>
    <col min="30" max="30" width="11.28515625" style="19" customWidth="1"/>
    <col min="31" max="31" width="14.42578125" style="19" customWidth="1"/>
    <col min="32" max="32" width="9.85546875" style="19" customWidth="1"/>
    <col min="33" max="34" width="9.140625" style="19"/>
    <col min="35" max="35" width="9.5703125" style="19" customWidth="1"/>
    <col min="36" max="36" width="8.5703125" style="19" customWidth="1"/>
    <col min="37" max="147" width="9.140625" style="19"/>
    <col min="148" max="16384" width="9.140625" style="18"/>
  </cols>
  <sheetData>
    <row r="1" spans="1:147" s="28" customFormat="1" ht="16.5" customHeight="1" x14ac:dyDescent="0.2">
      <c r="A1" s="70"/>
      <c r="AC1" s="48"/>
      <c r="AD1" s="48"/>
      <c r="AE1" s="48"/>
      <c r="AF1" s="48"/>
      <c r="AG1" s="48"/>
      <c r="AH1" s="48"/>
      <c r="AI1" s="48"/>
    </row>
    <row r="2" spans="1:147" s="28" customFormat="1" ht="27.6" customHeight="1" x14ac:dyDescent="0.25">
      <c r="A2" s="530" t="s">
        <v>308</v>
      </c>
      <c r="B2" s="531"/>
      <c r="C2" s="532" t="str">
        <f>IF('Титул ф.1-АП'!D25=0," ",'Титул ф.1-АП'!D25)</f>
        <v xml:space="preserve"> </v>
      </c>
      <c r="D2" s="532"/>
      <c r="E2" s="532"/>
      <c r="F2" s="532"/>
      <c r="G2" s="532"/>
      <c r="H2" s="532"/>
      <c r="I2" s="532"/>
      <c r="J2" s="532"/>
      <c r="K2" s="71"/>
      <c r="L2" s="71"/>
      <c r="M2" s="72"/>
      <c r="N2" s="19"/>
      <c r="O2" s="19"/>
      <c r="P2" s="19"/>
      <c r="Q2" s="19"/>
      <c r="R2" s="19"/>
      <c r="S2" s="20"/>
      <c r="T2" s="21"/>
      <c r="W2" s="48"/>
      <c r="X2" s="48"/>
      <c r="Y2" s="48"/>
      <c r="Z2" s="48"/>
      <c r="AA2" s="48"/>
      <c r="AB2" s="48"/>
      <c r="AC2" s="48"/>
    </row>
    <row r="3" spans="1:147" s="28" customFormat="1" ht="18" customHeight="1" x14ac:dyDescent="0.2">
      <c r="A3" s="62"/>
      <c r="B3" s="22"/>
      <c r="C3" s="73"/>
      <c r="D3" s="73"/>
      <c r="E3" s="73"/>
      <c r="F3" s="73"/>
      <c r="G3" s="73"/>
      <c r="H3" s="73"/>
      <c r="I3" s="73"/>
      <c r="J3" s="73"/>
      <c r="K3" s="71"/>
      <c r="L3" s="71"/>
      <c r="M3" s="72"/>
      <c r="N3" s="19"/>
      <c r="O3" s="19"/>
      <c r="P3" s="19"/>
      <c r="Q3" s="19"/>
      <c r="R3" s="19"/>
      <c r="S3" s="20"/>
      <c r="T3" s="21"/>
      <c r="W3" s="48"/>
      <c r="X3" s="48"/>
      <c r="Y3" s="48"/>
      <c r="Z3" s="48"/>
      <c r="AA3" s="48"/>
      <c r="AB3" s="48"/>
      <c r="AC3" s="48"/>
    </row>
    <row r="4" spans="1:147" s="74" customFormat="1" ht="57.75" customHeight="1" x14ac:dyDescent="0.2">
      <c r="A4" s="533" t="s">
        <v>902</v>
      </c>
      <c r="B4" s="533"/>
      <c r="C4" s="125"/>
      <c r="D4" s="125"/>
      <c r="E4" s="125"/>
      <c r="F4" s="536" t="s">
        <v>903</v>
      </c>
      <c r="G4" s="536"/>
      <c r="H4" s="536"/>
      <c r="I4" s="536"/>
      <c r="J4" s="536"/>
      <c r="K4" s="536"/>
      <c r="L4" s="126"/>
      <c r="M4" s="126"/>
      <c r="N4" s="127"/>
      <c r="O4" s="127"/>
      <c r="P4" s="127"/>
      <c r="Q4" s="127"/>
      <c r="R4" s="127"/>
      <c r="S4" s="151"/>
      <c r="T4" s="152"/>
      <c r="U4" s="152"/>
      <c r="V4" s="152"/>
      <c r="W4" s="152"/>
      <c r="X4" s="152"/>
      <c r="Y4" s="152"/>
      <c r="Z4" s="152"/>
      <c r="AA4" s="152"/>
      <c r="AB4" s="152"/>
      <c r="AC4" s="153"/>
      <c r="AD4" s="153"/>
      <c r="AE4" s="154"/>
      <c r="AF4" s="154"/>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c r="CA4" s="155"/>
      <c r="CB4" s="155"/>
      <c r="CC4" s="155"/>
      <c r="CD4" s="155"/>
      <c r="CE4" s="155"/>
      <c r="CF4" s="155"/>
      <c r="CG4" s="155"/>
      <c r="CH4" s="155"/>
      <c r="CI4" s="155"/>
      <c r="CJ4" s="155"/>
      <c r="CK4" s="155"/>
      <c r="CL4" s="155"/>
      <c r="CM4" s="155"/>
      <c r="CN4" s="155"/>
      <c r="CO4" s="155"/>
      <c r="CP4" s="155"/>
      <c r="CQ4" s="155"/>
      <c r="CR4" s="155"/>
      <c r="CS4" s="155"/>
      <c r="CT4" s="155"/>
      <c r="CU4" s="155"/>
      <c r="CV4" s="155"/>
      <c r="CW4" s="155"/>
      <c r="CX4" s="155"/>
      <c r="CY4" s="155"/>
      <c r="CZ4" s="155"/>
      <c r="DA4" s="155"/>
      <c r="DB4" s="155"/>
      <c r="DC4" s="155"/>
      <c r="DD4" s="155"/>
      <c r="DE4" s="155"/>
      <c r="DF4" s="155"/>
      <c r="DG4" s="155"/>
      <c r="DH4" s="155"/>
      <c r="DI4" s="155"/>
      <c r="DJ4" s="155"/>
      <c r="DK4" s="155"/>
      <c r="DL4" s="155"/>
      <c r="DM4" s="155"/>
      <c r="DN4" s="155"/>
      <c r="DO4" s="155"/>
      <c r="DP4" s="155"/>
      <c r="DQ4" s="155"/>
      <c r="DR4" s="155"/>
      <c r="DS4" s="155"/>
      <c r="DT4" s="155"/>
      <c r="DU4" s="155"/>
      <c r="DV4" s="155"/>
      <c r="DW4" s="155"/>
      <c r="DX4" s="155"/>
      <c r="DY4" s="155"/>
      <c r="DZ4" s="155"/>
      <c r="EA4" s="155"/>
      <c r="EB4" s="155"/>
      <c r="EC4" s="155"/>
      <c r="ED4" s="155"/>
      <c r="EE4" s="155"/>
      <c r="EF4" s="155"/>
      <c r="EG4" s="155"/>
      <c r="EH4" s="155"/>
      <c r="EI4" s="155"/>
      <c r="EJ4" s="155"/>
      <c r="EK4" s="155"/>
      <c r="EL4" s="155"/>
      <c r="EM4" s="152"/>
      <c r="EN4" s="152"/>
      <c r="EO4" s="152"/>
      <c r="EP4" s="152"/>
      <c r="EQ4" s="152"/>
    </row>
    <row r="5" spans="1:147" ht="131.44999999999999" customHeight="1" x14ac:dyDescent="0.3">
      <c r="A5" s="534" t="s">
        <v>2802</v>
      </c>
      <c r="B5" s="534"/>
      <c r="C5" s="534"/>
      <c r="D5" s="534"/>
      <c r="E5" s="198"/>
      <c r="F5" s="535" t="s">
        <v>2197</v>
      </c>
      <c r="G5" s="535"/>
      <c r="H5" s="535"/>
      <c r="I5" s="535"/>
      <c r="J5" s="535"/>
      <c r="K5" s="166"/>
      <c r="L5" s="128"/>
      <c r="M5" s="128"/>
      <c r="N5" s="128"/>
      <c r="O5" s="128"/>
      <c r="P5" s="129"/>
      <c r="Q5" s="129"/>
      <c r="R5" s="129"/>
      <c r="S5" s="144"/>
      <c r="T5" s="144"/>
      <c r="U5" s="121"/>
      <c r="V5" s="121"/>
      <c r="W5" s="121"/>
      <c r="X5" s="121"/>
      <c r="Y5" s="145"/>
      <c r="Z5" s="145"/>
      <c r="AA5" s="121"/>
      <c r="AB5" s="121"/>
      <c r="AC5" s="121"/>
      <c r="AD5" s="156"/>
      <c r="AE5" s="156"/>
      <c r="AF5" s="156"/>
      <c r="AG5" s="156"/>
      <c r="AH5" s="156"/>
      <c r="AI5" s="121"/>
      <c r="AJ5" s="121"/>
      <c r="AK5" s="121"/>
      <c r="AL5" s="121"/>
      <c r="AM5" s="121"/>
      <c r="AN5" s="121"/>
      <c r="AO5" s="121"/>
      <c r="AP5" s="121"/>
      <c r="AQ5" s="121"/>
      <c r="AR5" s="121"/>
      <c r="AS5" s="121"/>
      <c r="AT5" s="121"/>
      <c r="AU5" s="121"/>
      <c r="AV5" s="121"/>
      <c r="AW5" s="121"/>
      <c r="AX5" s="121"/>
      <c r="AY5" s="121"/>
      <c r="AZ5" s="121"/>
      <c r="BA5" s="121"/>
      <c r="BB5" s="121"/>
      <c r="BC5" s="121"/>
      <c r="BD5" s="121"/>
      <c r="BE5" s="121"/>
      <c r="BF5" s="121"/>
      <c r="BG5" s="121"/>
      <c r="BH5" s="121"/>
      <c r="BI5" s="121"/>
      <c r="BJ5" s="121"/>
      <c r="BK5" s="121"/>
      <c r="BL5" s="121"/>
      <c r="BM5" s="121"/>
      <c r="BN5" s="121"/>
      <c r="BO5" s="121"/>
      <c r="BP5" s="121"/>
      <c r="BQ5" s="121"/>
      <c r="BR5" s="121"/>
      <c r="BS5" s="121"/>
      <c r="BT5" s="121"/>
      <c r="BU5" s="121"/>
      <c r="BV5" s="121"/>
      <c r="BW5" s="121"/>
      <c r="BX5" s="121"/>
      <c r="BY5" s="121"/>
      <c r="BZ5" s="121"/>
      <c r="CA5" s="121"/>
      <c r="CB5" s="121"/>
      <c r="CC5" s="121"/>
      <c r="CD5" s="121"/>
      <c r="CE5" s="121"/>
      <c r="CF5" s="121"/>
      <c r="CG5" s="121"/>
      <c r="CH5" s="121"/>
      <c r="CI5" s="121"/>
      <c r="CJ5" s="121"/>
      <c r="CK5" s="121"/>
      <c r="CL5" s="121"/>
      <c r="CM5" s="121"/>
      <c r="CN5" s="121"/>
      <c r="CO5" s="121"/>
      <c r="CP5" s="121"/>
      <c r="CQ5" s="121"/>
      <c r="CR5" s="121"/>
      <c r="CS5" s="121"/>
      <c r="CT5" s="121"/>
      <c r="CU5" s="121"/>
      <c r="CV5" s="121"/>
      <c r="CW5" s="121"/>
      <c r="CX5" s="121"/>
      <c r="CY5" s="121"/>
      <c r="CZ5" s="121"/>
      <c r="DA5" s="121"/>
      <c r="DB5" s="121"/>
      <c r="DC5" s="121"/>
      <c r="DD5" s="121"/>
      <c r="DE5" s="121"/>
      <c r="DF5" s="121"/>
      <c r="DG5" s="121"/>
      <c r="DH5" s="121"/>
      <c r="DI5" s="121"/>
      <c r="DJ5" s="121"/>
      <c r="DK5" s="121"/>
      <c r="DL5" s="121"/>
      <c r="DM5" s="121"/>
      <c r="DN5" s="121"/>
      <c r="DO5" s="121"/>
      <c r="DP5" s="121"/>
      <c r="DQ5" s="145"/>
      <c r="DR5" s="145"/>
      <c r="DS5" s="145"/>
      <c r="DT5" s="145"/>
      <c r="DU5" s="145"/>
      <c r="DV5" s="145"/>
      <c r="DW5" s="145"/>
      <c r="DX5" s="145"/>
      <c r="DY5" s="145"/>
      <c r="DZ5" s="145"/>
      <c r="EA5" s="145"/>
      <c r="EB5" s="145"/>
      <c r="EC5" s="145"/>
      <c r="ED5" s="145"/>
      <c r="EE5" s="145"/>
      <c r="EF5" s="145"/>
      <c r="EG5" s="145"/>
      <c r="EH5" s="145"/>
      <c r="EI5" s="145"/>
      <c r="EJ5" s="145"/>
      <c r="EK5" s="145"/>
      <c r="EL5" s="145"/>
      <c r="EM5" s="145"/>
      <c r="EN5" s="145"/>
      <c r="EO5" s="145"/>
      <c r="EP5" s="145"/>
      <c r="EQ5" s="145"/>
    </row>
    <row r="6" spans="1:147" ht="34.5" customHeight="1" x14ac:dyDescent="0.2">
      <c r="A6" s="520" t="s">
        <v>689</v>
      </c>
      <c r="B6" s="521"/>
      <c r="C6" s="167">
        <v>1</v>
      </c>
      <c r="D6" s="104"/>
      <c r="E6" s="199"/>
      <c r="F6" s="518" t="s">
        <v>362</v>
      </c>
      <c r="G6" s="518"/>
      <c r="H6" s="518"/>
      <c r="I6" s="174" t="s">
        <v>625</v>
      </c>
      <c r="J6" s="104"/>
      <c r="K6" s="165"/>
      <c r="L6" s="130"/>
      <c r="M6" s="130"/>
      <c r="N6" s="130"/>
      <c r="O6" s="129"/>
      <c r="P6" s="129"/>
      <c r="Q6" s="129"/>
      <c r="R6" s="144"/>
      <c r="S6" s="144"/>
      <c r="T6" s="121"/>
      <c r="U6" s="121"/>
      <c r="V6" s="121"/>
      <c r="W6" s="121"/>
      <c r="X6" s="145"/>
      <c r="Y6" s="145"/>
      <c r="Z6" s="121"/>
      <c r="AA6" s="121"/>
      <c r="AB6" s="121"/>
      <c r="AC6" s="156"/>
      <c r="AD6" s="156"/>
      <c r="AE6" s="156"/>
      <c r="AF6" s="156"/>
      <c r="AG6" s="156"/>
      <c r="AH6" s="121"/>
      <c r="AI6" s="121"/>
      <c r="AJ6" s="121"/>
      <c r="AK6" s="121"/>
      <c r="AL6" s="121"/>
      <c r="AM6" s="121"/>
      <c r="AN6" s="121"/>
      <c r="AO6" s="121"/>
      <c r="AP6" s="121"/>
      <c r="AQ6" s="121"/>
      <c r="AR6" s="121"/>
      <c r="AS6" s="121"/>
      <c r="AT6" s="121"/>
      <c r="AU6" s="121"/>
      <c r="AV6" s="121"/>
      <c r="AW6" s="121"/>
      <c r="AX6" s="121"/>
      <c r="AY6" s="121"/>
      <c r="AZ6" s="121"/>
      <c r="BA6" s="121"/>
      <c r="BB6" s="121"/>
      <c r="BC6" s="121"/>
      <c r="BD6" s="121"/>
      <c r="BE6" s="121"/>
      <c r="BF6" s="121"/>
      <c r="BG6" s="121"/>
      <c r="BH6" s="121"/>
      <c r="BI6" s="121"/>
      <c r="BJ6" s="121"/>
      <c r="BK6" s="121"/>
      <c r="BL6" s="121"/>
      <c r="BM6" s="121"/>
      <c r="BN6" s="121"/>
      <c r="BO6" s="121"/>
      <c r="BP6" s="121"/>
      <c r="BQ6" s="121"/>
      <c r="BR6" s="121"/>
      <c r="BS6" s="121"/>
      <c r="BT6" s="121"/>
      <c r="BU6" s="121"/>
      <c r="BV6" s="121"/>
      <c r="BW6" s="121"/>
      <c r="BX6" s="121"/>
      <c r="BY6" s="121"/>
      <c r="BZ6" s="121"/>
      <c r="CA6" s="121"/>
      <c r="CB6" s="121"/>
      <c r="CC6" s="121"/>
      <c r="CD6" s="121"/>
      <c r="CE6" s="121"/>
      <c r="CF6" s="121"/>
      <c r="CG6" s="121"/>
      <c r="CH6" s="121"/>
      <c r="CI6" s="121"/>
      <c r="CJ6" s="121"/>
      <c r="CK6" s="121"/>
      <c r="CL6" s="121"/>
      <c r="CM6" s="121"/>
      <c r="CN6" s="121"/>
      <c r="CO6" s="121"/>
      <c r="CP6" s="121"/>
      <c r="CQ6" s="121"/>
      <c r="CR6" s="121"/>
      <c r="CS6" s="121"/>
      <c r="CT6" s="121"/>
      <c r="CU6" s="121"/>
      <c r="CV6" s="121"/>
      <c r="CW6" s="121"/>
      <c r="CX6" s="121"/>
      <c r="CY6" s="121"/>
      <c r="CZ6" s="121"/>
      <c r="DA6" s="121"/>
      <c r="DB6" s="121"/>
      <c r="DC6" s="121"/>
      <c r="DD6" s="121"/>
      <c r="DE6" s="121"/>
      <c r="DF6" s="121"/>
      <c r="DG6" s="121"/>
      <c r="DH6" s="121"/>
      <c r="DI6" s="121"/>
      <c r="DJ6" s="121"/>
      <c r="DK6" s="121"/>
      <c r="DL6" s="121"/>
      <c r="DM6" s="121"/>
      <c r="DN6" s="121"/>
      <c r="DO6" s="121"/>
      <c r="DP6" s="145"/>
      <c r="DQ6" s="145"/>
      <c r="DR6" s="145"/>
      <c r="DS6" s="145"/>
      <c r="DT6" s="145"/>
      <c r="DU6" s="145"/>
      <c r="DV6" s="145"/>
      <c r="DW6" s="145"/>
      <c r="DX6" s="145"/>
      <c r="DY6" s="145"/>
      <c r="DZ6" s="145"/>
      <c r="EA6" s="145"/>
      <c r="EB6" s="145"/>
      <c r="EC6" s="145"/>
      <c r="ED6" s="145"/>
      <c r="EE6" s="145"/>
      <c r="EF6" s="145"/>
      <c r="EG6" s="145"/>
      <c r="EH6" s="145"/>
      <c r="EI6" s="145"/>
      <c r="EJ6" s="145"/>
      <c r="EK6" s="145"/>
      <c r="EL6" s="145"/>
      <c r="EM6" s="145"/>
      <c r="EN6" s="145"/>
      <c r="EO6" s="145"/>
      <c r="EP6" s="145"/>
      <c r="EQ6" s="18"/>
    </row>
    <row r="7" spans="1:147" ht="29.25" customHeight="1" x14ac:dyDescent="0.25">
      <c r="A7" s="520" t="s">
        <v>690</v>
      </c>
      <c r="B7" s="521"/>
      <c r="C7" s="167">
        <v>2</v>
      </c>
      <c r="D7" s="104"/>
      <c r="E7" s="120"/>
      <c r="F7" s="518" t="s">
        <v>363</v>
      </c>
      <c r="G7" s="518"/>
      <c r="H7" s="518"/>
      <c r="I7" s="174">
        <v>2</v>
      </c>
      <c r="J7" s="104"/>
      <c r="K7" s="132"/>
      <c r="L7" s="517"/>
      <c r="M7" s="517"/>
      <c r="N7" s="517"/>
      <c r="O7" s="517"/>
      <c r="P7" s="517"/>
      <c r="Q7" s="517"/>
      <c r="R7" s="537"/>
      <c r="S7" s="144"/>
      <c r="T7" s="121"/>
      <c r="U7" s="121"/>
      <c r="V7" s="121"/>
      <c r="W7" s="121"/>
      <c r="X7" s="145"/>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45"/>
      <c r="DP7" s="145"/>
      <c r="DQ7" s="145"/>
      <c r="DR7" s="145"/>
      <c r="DS7" s="145"/>
      <c r="DT7" s="145"/>
      <c r="DU7" s="145"/>
      <c r="DV7" s="145"/>
      <c r="DW7" s="145"/>
      <c r="DX7" s="145"/>
      <c r="DY7" s="145"/>
      <c r="DZ7" s="145"/>
      <c r="EA7" s="145"/>
      <c r="EB7" s="145"/>
      <c r="EC7" s="145"/>
      <c r="ED7" s="145"/>
      <c r="EE7" s="145"/>
      <c r="EF7" s="145"/>
      <c r="EG7" s="145"/>
      <c r="EH7" s="145"/>
      <c r="EI7" s="145"/>
      <c r="EJ7" s="145"/>
      <c r="EK7" s="145"/>
      <c r="EL7" s="145"/>
      <c r="EM7" s="145"/>
      <c r="EN7" s="145"/>
      <c r="EO7" s="145"/>
      <c r="EP7" s="145"/>
      <c r="EQ7" s="18"/>
    </row>
    <row r="8" spans="1:147" ht="35.450000000000003" customHeight="1" x14ac:dyDescent="0.25">
      <c r="A8" s="539" t="s">
        <v>691</v>
      </c>
      <c r="B8" s="406" t="s">
        <v>402</v>
      </c>
      <c r="C8" s="167">
        <v>3</v>
      </c>
      <c r="D8" s="104"/>
      <c r="E8" s="120"/>
      <c r="F8" s="518" t="s">
        <v>364</v>
      </c>
      <c r="G8" s="518"/>
      <c r="H8" s="518"/>
      <c r="I8" s="174">
        <v>3</v>
      </c>
      <c r="J8" s="104"/>
      <c r="K8" s="132"/>
      <c r="L8" s="517"/>
      <c r="M8" s="517"/>
      <c r="N8" s="517"/>
      <c r="O8" s="517"/>
      <c r="P8" s="529"/>
      <c r="Q8" s="529"/>
      <c r="R8" s="537"/>
      <c r="S8" s="144"/>
      <c r="T8" s="121"/>
      <c r="U8" s="121"/>
      <c r="V8" s="121"/>
      <c r="W8" s="121"/>
      <c r="X8" s="145"/>
      <c r="Y8" s="121"/>
      <c r="Z8" s="121"/>
      <c r="AA8" s="121"/>
      <c r="AB8" s="121"/>
      <c r="AC8" s="121"/>
      <c r="AD8" s="121"/>
      <c r="AE8" s="121"/>
      <c r="AF8" s="121"/>
      <c r="AG8" s="121"/>
      <c r="AH8" s="121"/>
      <c r="AI8" s="121"/>
      <c r="AJ8" s="121"/>
      <c r="AK8" s="121"/>
      <c r="AL8" s="121"/>
      <c r="AM8" s="121"/>
      <c r="AN8" s="121"/>
      <c r="AO8" s="121"/>
      <c r="AP8" s="121"/>
      <c r="AQ8" s="121"/>
      <c r="AR8" s="121"/>
      <c r="AS8" s="121"/>
      <c r="AT8" s="121"/>
      <c r="AU8" s="121"/>
      <c r="AV8" s="121"/>
      <c r="AW8" s="121"/>
      <c r="AX8" s="121"/>
      <c r="AY8" s="121"/>
      <c r="AZ8" s="121"/>
      <c r="BA8" s="121"/>
      <c r="BB8" s="121"/>
      <c r="BC8" s="121"/>
      <c r="BD8" s="121"/>
      <c r="BE8" s="121"/>
      <c r="BF8" s="121"/>
      <c r="BG8" s="121"/>
      <c r="BH8" s="121"/>
      <c r="BI8" s="121"/>
      <c r="BJ8" s="121"/>
      <c r="BK8" s="121"/>
      <c r="BL8" s="121"/>
      <c r="BM8" s="121"/>
      <c r="BN8" s="121"/>
      <c r="BO8" s="121"/>
      <c r="BP8" s="121"/>
      <c r="BQ8" s="121"/>
      <c r="BR8" s="121"/>
      <c r="BS8" s="121"/>
      <c r="BT8" s="121"/>
      <c r="BU8" s="121"/>
      <c r="BV8" s="121"/>
      <c r="BW8" s="121"/>
      <c r="BX8" s="121"/>
      <c r="BY8" s="121"/>
      <c r="BZ8" s="121"/>
      <c r="CA8" s="121"/>
      <c r="CB8" s="121"/>
      <c r="CC8" s="121"/>
      <c r="CD8" s="121"/>
      <c r="CE8" s="121"/>
      <c r="CF8" s="121"/>
      <c r="CG8" s="121"/>
      <c r="CH8" s="121"/>
      <c r="CI8" s="121"/>
      <c r="CJ8" s="121"/>
      <c r="CK8" s="121"/>
      <c r="CL8" s="121"/>
      <c r="CM8" s="121"/>
      <c r="CN8" s="121"/>
      <c r="CO8" s="121"/>
      <c r="CP8" s="121"/>
      <c r="CQ8" s="121"/>
      <c r="CR8" s="121"/>
      <c r="CS8" s="121"/>
      <c r="CT8" s="121"/>
      <c r="CU8" s="121"/>
      <c r="CV8" s="121"/>
      <c r="CW8" s="121"/>
      <c r="CX8" s="121"/>
      <c r="CY8" s="121"/>
      <c r="CZ8" s="121"/>
      <c r="DA8" s="121"/>
      <c r="DB8" s="121"/>
      <c r="DC8" s="121"/>
      <c r="DD8" s="121"/>
      <c r="DE8" s="121"/>
      <c r="DF8" s="121"/>
      <c r="DG8" s="121"/>
      <c r="DH8" s="121"/>
      <c r="DI8" s="121"/>
      <c r="DJ8" s="121"/>
      <c r="DK8" s="121"/>
      <c r="DL8" s="121"/>
      <c r="DM8" s="121"/>
      <c r="DN8" s="121"/>
      <c r="DO8" s="121"/>
      <c r="DP8" s="121"/>
      <c r="DQ8" s="121"/>
      <c r="DR8" s="145"/>
      <c r="DS8" s="145"/>
      <c r="DT8" s="145"/>
      <c r="DU8" s="145"/>
      <c r="DV8" s="145"/>
      <c r="DW8" s="145"/>
      <c r="DX8" s="145"/>
      <c r="DY8" s="145"/>
      <c r="DZ8" s="145"/>
      <c r="EA8" s="145"/>
      <c r="EB8" s="145"/>
      <c r="EC8" s="145"/>
      <c r="ED8" s="145"/>
      <c r="EE8" s="145"/>
      <c r="EF8" s="145"/>
      <c r="EG8" s="145"/>
      <c r="EH8" s="145"/>
      <c r="EI8" s="145"/>
      <c r="EJ8" s="145"/>
      <c r="EK8" s="145"/>
      <c r="EL8" s="145"/>
      <c r="EM8" s="145"/>
      <c r="EN8" s="145"/>
      <c r="EO8" s="145"/>
      <c r="EP8" s="145"/>
      <c r="EQ8" s="18"/>
    </row>
    <row r="9" spans="1:147" ht="33" customHeight="1" x14ac:dyDescent="0.25">
      <c r="A9" s="540"/>
      <c r="B9" s="406" t="s">
        <v>365</v>
      </c>
      <c r="C9" s="167">
        <v>4</v>
      </c>
      <c r="D9" s="104"/>
      <c r="E9" s="120"/>
      <c r="F9" s="518" t="s">
        <v>366</v>
      </c>
      <c r="G9" s="518"/>
      <c r="H9" s="518"/>
      <c r="I9" s="174">
        <v>4</v>
      </c>
      <c r="J9" s="104"/>
      <c r="K9" s="132"/>
      <c r="L9" s="517"/>
      <c r="M9" s="517"/>
      <c r="N9" s="517"/>
      <c r="O9" s="538"/>
      <c r="P9" s="517"/>
      <c r="Q9" s="517"/>
      <c r="R9" s="537"/>
      <c r="S9" s="144"/>
      <c r="T9" s="121"/>
      <c r="U9" s="121"/>
      <c r="V9" s="121"/>
      <c r="W9" s="121"/>
      <c r="X9" s="145"/>
      <c r="Y9" s="121"/>
      <c r="Z9" s="121"/>
      <c r="AA9" s="121"/>
      <c r="AB9" s="121"/>
      <c r="AC9" s="121"/>
      <c r="AD9" s="121"/>
      <c r="AE9" s="121"/>
      <c r="AF9" s="121"/>
      <c r="AG9" s="121"/>
      <c r="AH9" s="121"/>
      <c r="AI9" s="121"/>
      <c r="AJ9" s="121"/>
      <c r="AK9" s="121"/>
      <c r="AL9" s="121"/>
      <c r="AM9" s="121"/>
      <c r="AN9" s="121"/>
      <c r="AO9" s="121"/>
      <c r="AP9" s="121"/>
      <c r="AQ9" s="121"/>
      <c r="AR9" s="121"/>
      <c r="AS9" s="121"/>
      <c r="AT9" s="121"/>
      <c r="AU9" s="121"/>
      <c r="AV9" s="121"/>
      <c r="AW9" s="121"/>
      <c r="AX9" s="121"/>
      <c r="AY9" s="121"/>
      <c r="AZ9" s="121"/>
      <c r="BA9" s="121"/>
      <c r="BB9" s="121"/>
      <c r="BC9" s="121"/>
      <c r="BD9" s="121"/>
      <c r="BE9" s="121"/>
      <c r="BF9" s="121"/>
      <c r="BG9" s="121"/>
      <c r="BH9" s="121"/>
      <c r="BI9" s="121"/>
      <c r="BJ9" s="121"/>
      <c r="BK9" s="121"/>
      <c r="BL9" s="121"/>
      <c r="BM9" s="121"/>
      <c r="BN9" s="121"/>
      <c r="BO9" s="121"/>
      <c r="BP9" s="121"/>
      <c r="BQ9" s="121"/>
      <c r="BR9" s="121"/>
      <c r="BS9" s="121"/>
      <c r="BT9" s="121"/>
      <c r="BU9" s="121"/>
      <c r="BV9" s="121"/>
      <c r="BW9" s="121"/>
      <c r="BX9" s="121"/>
      <c r="BY9" s="121"/>
      <c r="BZ9" s="121"/>
      <c r="CA9" s="121"/>
      <c r="CB9" s="121"/>
      <c r="CC9" s="121"/>
      <c r="CD9" s="121"/>
      <c r="CE9" s="121"/>
      <c r="CF9" s="121"/>
      <c r="CG9" s="121"/>
      <c r="CH9" s="121"/>
      <c r="CI9" s="121"/>
      <c r="CJ9" s="121"/>
      <c r="CK9" s="121"/>
      <c r="CL9" s="121"/>
      <c r="CM9" s="121"/>
      <c r="CN9" s="121"/>
      <c r="CO9" s="121"/>
      <c r="CP9" s="121"/>
      <c r="CQ9" s="121"/>
      <c r="CR9" s="121"/>
      <c r="CS9" s="121"/>
      <c r="CT9" s="121"/>
      <c r="CU9" s="121"/>
      <c r="CV9" s="121"/>
      <c r="CW9" s="121"/>
      <c r="CX9" s="121"/>
      <c r="CY9" s="121"/>
      <c r="CZ9" s="121"/>
      <c r="DA9" s="121"/>
      <c r="DB9" s="121"/>
      <c r="DC9" s="121"/>
      <c r="DD9" s="121"/>
      <c r="DE9" s="121"/>
      <c r="DF9" s="121"/>
      <c r="DG9" s="121"/>
      <c r="DH9" s="121"/>
      <c r="DI9" s="121"/>
      <c r="DJ9" s="121"/>
      <c r="DK9" s="121"/>
      <c r="DL9" s="121"/>
      <c r="DM9" s="121"/>
      <c r="DN9" s="121"/>
      <c r="DO9" s="145"/>
      <c r="DP9" s="145"/>
      <c r="DQ9" s="145"/>
      <c r="DR9" s="145"/>
      <c r="DS9" s="145"/>
      <c r="DT9" s="145"/>
      <c r="DU9" s="145"/>
      <c r="DV9" s="145"/>
      <c r="DW9" s="145"/>
      <c r="DX9" s="145"/>
      <c r="DY9" s="145"/>
      <c r="DZ9" s="145"/>
      <c r="EA9" s="145"/>
      <c r="EB9" s="145"/>
      <c r="EC9" s="145"/>
      <c r="ED9" s="145"/>
      <c r="EE9" s="145"/>
      <c r="EF9" s="145"/>
      <c r="EG9" s="145"/>
      <c r="EH9" s="145"/>
      <c r="EI9" s="145"/>
      <c r="EJ9" s="145"/>
      <c r="EK9" s="145"/>
      <c r="EL9" s="145"/>
      <c r="EM9" s="145"/>
      <c r="EN9" s="145"/>
      <c r="EO9" s="145"/>
      <c r="EP9" s="145"/>
      <c r="EQ9" s="18"/>
    </row>
    <row r="10" spans="1:147" ht="84" customHeight="1" x14ac:dyDescent="0.25">
      <c r="A10" s="541"/>
      <c r="B10" s="406" t="s">
        <v>626</v>
      </c>
      <c r="C10" s="167">
        <v>5</v>
      </c>
      <c r="D10" s="104"/>
      <c r="E10" s="120"/>
      <c r="F10" s="518" t="s">
        <v>367</v>
      </c>
      <c r="G10" s="518"/>
      <c r="H10" s="518"/>
      <c r="I10" s="174">
        <v>5</v>
      </c>
      <c r="J10" s="104"/>
      <c r="K10" s="132"/>
      <c r="L10" s="148"/>
      <c r="M10" s="148"/>
      <c r="N10" s="148"/>
      <c r="O10" s="538"/>
      <c r="P10" s="148"/>
      <c r="Q10" s="148"/>
      <c r="R10" s="537"/>
      <c r="S10" s="144"/>
      <c r="T10" s="121"/>
      <c r="U10" s="121"/>
      <c r="V10" s="121"/>
      <c r="W10" s="121"/>
      <c r="X10" s="145"/>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c r="BM10" s="121"/>
      <c r="BN10" s="121"/>
      <c r="BO10" s="121"/>
      <c r="BP10" s="121"/>
      <c r="BQ10" s="121"/>
      <c r="BR10" s="121"/>
      <c r="BS10" s="121"/>
      <c r="BT10" s="121"/>
      <c r="BU10" s="121"/>
      <c r="BV10" s="121"/>
      <c r="BW10" s="121"/>
      <c r="BX10" s="121"/>
      <c r="BY10" s="121"/>
      <c r="BZ10" s="121"/>
      <c r="CA10" s="121"/>
      <c r="CB10" s="121"/>
      <c r="CC10" s="121"/>
      <c r="CD10" s="121"/>
      <c r="CE10" s="121"/>
      <c r="CF10" s="121"/>
      <c r="CG10" s="121"/>
      <c r="CH10" s="121"/>
      <c r="CI10" s="121"/>
      <c r="CJ10" s="121"/>
      <c r="CK10" s="121"/>
      <c r="CL10" s="121"/>
      <c r="CM10" s="121"/>
      <c r="CN10" s="121"/>
      <c r="CO10" s="121"/>
      <c r="CP10" s="121"/>
      <c r="CQ10" s="121"/>
      <c r="CR10" s="121"/>
      <c r="CS10" s="121"/>
      <c r="CT10" s="121"/>
      <c r="CU10" s="121"/>
      <c r="CV10" s="121"/>
      <c r="CW10" s="121"/>
      <c r="CX10" s="121"/>
      <c r="CY10" s="121"/>
      <c r="CZ10" s="121"/>
      <c r="DA10" s="121"/>
      <c r="DB10" s="121"/>
      <c r="DC10" s="121"/>
      <c r="DD10" s="121"/>
      <c r="DE10" s="121"/>
      <c r="DF10" s="121"/>
      <c r="DG10" s="121"/>
      <c r="DH10" s="121"/>
      <c r="DI10" s="121"/>
      <c r="DJ10" s="121"/>
      <c r="DK10" s="121"/>
      <c r="DL10" s="121"/>
      <c r="DM10" s="121"/>
      <c r="DN10" s="121"/>
      <c r="DO10" s="145"/>
      <c r="DP10" s="145"/>
      <c r="DQ10" s="145"/>
      <c r="DR10" s="145"/>
      <c r="DS10" s="145"/>
      <c r="DT10" s="145"/>
      <c r="DU10" s="145"/>
      <c r="DV10" s="145"/>
      <c r="DW10" s="145"/>
      <c r="DX10" s="145"/>
      <c r="DY10" s="145"/>
      <c r="DZ10" s="145"/>
      <c r="EA10" s="145"/>
      <c r="EB10" s="145"/>
      <c r="EC10" s="145"/>
      <c r="ED10" s="145"/>
      <c r="EE10" s="145"/>
      <c r="EF10" s="145"/>
      <c r="EG10" s="145"/>
      <c r="EH10" s="145"/>
      <c r="EI10" s="145"/>
      <c r="EJ10" s="145"/>
      <c r="EK10" s="145"/>
      <c r="EL10" s="145"/>
      <c r="EM10" s="145"/>
      <c r="EN10" s="145"/>
      <c r="EO10" s="145"/>
      <c r="EP10" s="145"/>
      <c r="EQ10" s="18"/>
    </row>
    <row r="11" spans="1:147" ht="61.15" customHeight="1" x14ac:dyDescent="0.25">
      <c r="A11" s="539" t="s">
        <v>692</v>
      </c>
      <c r="B11" s="407" t="s">
        <v>2993</v>
      </c>
      <c r="C11" s="167">
        <v>6</v>
      </c>
      <c r="D11" s="104"/>
      <c r="E11" s="120"/>
      <c r="F11" s="518" t="s">
        <v>368</v>
      </c>
      <c r="G11" s="518"/>
      <c r="H11" s="518"/>
      <c r="I11" s="174">
        <v>6</v>
      </c>
      <c r="J11" s="104"/>
      <c r="K11" s="132"/>
      <c r="L11" s="133"/>
      <c r="M11" s="133"/>
      <c r="N11" s="133"/>
      <c r="O11" s="133"/>
      <c r="P11" s="133"/>
      <c r="Q11" s="133"/>
      <c r="R11" s="157"/>
      <c r="S11" s="144"/>
      <c r="T11" s="121"/>
      <c r="U11" s="121"/>
      <c r="V11" s="121"/>
      <c r="W11" s="121"/>
      <c r="X11" s="145"/>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c r="CT11" s="121"/>
      <c r="CU11" s="121"/>
      <c r="CV11" s="121"/>
      <c r="CW11" s="121"/>
      <c r="CX11" s="121"/>
      <c r="CY11" s="121"/>
      <c r="CZ11" s="121"/>
      <c r="DA11" s="121"/>
      <c r="DB11" s="121"/>
      <c r="DC11" s="121"/>
      <c r="DD11" s="121"/>
      <c r="DE11" s="121"/>
      <c r="DF11" s="121"/>
      <c r="DG11" s="121"/>
      <c r="DH11" s="121"/>
      <c r="DI11" s="121"/>
      <c r="DJ11" s="121"/>
      <c r="DK11" s="121"/>
      <c r="DL11" s="121"/>
      <c r="DM11" s="121"/>
      <c r="DN11" s="121"/>
      <c r="DO11" s="145"/>
      <c r="DP11" s="145"/>
      <c r="DQ11" s="145"/>
      <c r="DR11" s="145"/>
      <c r="DS11" s="145"/>
      <c r="DT11" s="145"/>
      <c r="DU11" s="145"/>
      <c r="DV11" s="145"/>
      <c r="DW11" s="145"/>
      <c r="DX11" s="145"/>
      <c r="DY11" s="145"/>
      <c r="DZ11" s="145"/>
      <c r="EA11" s="145"/>
      <c r="EB11" s="145"/>
      <c r="EC11" s="145"/>
      <c r="ED11" s="145"/>
      <c r="EE11" s="145"/>
      <c r="EF11" s="145"/>
      <c r="EG11" s="145"/>
      <c r="EH11" s="145"/>
      <c r="EI11" s="145"/>
      <c r="EJ11" s="145"/>
      <c r="EK11" s="145"/>
      <c r="EL11" s="145"/>
      <c r="EM11" s="145"/>
      <c r="EN11" s="145"/>
      <c r="EO11" s="145"/>
      <c r="EP11" s="145"/>
      <c r="EQ11" s="18"/>
    </row>
    <row r="12" spans="1:147" ht="46.5" customHeight="1" x14ac:dyDescent="0.25">
      <c r="A12" s="540"/>
      <c r="B12" s="407" t="s">
        <v>904</v>
      </c>
      <c r="C12" s="167">
        <v>7</v>
      </c>
      <c r="D12" s="104"/>
      <c r="E12" s="120"/>
      <c r="F12" s="518" t="s">
        <v>369</v>
      </c>
      <c r="G12" s="518"/>
      <c r="H12" s="518"/>
      <c r="I12" s="174">
        <v>7</v>
      </c>
      <c r="J12" s="104"/>
      <c r="K12" s="132"/>
      <c r="L12" s="124"/>
      <c r="M12" s="131"/>
      <c r="N12" s="131"/>
      <c r="O12" s="131"/>
      <c r="P12" s="131"/>
      <c r="Q12" s="131"/>
      <c r="R12" s="158"/>
      <c r="S12" s="158"/>
      <c r="T12" s="121"/>
      <c r="U12" s="121"/>
      <c r="V12" s="121"/>
      <c r="W12" s="121"/>
      <c r="X12" s="145"/>
      <c r="Y12" s="121"/>
      <c r="Z12" s="121"/>
      <c r="AA12" s="121"/>
      <c r="AB12" s="121"/>
      <c r="AC12" s="121"/>
      <c r="AD12" s="121"/>
      <c r="AE12" s="121"/>
      <c r="AF12" s="121"/>
      <c r="AG12" s="121"/>
      <c r="AH12" s="121"/>
      <c r="AI12" s="121"/>
      <c r="AJ12" s="121"/>
      <c r="AK12" s="121"/>
      <c r="AL12" s="121"/>
      <c r="AM12" s="121"/>
      <c r="AN12" s="121"/>
      <c r="AO12" s="121"/>
      <c r="AP12" s="121"/>
      <c r="AQ12" s="121"/>
      <c r="AR12" s="121"/>
      <c r="AS12" s="121"/>
      <c r="AT12" s="121"/>
      <c r="AU12" s="121"/>
      <c r="AV12" s="121"/>
      <c r="AW12" s="121"/>
      <c r="AX12" s="121"/>
      <c r="AY12" s="121"/>
      <c r="AZ12" s="121"/>
      <c r="BA12" s="121"/>
      <c r="BB12" s="121"/>
      <c r="BC12" s="121"/>
      <c r="BD12" s="121"/>
      <c r="BE12" s="121"/>
      <c r="BF12" s="121"/>
      <c r="BG12" s="121"/>
      <c r="BH12" s="121"/>
      <c r="BI12" s="121"/>
      <c r="BJ12" s="121"/>
      <c r="BK12" s="121"/>
      <c r="BL12" s="121"/>
      <c r="BM12" s="121"/>
      <c r="BN12" s="121"/>
      <c r="BO12" s="121"/>
      <c r="BP12" s="121"/>
      <c r="BQ12" s="121"/>
      <c r="BR12" s="121"/>
      <c r="BS12" s="121"/>
      <c r="BT12" s="121"/>
      <c r="BU12" s="121"/>
      <c r="BV12" s="121"/>
      <c r="BW12" s="121"/>
      <c r="BX12" s="121"/>
      <c r="BY12" s="121"/>
      <c r="BZ12" s="121"/>
      <c r="CA12" s="121"/>
      <c r="CB12" s="121"/>
      <c r="CC12" s="121"/>
      <c r="CD12" s="121"/>
      <c r="CE12" s="121"/>
      <c r="CF12" s="121"/>
      <c r="CG12" s="121"/>
      <c r="CH12" s="121"/>
      <c r="CI12" s="121"/>
      <c r="CJ12" s="121"/>
      <c r="CK12" s="121"/>
      <c r="CL12" s="121"/>
      <c r="CM12" s="121"/>
      <c r="CN12" s="121"/>
      <c r="CO12" s="121"/>
      <c r="CP12" s="121"/>
      <c r="CQ12" s="121"/>
      <c r="CR12" s="121"/>
      <c r="CS12" s="121"/>
      <c r="CT12" s="121"/>
      <c r="CU12" s="121"/>
      <c r="CV12" s="121"/>
      <c r="CW12" s="121"/>
      <c r="CX12" s="121"/>
      <c r="CY12" s="121"/>
      <c r="CZ12" s="121"/>
      <c r="DA12" s="121"/>
      <c r="DB12" s="121"/>
      <c r="DC12" s="121"/>
      <c r="DD12" s="121"/>
      <c r="DE12" s="121"/>
      <c r="DF12" s="121"/>
      <c r="DG12" s="145"/>
      <c r="DH12" s="145"/>
      <c r="DI12" s="145"/>
      <c r="DJ12" s="145"/>
      <c r="DK12" s="145"/>
      <c r="DL12" s="145"/>
      <c r="DM12" s="145"/>
      <c r="DN12" s="145"/>
      <c r="DO12" s="145"/>
      <c r="DP12" s="145"/>
      <c r="DQ12" s="145"/>
      <c r="DR12" s="145"/>
      <c r="DS12" s="145"/>
      <c r="DT12" s="145"/>
      <c r="DU12" s="145"/>
      <c r="DV12" s="145"/>
      <c r="DW12" s="145"/>
      <c r="DX12" s="145"/>
      <c r="DY12" s="145"/>
      <c r="DZ12" s="145"/>
      <c r="EA12" s="145"/>
      <c r="EB12" s="145"/>
      <c r="EC12" s="145"/>
      <c r="ED12" s="145"/>
      <c r="EE12" s="145"/>
      <c r="EF12" s="145"/>
      <c r="EG12" s="145"/>
      <c r="EH12" s="145"/>
      <c r="EI12" s="145"/>
      <c r="EJ12" s="145"/>
      <c r="EK12" s="145"/>
      <c r="EL12" s="145"/>
      <c r="EM12" s="145"/>
      <c r="EN12" s="145"/>
      <c r="EO12" s="145"/>
      <c r="EP12" s="145"/>
      <c r="EQ12" s="18"/>
    </row>
    <row r="13" spans="1:147" ht="48" customHeight="1" x14ac:dyDescent="0.25">
      <c r="A13" s="541"/>
      <c r="B13" s="407" t="s">
        <v>905</v>
      </c>
      <c r="C13" s="167">
        <v>8</v>
      </c>
      <c r="D13" s="104"/>
      <c r="E13" s="120"/>
      <c r="F13" s="518" t="s">
        <v>370</v>
      </c>
      <c r="G13" s="518"/>
      <c r="H13" s="518"/>
      <c r="I13" s="174">
        <v>8</v>
      </c>
      <c r="J13" s="104"/>
      <c r="K13" s="132"/>
      <c r="L13" s="124"/>
      <c r="M13" s="131"/>
      <c r="N13" s="131"/>
      <c r="O13" s="131"/>
      <c r="P13" s="131"/>
      <c r="Q13" s="131"/>
      <c r="R13" s="158"/>
      <c r="S13" s="158"/>
      <c r="T13" s="121"/>
      <c r="U13" s="121"/>
      <c r="V13" s="121"/>
      <c r="W13" s="121"/>
      <c r="X13" s="145"/>
      <c r="Y13" s="121"/>
      <c r="Z13" s="121"/>
      <c r="AA13" s="121"/>
      <c r="AB13" s="121"/>
      <c r="AC13" s="121"/>
      <c r="AD13" s="121"/>
      <c r="AE13" s="121"/>
      <c r="AF13" s="121"/>
      <c r="AG13" s="121"/>
      <c r="AH13" s="121"/>
      <c r="AI13" s="121"/>
      <c r="AJ13" s="121"/>
      <c r="AK13" s="121"/>
      <c r="AL13" s="121"/>
      <c r="AM13" s="121"/>
      <c r="AN13" s="121"/>
      <c r="AO13" s="121"/>
      <c r="AP13" s="121"/>
      <c r="AQ13" s="121"/>
      <c r="AR13" s="121"/>
      <c r="AS13" s="121"/>
      <c r="AT13" s="121"/>
      <c r="AU13" s="121"/>
      <c r="AV13" s="121"/>
      <c r="AW13" s="121"/>
      <c r="AX13" s="121"/>
      <c r="AY13" s="121"/>
      <c r="AZ13" s="121"/>
      <c r="BA13" s="121"/>
      <c r="BB13" s="121"/>
      <c r="BC13" s="121"/>
      <c r="BD13" s="121"/>
      <c r="BE13" s="121"/>
      <c r="BF13" s="121"/>
      <c r="BG13" s="121"/>
      <c r="BH13" s="121"/>
      <c r="BI13" s="121"/>
      <c r="BJ13" s="121"/>
      <c r="BK13" s="121"/>
      <c r="BL13" s="121"/>
      <c r="BM13" s="121"/>
      <c r="BN13" s="121"/>
      <c r="BO13" s="121"/>
      <c r="BP13" s="121"/>
      <c r="BQ13" s="121"/>
      <c r="BR13" s="121"/>
      <c r="BS13" s="121"/>
      <c r="BT13" s="121"/>
      <c r="BU13" s="121"/>
      <c r="BV13" s="121"/>
      <c r="BW13" s="121"/>
      <c r="BX13" s="121"/>
      <c r="BY13" s="121"/>
      <c r="BZ13" s="121"/>
      <c r="CA13" s="121"/>
      <c r="CB13" s="121"/>
      <c r="CC13" s="121"/>
      <c r="CD13" s="121"/>
      <c r="CE13" s="121"/>
      <c r="CF13" s="121"/>
      <c r="CG13" s="121"/>
      <c r="CH13" s="121"/>
      <c r="CI13" s="121"/>
      <c r="CJ13" s="121"/>
      <c r="CK13" s="121"/>
      <c r="CL13" s="121"/>
      <c r="CM13" s="121"/>
      <c r="CN13" s="121"/>
      <c r="CO13" s="121"/>
      <c r="CP13" s="121"/>
      <c r="CQ13" s="121"/>
      <c r="CR13" s="121"/>
      <c r="CS13" s="121"/>
      <c r="CT13" s="121"/>
      <c r="CU13" s="121"/>
      <c r="CV13" s="121"/>
      <c r="CW13" s="121"/>
      <c r="CX13" s="121"/>
      <c r="CY13" s="121"/>
      <c r="CZ13" s="121"/>
      <c r="DA13" s="121"/>
      <c r="DB13" s="121"/>
      <c r="DC13" s="121"/>
      <c r="DD13" s="121"/>
      <c r="DE13" s="121"/>
      <c r="DF13" s="121"/>
      <c r="DG13" s="145"/>
      <c r="DH13" s="145"/>
      <c r="DI13" s="145"/>
      <c r="DJ13" s="145"/>
      <c r="DK13" s="145"/>
      <c r="DL13" s="145"/>
      <c r="DM13" s="145"/>
      <c r="DN13" s="145"/>
      <c r="DO13" s="145"/>
      <c r="DP13" s="145"/>
      <c r="DQ13" s="145"/>
      <c r="DR13" s="145"/>
      <c r="DS13" s="145"/>
      <c r="DT13" s="145"/>
      <c r="DU13" s="145"/>
      <c r="DV13" s="145"/>
      <c r="DW13" s="145"/>
      <c r="DX13" s="145"/>
      <c r="DY13" s="145"/>
      <c r="DZ13" s="145"/>
      <c r="EA13" s="145"/>
      <c r="EB13" s="145"/>
      <c r="EC13" s="145"/>
      <c r="ED13" s="145"/>
      <c r="EE13" s="145"/>
      <c r="EF13" s="145"/>
      <c r="EG13" s="145"/>
      <c r="EH13" s="145"/>
      <c r="EI13" s="145"/>
      <c r="EJ13" s="145"/>
      <c r="EK13" s="145"/>
      <c r="EL13" s="145"/>
      <c r="EM13" s="145"/>
      <c r="EN13" s="145"/>
      <c r="EO13" s="145"/>
      <c r="EP13" s="145"/>
      <c r="EQ13" s="18"/>
    </row>
    <row r="14" spans="1:147" ht="55.15" customHeight="1" x14ac:dyDescent="0.25">
      <c r="A14" s="539" t="s">
        <v>693</v>
      </c>
      <c r="B14" s="322" t="s">
        <v>384</v>
      </c>
      <c r="C14" s="167">
        <v>9</v>
      </c>
      <c r="D14" s="104"/>
      <c r="E14" s="120"/>
      <c r="F14" s="518" t="s">
        <v>371</v>
      </c>
      <c r="G14" s="518"/>
      <c r="H14" s="518"/>
      <c r="I14" s="174">
        <v>9</v>
      </c>
      <c r="J14" s="104"/>
      <c r="K14" s="132"/>
      <c r="L14" s="124"/>
      <c r="M14" s="134"/>
      <c r="N14" s="134"/>
      <c r="O14" s="134"/>
      <c r="P14" s="134"/>
      <c r="Q14" s="134"/>
      <c r="R14" s="159"/>
      <c r="S14" s="159"/>
      <c r="T14" s="121"/>
      <c r="U14" s="121"/>
      <c r="V14" s="121"/>
      <c r="W14" s="121"/>
      <c r="X14" s="145"/>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c r="BF14" s="121"/>
      <c r="BG14" s="121"/>
      <c r="BH14" s="121"/>
      <c r="BI14" s="121"/>
      <c r="BJ14" s="121"/>
      <c r="BK14" s="121"/>
      <c r="BL14" s="121"/>
      <c r="BM14" s="121"/>
      <c r="BN14" s="121"/>
      <c r="BO14" s="121"/>
      <c r="BP14" s="121"/>
      <c r="BQ14" s="121"/>
      <c r="BR14" s="121"/>
      <c r="BS14" s="121"/>
      <c r="BT14" s="121"/>
      <c r="BU14" s="121"/>
      <c r="BV14" s="121"/>
      <c r="BW14" s="121"/>
      <c r="BX14" s="121"/>
      <c r="BY14" s="121"/>
      <c r="BZ14" s="121"/>
      <c r="CA14" s="121"/>
      <c r="CB14" s="121"/>
      <c r="CC14" s="121"/>
      <c r="CD14" s="121"/>
      <c r="CE14" s="121"/>
      <c r="CF14" s="121"/>
      <c r="CG14" s="121"/>
      <c r="CH14" s="121"/>
      <c r="CI14" s="121"/>
      <c r="CJ14" s="121"/>
      <c r="CK14" s="121"/>
      <c r="CL14" s="121"/>
      <c r="CM14" s="121"/>
      <c r="CN14" s="121"/>
      <c r="CO14" s="121"/>
      <c r="CP14" s="121"/>
      <c r="CQ14" s="121"/>
      <c r="CR14" s="121"/>
      <c r="CS14" s="121"/>
      <c r="CT14" s="121"/>
      <c r="CU14" s="121"/>
      <c r="CV14" s="121"/>
      <c r="CW14" s="121"/>
      <c r="CX14" s="121"/>
      <c r="CY14" s="121"/>
      <c r="CZ14" s="121"/>
      <c r="DA14" s="121"/>
      <c r="DB14" s="121"/>
      <c r="DC14" s="121"/>
      <c r="DD14" s="121"/>
      <c r="DE14" s="121"/>
      <c r="DF14" s="121"/>
      <c r="DG14" s="121"/>
      <c r="DH14" s="145"/>
      <c r="DI14" s="145"/>
      <c r="DJ14" s="145"/>
      <c r="DK14" s="145"/>
      <c r="DL14" s="145"/>
      <c r="DM14" s="145"/>
      <c r="DN14" s="145"/>
      <c r="DO14" s="145"/>
      <c r="DP14" s="145"/>
      <c r="DQ14" s="145"/>
      <c r="DR14" s="145"/>
      <c r="DS14" s="145"/>
      <c r="DT14" s="145"/>
      <c r="DU14" s="145"/>
      <c r="DV14" s="145"/>
      <c r="DW14" s="145"/>
      <c r="DX14" s="145"/>
      <c r="DY14" s="145"/>
      <c r="DZ14" s="145"/>
      <c r="EA14" s="145"/>
      <c r="EB14" s="145"/>
      <c r="EC14" s="145"/>
      <c r="ED14" s="145"/>
      <c r="EE14" s="145"/>
      <c r="EF14" s="145"/>
      <c r="EG14" s="145"/>
      <c r="EH14" s="145"/>
      <c r="EI14" s="145"/>
      <c r="EJ14" s="145"/>
      <c r="EK14" s="145"/>
      <c r="EL14" s="145"/>
      <c r="EM14" s="145"/>
      <c r="EN14" s="145"/>
      <c r="EO14" s="145"/>
      <c r="EP14" s="145"/>
      <c r="EQ14" s="18"/>
    </row>
    <row r="15" spans="1:147" ht="45.75" customHeight="1" x14ac:dyDescent="0.25">
      <c r="A15" s="565"/>
      <c r="B15" s="322" t="s">
        <v>372</v>
      </c>
      <c r="C15" s="167">
        <v>10</v>
      </c>
      <c r="D15" s="104"/>
      <c r="E15" s="120"/>
      <c r="F15" s="518" t="s">
        <v>373</v>
      </c>
      <c r="G15" s="518"/>
      <c r="H15" s="518"/>
      <c r="I15" s="174">
        <v>10</v>
      </c>
      <c r="J15" s="104"/>
      <c r="K15" s="132"/>
      <c r="L15" s="124"/>
      <c r="M15" s="124"/>
      <c r="N15" s="124"/>
      <c r="O15" s="124"/>
      <c r="P15" s="124"/>
      <c r="Q15" s="124"/>
      <c r="R15" s="144"/>
      <c r="S15" s="144"/>
      <c r="T15" s="121"/>
      <c r="U15" s="121"/>
      <c r="V15" s="121"/>
      <c r="W15" s="121"/>
      <c r="X15" s="145"/>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21"/>
      <c r="AU15" s="121"/>
      <c r="AV15" s="121"/>
      <c r="AW15" s="121"/>
      <c r="AX15" s="121"/>
      <c r="AY15" s="121"/>
      <c r="AZ15" s="121"/>
      <c r="BA15" s="121"/>
      <c r="BB15" s="121"/>
      <c r="BC15" s="121"/>
      <c r="BD15" s="121"/>
      <c r="BE15" s="121"/>
      <c r="BF15" s="121"/>
      <c r="BG15" s="121"/>
      <c r="BH15" s="121"/>
      <c r="BI15" s="121"/>
      <c r="BJ15" s="121"/>
      <c r="BK15" s="121"/>
      <c r="BL15" s="121"/>
      <c r="BM15" s="121"/>
      <c r="BN15" s="121"/>
      <c r="BO15" s="121"/>
      <c r="BP15" s="121"/>
      <c r="BQ15" s="121"/>
      <c r="BR15" s="121"/>
      <c r="BS15" s="121"/>
      <c r="BT15" s="121"/>
      <c r="BU15" s="121"/>
      <c r="BV15" s="121"/>
      <c r="BW15" s="121"/>
      <c r="BX15" s="121"/>
      <c r="BY15" s="121"/>
      <c r="BZ15" s="121"/>
      <c r="CA15" s="121"/>
      <c r="CB15" s="121"/>
      <c r="CC15" s="121"/>
      <c r="CD15" s="121"/>
      <c r="CE15" s="121"/>
      <c r="CF15" s="121"/>
      <c r="CG15" s="121"/>
      <c r="CH15" s="121"/>
      <c r="CI15" s="121"/>
      <c r="CJ15" s="121"/>
      <c r="CK15" s="121"/>
      <c r="CL15" s="121"/>
      <c r="CM15" s="121"/>
      <c r="CN15" s="121"/>
      <c r="CO15" s="121"/>
      <c r="CP15" s="121"/>
      <c r="CQ15" s="121"/>
      <c r="CR15" s="121"/>
      <c r="CS15" s="121"/>
      <c r="CT15" s="121"/>
      <c r="CU15" s="121"/>
      <c r="CV15" s="121"/>
      <c r="CW15" s="121"/>
      <c r="CX15" s="121"/>
      <c r="CY15" s="121"/>
      <c r="CZ15" s="121"/>
      <c r="DA15" s="121"/>
      <c r="DB15" s="121"/>
      <c r="DC15" s="121"/>
      <c r="DD15" s="121"/>
      <c r="DE15" s="121"/>
      <c r="DF15" s="121"/>
      <c r="DG15" s="121"/>
      <c r="DH15" s="145"/>
      <c r="DI15" s="145"/>
      <c r="DJ15" s="145"/>
      <c r="DK15" s="145"/>
      <c r="DL15" s="145"/>
      <c r="DM15" s="145"/>
      <c r="DN15" s="145"/>
      <c r="DO15" s="145"/>
      <c r="DP15" s="145"/>
      <c r="DQ15" s="145"/>
      <c r="DR15" s="145"/>
      <c r="DS15" s="145"/>
      <c r="DT15" s="145"/>
      <c r="DU15" s="145"/>
      <c r="DV15" s="145"/>
      <c r="DW15" s="145"/>
      <c r="DX15" s="145"/>
      <c r="DY15" s="145"/>
      <c r="DZ15" s="145"/>
      <c r="EA15" s="145"/>
      <c r="EB15" s="145"/>
      <c r="EC15" s="145"/>
      <c r="ED15" s="145"/>
      <c r="EE15" s="145"/>
      <c r="EF15" s="145"/>
      <c r="EG15" s="145"/>
      <c r="EH15" s="145"/>
      <c r="EI15" s="145"/>
      <c r="EJ15" s="145"/>
      <c r="EK15" s="145"/>
      <c r="EL15" s="145"/>
      <c r="EM15" s="145"/>
      <c r="EN15" s="145"/>
      <c r="EO15" s="145"/>
      <c r="EP15" s="145"/>
      <c r="EQ15" s="18"/>
    </row>
    <row r="16" spans="1:147" ht="66" customHeight="1" x14ac:dyDescent="0.25">
      <c r="A16" s="545" t="s">
        <v>2335</v>
      </c>
      <c r="B16" s="546"/>
      <c r="C16" s="167">
        <v>11</v>
      </c>
      <c r="D16" s="104"/>
      <c r="E16" s="120"/>
      <c r="F16" s="518" t="s">
        <v>374</v>
      </c>
      <c r="G16" s="518"/>
      <c r="H16" s="518"/>
      <c r="I16" s="174">
        <v>11</v>
      </c>
      <c r="J16" s="104"/>
      <c r="K16" s="132"/>
      <c r="L16" s="124"/>
      <c r="M16" s="134"/>
      <c r="N16" s="134"/>
      <c r="O16" s="134"/>
      <c r="P16" s="134"/>
      <c r="Q16" s="134"/>
      <c r="R16" s="159"/>
      <c r="S16" s="159"/>
      <c r="T16" s="121"/>
      <c r="U16" s="121"/>
      <c r="V16" s="121"/>
      <c r="W16" s="121"/>
      <c r="X16" s="145"/>
      <c r="Y16" s="121"/>
      <c r="Z16" s="121"/>
      <c r="AA16" s="121"/>
      <c r="AB16" s="121"/>
      <c r="AC16" s="121"/>
      <c r="AD16" s="121"/>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c r="BA16" s="121"/>
      <c r="BB16" s="121"/>
      <c r="BC16" s="121"/>
      <c r="BD16" s="121"/>
      <c r="BE16" s="121"/>
      <c r="BF16" s="121"/>
      <c r="BG16" s="121"/>
      <c r="BH16" s="121"/>
      <c r="BI16" s="121"/>
      <c r="BJ16" s="121"/>
      <c r="BK16" s="121"/>
      <c r="BL16" s="121"/>
      <c r="BM16" s="121"/>
      <c r="BN16" s="121"/>
      <c r="BO16" s="121"/>
      <c r="BP16" s="121"/>
      <c r="BQ16" s="121"/>
      <c r="BR16" s="121"/>
      <c r="BS16" s="121"/>
      <c r="BT16" s="121"/>
      <c r="BU16" s="121"/>
      <c r="BV16" s="121"/>
      <c r="BW16" s="121"/>
      <c r="BX16" s="121"/>
      <c r="BY16" s="121"/>
      <c r="BZ16" s="121"/>
      <c r="CA16" s="121"/>
      <c r="CB16" s="121"/>
      <c r="CC16" s="121"/>
      <c r="CD16" s="121"/>
      <c r="CE16" s="121"/>
      <c r="CF16" s="121"/>
      <c r="CG16" s="121"/>
      <c r="CH16" s="121"/>
      <c r="CI16" s="121"/>
      <c r="CJ16" s="121"/>
      <c r="CK16" s="121"/>
      <c r="CL16" s="121"/>
      <c r="CM16" s="121"/>
      <c r="CN16" s="121"/>
      <c r="CO16" s="121"/>
      <c r="CP16" s="121"/>
      <c r="CQ16" s="121"/>
      <c r="CR16" s="121"/>
      <c r="CS16" s="121"/>
      <c r="CT16" s="121"/>
      <c r="CU16" s="121"/>
      <c r="CV16" s="121"/>
      <c r="CW16" s="121"/>
      <c r="CX16" s="121"/>
      <c r="CY16" s="121"/>
      <c r="CZ16" s="121"/>
      <c r="DA16" s="121"/>
      <c r="DB16" s="121"/>
      <c r="DC16" s="121"/>
      <c r="DD16" s="121"/>
      <c r="DE16" s="121"/>
      <c r="DF16" s="121"/>
      <c r="DG16" s="121"/>
      <c r="DH16" s="145"/>
      <c r="DI16" s="145"/>
      <c r="DJ16" s="145"/>
      <c r="DK16" s="145"/>
      <c r="DL16" s="145"/>
      <c r="DM16" s="145"/>
      <c r="DN16" s="145"/>
      <c r="DO16" s="145"/>
      <c r="DP16" s="145"/>
      <c r="DQ16" s="145"/>
      <c r="DR16" s="145"/>
      <c r="DS16" s="145"/>
      <c r="DT16" s="145"/>
      <c r="DU16" s="145"/>
      <c r="DV16" s="145"/>
      <c r="DW16" s="145"/>
      <c r="DX16" s="145"/>
      <c r="DY16" s="145"/>
      <c r="DZ16" s="145"/>
      <c r="EA16" s="145"/>
      <c r="EB16" s="145"/>
      <c r="EC16" s="145"/>
      <c r="ED16" s="145"/>
      <c r="EE16" s="145"/>
      <c r="EF16" s="145"/>
      <c r="EG16" s="145"/>
      <c r="EH16" s="145"/>
      <c r="EI16" s="145"/>
      <c r="EJ16" s="145"/>
      <c r="EK16" s="145"/>
      <c r="EL16" s="145"/>
      <c r="EM16" s="145"/>
      <c r="EN16" s="145"/>
      <c r="EO16" s="145"/>
      <c r="EP16" s="145"/>
      <c r="EQ16" s="18"/>
    </row>
    <row r="17" spans="1:158" ht="82.9" customHeight="1" x14ac:dyDescent="0.25">
      <c r="A17" s="545" t="s">
        <v>908</v>
      </c>
      <c r="B17" s="546"/>
      <c r="C17" s="167">
        <v>12</v>
      </c>
      <c r="D17" s="104"/>
      <c r="E17" s="120"/>
      <c r="F17" s="518" t="s">
        <v>375</v>
      </c>
      <c r="G17" s="518"/>
      <c r="H17" s="518"/>
      <c r="I17" s="174">
        <v>12</v>
      </c>
      <c r="J17" s="104"/>
      <c r="K17" s="132"/>
      <c r="L17" s="124"/>
      <c r="M17" s="131"/>
      <c r="N17" s="131"/>
      <c r="O17" s="131"/>
      <c r="P17" s="131"/>
      <c r="Q17" s="131"/>
      <c r="R17" s="158"/>
      <c r="S17" s="158"/>
      <c r="T17" s="121"/>
      <c r="U17" s="121"/>
      <c r="V17" s="121"/>
      <c r="W17" s="121"/>
      <c r="X17" s="145"/>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c r="BA17" s="121"/>
      <c r="BB17" s="121"/>
      <c r="BC17" s="121"/>
      <c r="BD17" s="121"/>
      <c r="BE17" s="121"/>
      <c r="BF17" s="121"/>
      <c r="BG17" s="121"/>
      <c r="BH17" s="121"/>
      <c r="BI17" s="121"/>
      <c r="BJ17" s="121"/>
      <c r="BK17" s="121"/>
      <c r="BL17" s="121"/>
      <c r="BM17" s="121"/>
      <c r="BN17" s="121"/>
      <c r="BO17" s="121"/>
      <c r="BP17" s="121"/>
      <c r="BQ17" s="121"/>
      <c r="BR17" s="121"/>
      <c r="BS17" s="121"/>
      <c r="BT17" s="121"/>
      <c r="BU17" s="121"/>
      <c r="BV17" s="121"/>
      <c r="BW17" s="121"/>
      <c r="BX17" s="121"/>
      <c r="BY17" s="121"/>
      <c r="BZ17" s="121"/>
      <c r="CA17" s="121"/>
      <c r="CB17" s="121"/>
      <c r="CC17" s="121"/>
      <c r="CD17" s="121"/>
      <c r="CE17" s="121"/>
      <c r="CF17" s="121"/>
      <c r="CG17" s="121"/>
      <c r="CH17" s="121"/>
      <c r="CI17" s="121"/>
      <c r="CJ17" s="121"/>
      <c r="CK17" s="121"/>
      <c r="CL17" s="121"/>
      <c r="CM17" s="121"/>
      <c r="CN17" s="121"/>
      <c r="CO17" s="121"/>
      <c r="CP17" s="121"/>
      <c r="CQ17" s="121"/>
      <c r="CR17" s="121"/>
      <c r="CS17" s="121"/>
      <c r="CT17" s="121"/>
      <c r="CU17" s="121"/>
      <c r="CV17" s="121"/>
      <c r="CW17" s="121"/>
      <c r="CX17" s="121"/>
      <c r="CY17" s="121"/>
      <c r="CZ17" s="121"/>
      <c r="DA17" s="121"/>
      <c r="DB17" s="121"/>
      <c r="DC17" s="121"/>
      <c r="DD17" s="121"/>
      <c r="DE17" s="121"/>
      <c r="DF17" s="121"/>
      <c r="DG17" s="121"/>
      <c r="DH17" s="145"/>
      <c r="DI17" s="145"/>
      <c r="DJ17" s="145"/>
      <c r="DK17" s="145"/>
      <c r="DL17" s="145"/>
      <c r="DM17" s="145"/>
      <c r="DN17" s="145"/>
      <c r="DO17" s="145"/>
      <c r="DP17" s="145"/>
      <c r="DQ17" s="145"/>
      <c r="DR17" s="145"/>
      <c r="DS17" s="145"/>
      <c r="DT17" s="145"/>
      <c r="DU17" s="145"/>
      <c r="DV17" s="145"/>
      <c r="DW17" s="145"/>
      <c r="DX17" s="145"/>
      <c r="DY17" s="145"/>
      <c r="DZ17" s="145"/>
      <c r="EA17" s="145"/>
      <c r="EB17" s="145"/>
      <c r="EC17" s="145"/>
      <c r="ED17" s="145"/>
      <c r="EE17" s="145"/>
      <c r="EF17" s="145"/>
      <c r="EG17" s="145"/>
      <c r="EH17" s="145"/>
      <c r="EI17" s="145"/>
      <c r="EJ17" s="145"/>
      <c r="EK17" s="145"/>
      <c r="EL17" s="145"/>
      <c r="EM17" s="145"/>
      <c r="EN17" s="145"/>
      <c r="EO17" s="145"/>
      <c r="EP17" s="145"/>
      <c r="EQ17" s="121"/>
      <c r="ER17" s="121"/>
      <c r="ES17" s="121"/>
      <c r="ET17" s="121"/>
      <c r="EU17" s="121"/>
      <c r="EV17" s="121"/>
      <c r="EW17" s="121"/>
      <c r="EX17" s="121"/>
      <c r="EY17" s="121"/>
      <c r="EZ17" s="121"/>
    </row>
    <row r="18" spans="1:158" ht="69" customHeight="1" x14ac:dyDescent="0.25">
      <c r="A18" s="545" t="s">
        <v>2803</v>
      </c>
      <c r="B18" s="546"/>
      <c r="C18" s="167">
        <v>13</v>
      </c>
      <c r="D18" s="104"/>
      <c r="E18" s="120"/>
      <c r="F18" s="562" t="s">
        <v>2301</v>
      </c>
      <c r="G18" s="563"/>
      <c r="H18" s="564"/>
      <c r="I18" s="174">
        <v>13</v>
      </c>
      <c r="J18" s="104"/>
      <c r="K18" s="132"/>
      <c r="L18" s="124"/>
      <c r="M18" s="131"/>
      <c r="N18" s="131"/>
      <c r="O18" s="131"/>
      <c r="P18" s="131"/>
      <c r="Q18" s="131"/>
      <c r="R18" s="158"/>
      <c r="S18" s="158"/>
      <c r="T18" s="121"/>
      <c r="U18" s="121"/>
      <c r="V18" s="121"/>
      <c r="W18" s="121"/>
      <c r="X18" s="145"/>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1"/>
      <c r="BA18" s="121"/>
      <c r="BB18" s="121"/>
      <c r="BC18" s="121"/>
      <c r="BD18" s="121"/>
      <c r="BE18" s="121"/>
      <c r="BF18" s="121"/>
      <c r="BG18" s="121"/>
      <c r="BH18" s="121"/>
      <c r="BI18" s="121"/>
      <c r="BJ18" s="121"/>
      <c r="BK18" s="121"/>
      <c r="BL18" s="121"/>
      <c r="BM18" s="121"/>
      <c r="BN18" s="121"/>
      <c r="BO18" s="121"/>
      <c r="BP18" s="121"/>
      <c r="BQ18" s="121"/>
      <c r="BR18" s="121"/>
      <c r="BS18" s="121"/>
      <c r="BT18" s="121"/>
      <c r="BU18" s="121"/>
      <c r="BV18" s="121"/>
      <c r="BW18" s="121"/>
      <c r="BX18" s="121"/>
      <c r="BY18" s="121"/>
      <c r="BZ18" s="121"/>
      <c r="CA18" s="121"/>
      <c r="CB18" s="121"/>
      <c r="CC18" s="121"/>
      <c r="CD18" s="121"/>
      <c r="CE18" s="121"/>
      <c r="CF18" s="121"/>
      <c r="CG18" s="121"/>
      <c r="CH18" s="121"/>
      <c r="CI18" s="121"/>
      <c r="CJ18" s="121"/>
      <c r="CK18" s="121"/>
      <c r="CL18" s="121"/>
      <c r="CM18" s="121"/>
      <c r="CN18" s="121"/>
      <c r="CO18" s="121"/>
      <c r="CP18" s="121"/>
      <c r="CQ18" s="121"/>
      <c r="CR18" s="121"/>
      <c r="CS18" s="121"/>
      <c r="CT18" s="121"/>
      <c r="CU18" s="121"/>
      <c r="CV18" s="121"/>
      <c r="CW18" s="121"/>
      <c r="CX18" s="121"/>
      <c r="CY18" s="121"/>
      <c r="CZ18" s="121"/>
      <c r="DA18" s="121"/>
      <c r="DB18" s="121"/>
      <c r="DC18" s="121"/>
      <c r="DD18" s="121"/>
      <c r="DE18" s="121"/>
      <c r="DF18" s="121"/>
      <c r="DG18" s="121"/>
      <c r="DH18" s="145"/>
      <c r="DI18" s="145"/>
      <c r="DJ18" s="145"/>
      <c r="DK18" s="145"/>
      <c r="DL18" s="145"/>
      <c r="DM18" s="145"/>
      <c r="DN18" s="145"/>
      <c r="DO18" s="145"/>
      <c r="DP18" s="145"/>
      <c r="DQ18" s="145"/>
      <c r="DR18" s="145"/>
      <c r="DS18" s="145"/>
      <c r="DT18" s="145"/>
      <c r="DU18" s="145"/>
      <c r="DV18" s="145"/>
      <c r="DW18" s="145"/>
      <c r="DX18" s="145"/>
      <c r="DY18" s="145"/>
      <c r="DZ18" s="145"/>
      <c r="EA18" s="145"/>
      <c r="EB18" s="145"/>
      <c r="EC18" s="145"/>
      <c r="ED18" s="145"/>
      <c r="EE18" s="145"/>
      <c r="EF18" s="145"/>
      <c r="EG18" s="145"/>
      <c r="EH18" s="145"/>
      <c r="EI18" s="145"/>
      <c r="EJ18" s="145"/>
      <c r="EK18" s="145"/>
      <c r="EL18" s="145"/>
      <c r="EM18" s="145"/>
      <c r="EN18" s="145"/>
      <c r="EO18" s="145"/>
      <c r="EP18" s="145"/>
      <c r="EQ18" s="121"/>
      <c r="ER18" s="121"/>
      <c r="ES18" s="121"/>
      <c r="ET18" s="121"/>
      <c r="EU18" s="121"/>
      <c r="EV18" s="121"/>
      <c r="EW18" s="121"/>
      <c r="EX18" s="121"/>
      <c r="EY18" s="121"/>
      <c r="EZ18" s="121"/>
    </row>
    <row r="19" spans="1:158" ht="117" customHeight="1" x14ac:dyDescent="0.25">
      <c r="A19" s="543" t="s">
        <v>2804</v>
      </c>
      <c r="B19" s="544"/>
      <c r="C19" s="167">
        <v>14</v>
      </c>
      <c r="D19" s="104"/>
      <c r="E19" s="120"/>
      <c r="F19" s="562" t="s">
        <v>2195</v>
      </c>
      <c r="G19" s="563"/>
      <c r="H19" s="564"/>
      <c r="I19" s="174">
        <v>14</v>
      </c>
      <c r="J19" s="104"/>
      <c r="K19" s="132"/>
      <c r="L19" s="124"/>
      <c r="M19" s="131"/>
      <c r="N19" s="131"/>
      <c r="O19" s="131"/>
      <c r="P19" s="131"/>
      <c r="Q19" s="131"/>
      <c r="R19" s="158"/>
      <c r="S19" s="158"/>
      <c r="T19" s="121"/>
      <c r="U19" s="121"/>
      <c r="V19" s="121"/>
      <c r="W19" s="121"/>
      <c r="X19" s="145"/>
      <c r="Y19" s="121"/>
      <c r="Z19" s="121"/>
      <c r="AA19" s="121"/>
      <c r="AB19" s="121"/>
      <c r="AC19" s="121"/>
      <c r="AD19" s="121"/>
      <c r="AE19" s="121"/>
      <c r="AF19" s="121"/>
      <c r="AG19" s="121"/>
      <c r="AH19" s="121"/>
      <c r="AI19" s="121"/>
      <c r="AJ19" s="121"/>
      <c r="AK19" s="121"/>
      <c r="AL19" s="121"/>
      <c r="AM19" s="121"/>
      <c r="AN19" s="121"/>
      <c r="AO19" s="121"/>
      <c r="AP19" s="121"/>
      <c r="AQ19" s="121"/>
      <c r="AR19" s="121"/>
      <c r="AS19" s="121"/>
      <c r="AT19" s="121"/>
      <c r="AU19" s="121"/>
      <c r="AV19" s="121"/>
      <c r="AW19" s="121"/>
      <c r="AX19" s="121"/>
      <c r="AY19" s="121"/>
      <c r="AZ19" s="121"/>
      <c r="BA19" s="121"/>
      <c r="BB19" s="121"/>
      <c r="BC19" s="121"/>
      <c r="BD19" s="121"/>
      <c r="BE19" s="121"/>
      <c r="BF19" s="121"/>
      <c r="BG19" s="121"/>
      <c r="BH19" s="121"/>
      <c r="BI19" s="121"/>
      <c r="BJ19" s="121"/>
      <c r="BK19" s="121"/>
      <c r="BL19" s="121"/>
      <c r="BM19" s="121"/>
      <c r="BN19" s="121"/>
      <c r="BO19" s="121"/>
      <c r="BP19" s="121"/>
      <c r="BQ19" s="121"/>
      <c r="BR19" s="121"/>
      <c r="BS19" s="121"/>
      <c r="BT19" s="121"/>
      <c r="BU19" s="121"/>
      <c r="BV19" s="121"/>
      <c r="BW19" s="121"/>
      <c r="BX19" s="121"/>
      <c r="BY19" s="121"/>
      <c r="BZ19" s="121"/>
      <c r="CA19" s="121"/>
      <c r="CB19" s="121"/>
      <c r="CC19" s="121"/>
      <c r="CD19" s="121"/>
      <c r="CE19" s="121"/>
      <c r="CF19" s="121"/>
      <c r="CG19" s="121"/>
      <c r="CH19" s="121"/>
      <c r="CI19" s="121"/>
      <c r="CJ19" s="121"/>
      <c r="CK19" s="121"/>
      <c r="CL19" s="121"/>
      <c r="CM19" s="121"/>
      <c r="CN19" s="121"/>
      <c r="CO19" s="121"/>
      <c r="CP19" s="121"/>
      <c r="CQ19" s="121"/>
      <c r="CR19" s="121"/>
      <c r="CS19" s="121"/>
      <c r="CT19" s="121"/>
      <c r="CU19" s="121"/>
      <c r="CV19" s="121"/>
      <c r="CW19" s="121"/>
      <c r="CX19" s="121"/>
      <c r="CY19" s="121"/>
      <c r="CZ19" s="121"/>
      <c r="DA19" s="121"/>
      <c r="DB19" s="121"/>
      <c r="DC19" s="121"/>
      <c r="DD19" s="121"/>
      <c r="DE19" s="121"/>
      <c r="DF19" s="121"/>
      <c r="DG19" s="121"/>
      <c r="DH19" s="145"/>
      <c r="DI19" s="145"/>
      <c r="DJ19" s="145"/>
      <c r="DK19" s="145"/>
      <c r="DL19" s="145"/>
      <c r="DM19" s="145"/>
      <c r="DN19" s="145"/>
      <c r="DO19" s="145"/>
      <c r="DP19" s="145"/>
      <c r="DQ19" s="145"/>
      <c r="DR19" s="145"/>
      <c r="DS19" s="145"/>
      <c r="DT19" s="145"/>
      <c r="DU19" s="145"/>
      <c r="DV19" s="145"/>
      <c r="DW19" s="145"/>
      <c r="DX19" s="145"/>
      <c r="DY19" s="145"/>
      <c r="DZ19" s="145"/>
      <c r="EA19" s="145"/>
      <c r="EB19" s="145"/>
      <c r="EC19" s="145"/>
      <c r="ED19" s="145"/>
      <c r="EE19" s="145"/>
      <c r="EF19" s="145"/>
      <c r="EG19" s="145"/>
      <c r="EH19" s="145"/>
      <c r="EI19" s="145"/>
      <c r="EJ19" s="145"/>
      <c r="EK19" s="145"/>
      <c r="EL19" s="145"/>
      <c r="EM19" s="145"/>
      <c r="EN19" s="145"/>
      <c r="EO19" s="145"/>
      <c r="EP19" s="145"/>
      <c r="EQ19" s="121"/>
      <c r="ER19" s="121"/>
      <c r="ES19" s="121"/>
      <c r="ET19" s="121"/>
      <c r="EU19" s="121"/>
      <c r="EV19" s="121"/>
      <c r="EW19" s="121"/>
      <c r="EX19" s="121"/>
      <c r="EY19" s="121"/>
      <c r="EZ19" s="121"/>
    </row>
    <row r="20" spans="1:158" ht="87.6" customHeight="1" x14ac:dyDescent="0.25">
      <c r="A20" s="545" t="s">
        <v>2829</v>
      </c>
      <c r="B20" s="546"/>
      <c r="C20" s="167">
        <v>15</v>
      </c>
      <c r="D20" s="104"/>
      <c r="E20" s="120"/>
      <c r="F20" s="528" t="s">
        <v>694</v>
      </c>
      <c r="G20" s="528"/>
      <c r="H20" s="528"/>
      <c r="I20" s="528"/>
      <c r="J20" s="528"/>
      <c r="K20" s="132"/>
      <c r="L20" s="124"/>
      <c r="M20" s="131"/>
      <c r="N20" s="131"/>
      <c r="O20" s="131"/>
      <c r="P20" s="131"/>
      <c r="Q20" s="131"/>
      <c r="R20" s="158"/>
      <c r="S20" s="158"/>
      <c r="T20" s="121"/>
      <c r="U20" s="121"/>
      <c r="V20" s="121"/>
      <c r="W20" s="121"/>
      <c r="X20" s="145"/>
      <c r="Y20" s="121"/>
      <c r="Z20" s="121"/>
      <c r="AA20" s="121"/>
      <c r="AB20" s="121"/>
      <c r="AC20" s="121"/>
      <c r="AD20" s="121"/>
      <c r="AE20" s="121"/>
      <c r="AF20" s="121"/>
      <c r="AG20" s="121"/>
      <c r="AH20" s="121"/>
      <c r="AI20" s="121"/>
      <c r="AJ20" s="121"/>
      <c r="AK20" s="121"/>
      <c r="AL20" s="121"/>
      <c r="AM20" s="121"/>
      <c r="AN20" s="121"/>
      <c r="AO20" s="121"/>
      <c r="AP20" s="121"/>
      <c r="AQ20" s="121"/>
      <c r="AR20" s="121"/>
      <c r="AS20" s="121"/>
      <c r="AT20" s="121"/>
      <c r="AU20" s="121"/>
      <c r="AV20" s="121"/>
      <c r="AW20" s="121"/>
      <c r="AX20" s="121"/>
      <c r="AY20" s="121"/>
      <c r="AZ20" s="121"/>
      <c r="BA20" s="121"/>
      <c r="BB20" s="121"/>
      <c r="BC20" s="121"/>
      <c r="BD20" s="121"/>
      <c r="BE20" s="121"/>
      <c r="BF20" s="121"/>
      <c r="BG20" s="121"/>
      <c r="BH20" s="121"/>
      <c r="BI20" s="121"/>
      <c r="BJ20" s="121"/>
      <c r="BK20" s="121"/>
      <c r="BL20" s="121"/>
      <c r="BM20" s="121"/>
      <c r="BN20" s="121"/>
      <c r="BO20" s="121"/>
      <c r="BP20" s="121"/>
      <c r="BQ20" s="121"/>
      <c r="BR20" s="121"/>
      <c r="BS20" s="121"/>
      <c r="BT20" s="121"/>
      <c r="BU20" s="121"/>
      <c r="BV20" s="121"/>
      <c r="BW20" s="121"/>
      <c r="BX20" s="121"/>
      <c r="BY20" s="121"/>
      <c r="BZ20" s="121"/>
      <c r="CA20" s="121"/>
      <c r="CB20" s="121"/>
      <c r="CC20" s="121"/>
      <c r="CD20" s="121"/>
      <c r="CE20" s="121"/>
      <c r="CF20" s="121"/>
      <c r="CG20" s="121"/>
      <c r="CH20" s="121"/>
      <c r="CI20" s="121"/>
      <c r="CJ20" s="121"/>
      <c r="CK20" s="121"/>
      <c r="CL20" s="121"/>
      <c r="CM20" s="121"/>
      <c r="CN20" s="121"/>
      <c r="CO20" s="121"/>
      <c r="CP20" s="121"/>
      <c r="CQ20" s="121"/>
      <c r="CR20" s="121"/>
      <c r="CS20" s="121"/>
      <c r="CT20" s="121"/>
      <c r="CU20" s="121"/>
      <c r="CV20" s="121"/>
      <c r="CW20" s="121"/>
      <c r="CX20" s="121"/>
      <c r="CY20" s="121"/>
      <c r="CZ20" s="121"/>
      <c r="DA20" s="121"/>
      <c r="DB20" s="121"/>
      <c r="DC20" s="121"/>
      <c r="DD20" s="121"/>
      <c r="DE20" s="121"/>
      <c r="DF20" s="121"/>
      <c r="DG20" s="121"/>
      <c r="DH20" s="145"/>
      <c r="DI20" s="145"/>
      <c r="DJ20" s="145"/>
      <c r="DK20" s="145"/>
      <c r="DL20" s="145"/>
      <c r="DM20" s="145"/>
      <c r="DN20" s="145"/>
      <c r="DO20" s="145"/>
      <c r="DP20" s="145"/>
      <c r="DQ20" s="145"/>
      <c r="DR20" s="145"/>
      <c r="DS20" s="145"/>
      <c r="DT20" s="145"/>
      <c r="DU20" s="145"/>
      <c r="DV20" s="145"/>
      <c r="DW20" s="145"/>
      <c r="DX20" s="145"/>
      <c r="DY20" s="145"/>
      <c r="DZ20" s="145"/>
      <c r="EA20" s="145"/>
      <c r="EB20" s="145"/>
      <c r="EC20" s="145"/>
      <c r="ED20" s="145"/>
      <c r="EE20" s="145"/>
      <c r="EF20" s="145"/>
      <c r="EG20" s="145"/>
      <c r="EH20" s="145"/>
      <c r="EI20" s="145"/>
      <c r="EJ20" s="145"/>
      <c r="EK20" s="145"/>
      <c r="EL20" s="145"/>
      <c r="EM20" s="145"/>
      <c r="EN20" s="145"/>
      <c r="EO20" s="145"/>
      <c r="EP20" s="145"/>
      <c r="EQ20" s="121"/>
      <c r="ER20" s="121"/>
      <c r="ES20" s="121"/>
      <c r="ET20" s="121"/>
      <c r="EU20" s="121"/>
      <c r="EV20" s="121"/>
      <c r="EW20" s="121"/>
      <c r="EX20" s="121"/>
      <c r="EY20" s="121"/>
      <c r="EZ20" s="121"/>
    </row>
    <row r="21" spans="1:158" ht="72" customHeight="1" x14ac:dyDescent="0.25">
      <c r="A21" s="545" t="s">
        <v>627</v>
      </c>
      <c r="B21" s="546"/>
      <c r="C21" s="167">
        <v>16</v>
      </c>
      <c r="D21" s="104"/>
      <c r="E21" s="120"/>
      <c r="K21" s="132"/>
      <c r="L21" s="124"/>
      <c r="M21" s="131"/>
      <c r="N21" s="131"/>
      <c r="O21" s="131"/>
      <c r="P21" s="131"/>
      <c r="Q21" s="131"/>
      <c r="R21" s="158"/>
      <c r="S21" s="158"/>
      <c r="T21" s="121"/>
      <c r="U21" s="121"/>
      <c r="V21" s="121"/>
      <c r="W21" s="121"/>
      <c r="X21" s="145"/>
      <c r="Y21" s="121"/>
      <c r="Z21" s="121"/>
      <c r="AA21" s="121"/>
      <c r="AB21" s="121"/>
      <c r="AC21" s="121"/>
      <c r="AD21" s="121"/>
      <c r="AE21" s="121"/>
      <c r="AF21" s="121"/>
      <c r="AG21" s="121"/>
      <c r="AH21" s="121"/>
      <c r="AI21" s="121"/>
      <c r="AJ21" s="121"/>
      <c r="AK21" s="121"/>
      <c r="AL21" s="121"/>
      <c r="AM21" s="121"/>
      <c r="AN21" s="121"/>
      <c r="AO21" s="121"/>
      <c r="AP21" s="121"/>
      <c r="AQ21" s="121"/>
      <c r="AR21" s="121"/>
      <c r="AS21" s="121"/>
      <c r="AT21" s="121"/>
      <c r="AU21" s="121"/>
      <c r="AV21" s="121"/>
      <c r="AW21" s="121"/>
      <c r="AX21" s="121"/>
      <c r="AY21" s="121"/>
      <c r="AZ21" s="121"/>
      <c r="BA21" s="121"/>
      <c r="BB21" s="121"/>
      <c r="BC21" s="121"/>
      <c r="BD21" s="121"/>
      <c r="BE21" s="121"/>
      <c r="BF21" s="121"/>
      <c r="BG21" s="121"/>
      <c r="BH21" s="121"/>
      <c r="BI21" s="121"/>
      <c r="BJ21" s="121"/>
      <c r="BK21" s="121"/>
      <c r="BL21" s="121"/>
      <c r="BM21" s="121"/>
      <c r="BN21" s="121"/>
      <c r="BO21" s="121"/>
      <c r="BP21" s="121"/>
      <c r="BQ21" s="121"/>
      <c r="BR21" s="121"/>
      <c r="BS21" s="121"/>
      <c r="BT21" s="121"/>
      <c r="BU21" s="121"/>
      <c r="BV21" s="121"/>
      <c r="BW21" s="121"/>
      <c r="BX21" s="121"/>
      <c r="BY21" s="121"/>
      <c r="BZ21" s="121"/>
      <c r="CA21" s="121"/>
      <c r="CB21" s="121"/>
      <c r="CC21" s="121"/>
      <c r="CD21" s="121"/>
      <c r="CE21" s="121"/>
      <c r="CF21" s="121"/>
      <c r="CG21" s="121"/>
      <c r="CH21" s="121"/>
      <c r="CI21" s="121"/>
      <c r="CJ21" s="121"/>
      <c r="CK21" s="121"/>
      <c r="CL21" s="121"/>
      <c r="CM21" s="121"/>
      <c r="CN21" s="121"/>
      <c r="CO21" s="121"/>
      <c r="CP21" s="121"/>
      <c r="CQ21" s="121"/>
      <c r="CR21" s="121"/>
      <c r="CS21" s="121"/>
      <c r="CT21" s="121"/>
      <c r="CU21" s="121"/>
      <c r="CV21" s="121"/>
      <c r="CW21" s="121"/>
      <c r="CX21" s="121"/>
      <c r="CY21" s="121"/>
      <c r="CZ21" s="121"/>
      <c r="DA21" s="121"/>
      <c r="DB21" s="121"/>
      <c r="DC21" s="121"/>
      <c r="DD21" s="121"/>
      <c r="DE21" s="121"/>
      <c r="DF21" s="121"/>
      <c r="DG21" s="121"/>
      <c r="DH21" s="145"/>
      <c r="DI21" s="145"/>
      <c r="DJ21" s="145"/>
      <c r="DK21" s="145"/>
      <c r="DL21" s="145"/>
      <c r="DM21" s="145"/>
      <c r="DN21" s="145"/>
      <c r="DO21" s="145"/>
      <c r="DP21" s="145"/>
      <c r="DQ21" s="145"/>
      <c r="DR21" s="145"/>
      <c r="DS21" s="145"/>
      <c r="DT21" s="145"/>
      <c r="DU21" s="145"/>
      <c r="DV21" s="145"/>
      <c r="DW21" s="145"/>
      <c r="DX21" s="145"/>
      <c r="DY21" s="145"/>
      <c r="DZ21" s="145"/>
      <c r="EA21" s="145"/>
      <c r="EB21" s="145"/>
      <c r="EC21" s="145"/>
      <c r="ED21" s="145"/>
      <c r="EE21" s="145"/>
      <c r="EF21" s="145"/>
      <c r="EG21" s="145"/>
      <c r="EH21" s="145"/>
      <c r="EI21" s="145"/>
      <c r="EJ21" s="145"/>
      <c r="EK21" s="145"/>
      <c r="EL21" s="145"/>
      <c r="EM21" s="145"/>
      <c r="EN21" s="145"/>
      <c r="EO21" s="145"/>
      <c r="EP21" s="145"/>
      <c r="EQ21" s="121"/>
      <c r="ER21" s="121"/>
      <c r="ES21" s="121"/>
      <c r="ET21" s="121"/>
      <c r="EU21" s="121"/>
      <c r="EV21" s="121"/>
      <c r="EW21" s="121"/>
      <c r="EX21" s="121"/>
      <c r="EY21" s="121"/>
      <c r="EZ21" s="121"/>
    </row>
    <row r="22" spans="1:158" ht="73.5" customHeight="1" x14ac:dyDescent="0.25">
      <c r="A22" s="539" t="s">
        <v>909</v>
      </c>
      <c r="B22" s="168" t="s">
        <v>910</v>
      </c>
      <c r="C22" s="167">
        <v>17</v>
      </c>
      <c r="D22" s="183"/>
      <c r="E22" s="120"/>
      <c r="F22" s="200"/>
      <c r="G22" s="200"/>
      <c r="H22" s="200"/>
      <c r="I22" s="201"/>
      <c r="J22" s="202"/>
      <c r="K22" s="132"/>
      <c r="L22" s="124"/>
      <c r="M22" s="131"/>
      <c r="N22" s="131"/>
      <c r="O22" s="131"/>
      <c r="P22" s="131"/>
      <c r="Q22" s="131"/>
      <c r="R22" s="158"/>
      <c r="S22" s="158"/>
      <c r="T22" s="121"/>
      <c r="U22" s="121"/>
      <c r="V22" s="121"/>
      <c r="W22" s="121"/>
      <c r="X22" s="145"/>
      <c r="Y22" s="121"/>
      <c r="Z22" s="121"/>
      <c r="AA22" s="121"/>
      <c r="AB22" s="121"/>
      <c r="AC22" s="121"/>
      <c r="AD22" s="121"/>
      <c r="AE22" s="121"/>
      <c r="AF22" s="121"/>
      <c r="AG22" s="121"/>
      <c r="AH22" s="121"/>
      <c r="AI22" s="121"/>
      <c r="AJ22" s="121"/>
      <c r="AK22" s="121"/>
      <c r="AL22" s="121"/>
      <c r="AM22" s="121"/>
      <c r="AN22" s="121"/>
      <c r="AO22" s="121"/>
      <c r="AP22" s="121"/>
      <c r="AQ22" s="121"/>
      <c r="AR22" s="121"/>
      <c r="AS22" s="121"/>
      <c r="AT22" s="121"/>
      <c r="AU22" s="121"/>
      <c r="AV22" s="121"/>
      <c r="AW22" s="121"/>
      <c r="AX22" s="121"/>
      <c r="AY22" s="121"/>
      <c r="AZ22" s="121"/>
      <c r="BA22" s="121"/>
      <c r="BB22" s="121"/>
      <c r="BC22" s="121"/>
      <c r="BD22" s="121"/>
      <c r="BE22" s="121"/>
      <c r="BF22" s="121"/>
      <c r="BG22" s="121"/>
      <c r="BH22" s="121"/>
      <c r="BI22" s="121"/>
      <c r="BJ22" s="121"/>
      <c r="BK22" s="121"/>
      <c r="BL22" s="121"/>
      <c r="BM22" s="121"/>
      <c r="BN22" s="121"/>
      <c r="BO22" s="121"/>
      <c r="BP22" s="121"/>
      <c r="BQ22" s="121"/>
      <c r="BR22" s="121"/>
      <c r="BS22" s="121"/>
      <c r="BT22" s="121"/>
      <c r="BU22" s="121"/>
      <c r="BV22" s="121"/>
      <c r="BW22" s="121"/>
      <c r="BX22" s="121"/>
      <c r="BY22" s="121"/>
      <c r="BZ22" s="121"/>
      <c r="CA22" s="121"/>
      <c r="CB22" s="121"/>
      <c r="CC22" s="121"/>
      <c r="CD22" s="121"/>
      <c r="CE22" s="121"/>
      <c r="CF22" s="121"/>
      <c r="CG22" s="121"/>
      <c r="CH22" s="121"/>
      <c r="CI22" s="121"/>
      <c r="CJ22" s="121"/>
      <c r="CK22" s="121"/>
      <c r="CL22" s="121"/>
      <c r="CM22" s="121"/>
      <c r="CN22" s="121"/>
      <c r="CO22" s="121"/>
      <c r="CP22" s="121"/>
      <c r="CQ22" s="121"/>
      <c r="CR22" s="121"/>
      <c r="CS22" s="121"/>
      <c r="CT22" s="121"/>
      <c r="CU22" s="121"/>
      <c r="CV22" s="121"/>
      <c r="CW22" s="121"/>
      <c r="CX22" s="121"/>
      <c r="CY22" s="121"/>
      <c r="CZ22" s="121"/>
      <c r="DA22" s="121"/>
      <c r="DB22" s="121"/>
      <c r="DC22" s="121"/>
      <c r="DD22" s="121"/>
      <c r="DE22" s="121"/>
      <c r="DF22" s="121"/>
      <c r="DG22" s="121"/>
      <c r="DH22" s="145"/>
      <c r="DI22" s="145"/>
      <c r="DJ22" s="145"/>
      <c r="DK22" s="145"/>
      <c r="DL22" s="145"/>
      <c r="DM22" s="145"/>
      <c r="DN22" s="145"/>
      <c r="DO22" s="145"/>
      <c r="DP22" s="145"/>
      <c r="DQ22" s="145"/>
      <c r="DR22" s="145"/>
      <c r="DS22" s="145"/>
      <c r="DT22" s="145"/>
      <c r="DU22" s="145"/>
      <c r="DV22" s="145"/>
      <c r="DW22" s="145"/>
      <c r="DX22" s="145"/>
      <c r="DY22" s="145"/>
      <c r="DZ22" s="145"/>
      <c r="EA22" s="145"/>
      <c r="EB22" s="145"/>
      <c r="EC22" s="145"/>
      <c r="ED22" s="145"/>
      <c r="EE22" s="145"/>
      <c r="EF22" s="145"/>
      <c r="EG22" s="145"/>
      <c r="EH22" s="145"/>
      <c r="EI22" s="145"/>
      <c r="EJ22" s="145"/>
      <c r="EK22" s="145"/>
      <c r="EL22" s="145"/>
      <c r="EM22" s="145"/>
      <c r="EN22" s="145"/>
      <c r="EO22" s="145"/>
      <c r="EP22" s="145"/>
      <c r="EQ22" s="121"/>
      <c r="ER22" s="121"/>
      <c r="ES22" s="121"/>
      <c r="ET22" s="121"/>
      <c r="EU22" s="121"/>
      <c r="EV22" s="121"/>
      <c r="EW22" s="121"/>
      <c r="EX22" s="121"/>
      <c r="EY22" s="121"/>
      <c r="EZ22" s="121"/>
    </row>
    <row r="23" spans="1:158" ht="45.75" customHeight="1" x14ac:dyDescent="0.25">
      <c r="A23" s="547"/>
      <c r="B23" s="408" t="s">
        <v>2830</v>
      </c>
      <c r="C23" s="167">
        <v>18</v>
      </c>
      <c r="D23" s="183"/>
      <c r="E23" s="120"/>
      <c r="F23" s="200"/>
      <c r="G23" s="200"/>
      <c r="H23" s="200"/>
      <c r="I23" s="201"/>
      <c r="J23" s="202"/>
      <c r="K23" s="132"/>
      <c r="L23" s="124"/>
      <c r="M23" s="131"/>
      <c r="N23" s="131"/>
      <c r="O23" s="131"/>
      <c r="P23" s="131"/>
      <c r="Q23" s="131"/>
      <c r="R23" s="158"/>
      <c r="S23" s="158"/>
      <c r="T23" s="121"/>
      <c r="U23" s="121"/>
      <c r="V23" s="121"/>
      <c r="W23" s="121"/>
      <c r="X23" s="145"/>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21"/>
      <c r="BE23" s="121"/>
      <c r="BF23" s="121"/>
      <c r="BG23" s="121"/>
      <c r="BH23" s="121"/>
      <c r="BI23" s="121"/>
      <c r="BJ23" s="121"/>
      <c r="BK23" s="121"/>
      <c r="BL23" s="121"/>
      <c r="BM23" s="121"/>
      <c r="BN23" s="121"/>
      <c r="BO23" s="121"/>
      <c r="BP23" s="121"/>
      <c r="BQ23" s="121"/>
      <c r="BR23" s="121"/>
      <c r="BS23" s="121"/>
      <c r="BT23" s="121"/>
      <c r="BU23" s="121"/>
      <c r="BV23" s="121"/>
      <c r="BW23" s="121"/>
      <c r="BX23" s="121"/>
      <c r="BY23" s="121"/>
      <c r="BZ23" s="121"/>
      <c r="CA23" s="121"/>
      <c r="CB23" s="121"/>
      <c r="CC23" s="121"/>
      <c r="CD23" s="121"/>
      <c r="CE23" s="121"/>
      <c r="CF23" s="121"/>
      <c r="CG23" s="121"/>
      <c r="CH23" s="121"/>
      <c r="CI23" s="121"/>
      <c r="CJ23" s="121"/>
      <c r="CK23" s="121"/>
      <c r="CL23" s="121"/>
      <c r="CM23" s="121"/>
      <c r="CN23" s="121"/>
      <c r="CO23" s="121"/>
      <c r="CP23" s="121"/>
      <c r="CQ23" s="121"/>
      <c r="CR23" s="121"/>
      <c r="CS23" s="121"/>
      <c r="CT23" s="121"/>
      <c r="CU23" s="121"/>
      <c r="CV23" s="121"/>
      <c r="CW23" s="121"/>
      <c r="CX23" s="121"/>
      <c r="CY23" s="121"/>
      <c r="CZ23" s="121"/>
      <c r="DA23" s="121"/>
      <c r="DB23" s="121"/>
      <c r="DC23" s="121"/>
      <c r="DD23" s="121"/>
      <c r="DE23" s="121"/>
      <c r="DF23" s="121"/>
      <c r="DG23" s="121"/>
      <c r="DH23" s="145"/>
      <c r="DI23" s="145"/>
      <c r="DJ23" s="145"/>
      <c r="DK23" s="145"/>
      <c r="DL23" s="145"/>
      <c r="DM23" s="145"/>
      <c r="DN23" s="145"/>
      <c r="DO23" s="145"/>
      <c r="DP23" s="145"/>
      <c r="DQ23" s="145"/>
      <c r="DR23" s="145"/>
      <c r="DS23" s="145"/>
      <c r="DT23" s="145"/>
      <c r="DU23" s="145"/>
      <c r="DV23" s="145"/>
      <c r="DW23" s="145"/>
      <c r="DX23" s="145"/>
      <c r="DY23" s="145"/>
      <c r="DZ23" s="145"/>
      <c r="EA23" s="145"/>
      <c r="EB23" s="145"/>
      <c r="EC23" s="145"/>
      <c r="ED23" s="145"/>
      <c r="EE23" s="145"/>
      <c r="EF23" s="145"/>
      <c r="EG23" s="145"/>
      <c r="EH23" s="145"/>
      <c r="EI23" s="145"/>
      <c r="EJ23" s="145"/>
      <c r="EK23" s="145"/>
      <c r="EL23" s="145"/>
      <c r="EM23" s="145"/>
      <c r="EN23" s="145"/>
      <c r="EO23" s="145"/>
      <c r="EP23" s="145"/>
      <c r="EQ23" s="121"/>
      <c r="ER23" s="121"/>
      <c r="ES23" s="121"/>
      <c r="ET23" s="121"/>
      <c r="EU23" s="121"/>
      <c r="EV23" s="121"/>
      <c r="EW23" s="121"/>
      <c r="EX23" s="121"/>
      <c r="EY23" s="121"/>
      <c r="EZ23" s="121"/>
    </row>
    <row r="24" spans="1:158" ht="43.15" customHeight="1" x14ac:dyDescent="0.25">
      <c r="A24" s="547"/>
      <c r="B24" s="408" t="s">
        <v>2296</v>
      </c>
      <c r="C24" s="167">
        <v>19</v>
      </c>
      <c r="D24" s="183"/>
      <c r="E24" s="120"/>
      <c r="F24" s="200"/>
      <c r="G24" s="200"/>
      <c r="H24" s="200"/>
      <c r="I24" s="201"/>
      <c r="J24" s="202"/>
      <c r="K24" s="132"/>
      <c r="L24" s="124"/>
      <c r="M24" s="131"/>
      <c r="N24" s="131"/>
      <c r="O24" s="131"/>
      <c r="P24" s="131"/>
      <c r="Q24" s="131"/>
      <c r="R24" s="158"/>
      <c r="S24" s="158"/>
      <c r="T24" s="121"/>
      <c r="U24" s="121"/>
      <c r="V24" s="121"/>
      <c r="W24" s="121"/>
      <c r="X24" s="145"/>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c r="BK24" s="121"/>
      <c r="BL24" s="121"/>
      <c r="BM24" s="121"/>
      <c r="BN24" s="121"/>
      <c r="BO24" s="121"/>
      <c r="BP24" s="121"/>
      <c r="BQ24" s="121"/>
      <c r="BR24" s="121"/>
      <c r="BS24" s="121"/>
      <c r="BT24" s="121"/>
      <c r="BU24" s="121"/>
      <c r="BV24" s="121"/>
      <c r="BW24" s="121"/>
      <c r="BX24" s="121"/>
      <c r="BY24" s="121"/>
      <c r="BZ24" s="121"/>
      <c r="CA24" s="121"/>
      <c r="CB24" s="121"/>
      <c r="CC24" s="121"/>
      <c r="CD24" s="121"/>
      <c r="CE24" s="121"/>
      <c r="CF24" s="121"/>
      <c r="CG24" s="121"/>
      <c r="CH24" s="121"/>
      <c r="CI24" s="121"/>
      <c r="CJ24" s="121"/>
      <c r="CK24" s="121"/>
      <c r="CL24" s="121"/>
      <c r="CM24" s="121"/>
      <c r="CN24" s="121"/>
      <c r="CO24" s="121"/>
      <c r="CP24" s="121"/>
      <c r="CQ24" s="121"/>
      <c r="CR24" s="121"/>
      <c r="CS24" s="121"/>
      <c r="CT24" s="121"/>
      <c r="CU24" s="121"/>
      <c r="CV24" s="121"/>
      <c r="CW24" s="121"/>
      <c r="CX24" s="121"/>
      <c r="CY24" s="121"/>
      <c r="CZ24" s="121"/>
      <c r="DA24" s="121"/>
      <c r="DB24" s="121"/>
      <c r="DC24" s="121"/>
      <c r="DD24" s="121"/>
      <c r="DE24" s="121"/>
      <c r="DF24" s="121"/>
      <c r="DG24" s="121"/>
      <c r="DH24" s="145"/>
      <c r="DI24" s="145"/>
      <c r="DJ24" s="145"/>
      <c r="DK24" s="145"/>
      <c r="DL24" s="145"/>
      <c r="DM24" s="145"/>
      <c r="DN24" s="145"/>
      <c r="DO24" s="145"/>
      <c r="DP24" s="145"/>
      <c r="DQ24" s="145"/>
      <c r="DR24" s="145"/>
      <c r="DS24" s="145"/>
      <c r="DT24" s="145"/>
      <c r="DU24" s="145"/>
      <c r="DV24" s="145"/>
      <c r="DW24" s="145"/>
      <c r="DX24" s="145"/>
      <c r="DY24" s="145"/>
      <c r="DZ24" s="145"/>
      <c r="EA24" s="145"/>
      <c r="EB24" s="145"/>
      <c r="EC24" s="145"/>
      <c r="ED24" s="145"/>
      <c r="EE24" s="145"/>
      <c r="EF24" s="145"/>
      <c r="EG24" s="145"/>
      <c r="EH24" s="145"/>
      <c r="EI24" s="145"/>
      <c r="EJ24" s="145"/>
      <c r="EK24" s="145"/>
      <c r="EL24" s="145"/>
      <c r="EM24" s="145"/>
      <c r="EN24" s="145"/>
      <c r="EO24" s="145"/>
      <c r="EP24" s="145"/>
      <c r="EQ24" s="121"/>
      <c r="ER24" s="121"/>
      <c r="ES24" s="121"/>
      <c r="ET24" s="121"/>
      <c r="EU24" s="121"/>
      <c r="EV24" s="121"/>
      <c r="EW24" s="121"/>
      <c r="EX24" s="121"/>
      <c r="EY24" s="121"/>
      <c r="EZ24" s="121"/>
    </row>
    <row r="25" spans="1:158" ht="46.15" customHeight="1" x14ac:dyDescent="0.25">
      <c r="A25" s="547"/>
      <c r="B25" s="408" t="s">
        <v>2831</v>
      </c>
      <c r="C25" s="167">
        <v>20</v>
      </c>
      <c r="D25" s="183"/>
      <c r="E25" s="120"/>
      <c r="F25" s="200"/>
      <c r="G25" s="200"/>
      <c r="H25" s="200"/>
      <c r="I25" s="201"/>
      <c r="J25" s="202"/>
      <c r="K25" s="132"/>
      <c r="L25" s="124"/>
      <c r="M25" s="131"/>
      <c r="N25" s="131"/>
      <c r="O25" s="131"/>
      <c r="P25" s="131"/>
      <c r="Q25" s="131"/>
      <c r="R25" s="158"/>
      <c r="S25" s="158"/>
      <c r="T25" s="121"/>
      <c r="U25" s="121"/>
      <c r="V25" s="121"/>
      <c r="W25" s="121"/>
      <c r="X25" s="145"/>
      <c r="Y25" s="121"/>
      <c r="Z25" s="121"/>
      <c r="AA25" s="121"/>
      <c r="AB25" s="121"/>
      <c r="AC25" s="121"/>
      <c r="AD25" s="121"/>
      <c r="AE25" s="121"/>
      <c r="AF25" s="121"/>
      <c r="AG25" s="121"/>
      <c r="AH25" s="121"/>
      <c r="AI25" s="121"/>
      <c r="AJ25" s="121"/>
      <c r="AK25" s="121"/>
      <c r="AL25" s="121"/>
      <c r="AM25" s="121"/>
      <c r="AN25" s="121"/>
      <c r="AO25" s="121"/>
      <c r="AP25" s="121"/>
      <c r="AQ25" s="121"/>
      <c r="AR25" s="121"/>
      <c r="AS25" s="121"/>
      <c r="AT25" s="121"/>
      <c r="AU25" s="121"/>
      <c r="AV25" s="121"/>
      <c r="AW25" s="121"/>
      <c r="AX25" s="121"/>
      <c r="AY25" s="121"/>
      <c r="AZ25" s="121"/>
      <c r="BA25" s="121"/>
      <c r="BB25" s="121"/>
      <c r="BC25" s="121"/>
      <c r="BD25" s="121"/>
      <c r="BE25" s="121"/>
      <c r="BF25" s="121"/>
      <c r="BG25" s="121"/>
      <c r="BH25" s="121"/>
      <c r="BI25" s="121"/>
      <c r="BJ25" s="121"/>
      <c r="BK25" s="121"/>
      <c r="BL25" s="121"/>
      <c r="BM25" s="121"/>
      <c r="BN25" s="121"/>
      <c r="BO25" s="121"/>
      <c r="BP25" s="121"/>
      <c r="BQ25" s="121"/>
      <c r="BR25" s="121"/>
      <c r="BS25" s="121"/>
      <c r="BT25" s="121"/>
      <c r="BU25" s="121"/>
      <c r="BV25" s="121"/>
      <c r="BW25" s="121"/>
      <c r="BX25" s="121"/>
      <c r="BY25" s="121"/>
      <c r="BZ25" s="121"/>
      <c r="CA25" s="121"/>
      <c r="CB25" s="121"/>
      <c r="CC25" s="121"/>
      <c r="CD25" s="121"/>
      <c r="CE25" s="121"/>
      <c r="CF25" s="121"/>
      <c r="CG25" s="121"/>
      <c r="CH25" s="121"/>
      <c r="CI25" s="121"/>
      <c r="CJ25" s="121"/>
      <c r="CK25" s="121"/>
      <c r="CL25" s="121"/>
      <c r="CM25" s="121"/>
      <c r="CN25" s="121"/>
      <c r="CO25" s="121"/>
      <c r="CP25" s="121"/>
      <c r="CQ25" s="121"/>
      <c r="CR25" s="121"/>
      <c r="CS25" s="121"/>
      <c r="CT25" s="121"/>
      <c r="CU25" s="121"/>
      <c r="CV25" s="121"/>
      <c r="CW25" s="121"/>
      <c r="CX25" s="121"/>
      <c r="CY25" s="121"/>
      <c r="CZ25" s="121"/>
      <c r="DA25" s="121"/>
      <c r="DB25" s="121"/>
      <c r="DC25" s="121"/>
      <c r="DD25" s="121"/>
      <c r="DE25" s="121"/>
      <c r="DF25" s="121"/>
      <c r="DG25" s="121"/>
      <c r="DH25" s="145"/>
      <c r="DI25" s="145"/>
      <c r="DJ25" s="145"/>
      <c r="DK25" s="145"/>
      <c r="DL25" s="145"/>
      <c r="DM25" s="145"/>
      <c r="DN25" s="145"/>
      <c r="DO25" s="145"/>
      <c r="DP25" s="145"/>
      <c r="DQ25" s="145"/>
      <c r="DR25" s="145"/>
      <c r="DS25" s="145"/>
      <c r="DT25" s="145"/>
      <c r="DU25" s="145"/>
      <c r="DV25" s="145"/>
      <c r="DW25" s="145"/>
      <c r="DX25" s="145"/>
      <c r="DY25" s="145"/>
      <c r="DZ25" s="145"/>
      <c r="EA25" s="145"/>
      <c r="EB25" s="145"/>
      <c r="EC25" s="145"/>
      <c r="ED25" s="145"/>
      <c r="EE25" s="145"/>
      <c r="EF25" s="145"/>
      <c r="EG25" s="145"/>
      <c r="EH25" s="145"/>
      <c r="EI25" s="145"/>
      <c r="EJ25" s="145"/>
      <c r="EK25" s="145"/>
      <c r="EL25" s="145"/>
      <c r="EM25" s="145"/>
      <c r="EN25" s="145"/>
      <c r="EO25" s="145"/>
      <c r="EP25" s="145"/>
      <c r="EQ25" s="121"/>
      <c r="ER25" s="121"/>
      <c r="ES25" s="121"/>
      <c r="ET25" s="121"/>
      <c r="EU25" s="121"/>
      <c r="EV25" s="121"/>
      <c r="EW25" s="121"/>
      <c r="EX25" s="121"/>
      <c r="EY25" s="121"/>
      <c r="EZ25" s="121"/>
    </row>
    <row r="26" spans="1:158" ht="33.6" customHeight="1" x14ac:dyDescent="0.25">
      <c r="A26" s="547"/>
      <c r="B26" s="408" t="s">
        <v>2297</v>
      </c>
      <c r="C26" s="167">
        <v>21</v>
      </c>
      <c r="D26" s="183"/>
      <c r="E26" s="120"/>
      <c r="F26" s="200"/>
      <c r="G26" s="200"/>
      <c r="H26" s="200"/>
      <c r="I26" s="201"/>
      <c r="J26" s="202"/>
      <c r="K26" s="132"/>
      <c r="L26" s="124"/>
      <c r="M26" s="131"/>
      <c r="N26" s="131"/>
      <c r="O26" s="131"/>
      <c r="P26" s="131"/>
      <c r="Q26" s="131"/>
      <c r="R26" s="158"/>
      <c r="S26" s="158"/>
      <c r="T26" s="121"/>
      <c r="U26" s="121"/>
      <c r="V26" s="121"/>
      <c r="W26" s="121"/>
      <c r="X26" s="145"/>
      <c r="Y26" s="121"/>
      <c r="Z26" s="121"/>
      <c r="AA26" s="121"/>
      <c r="AB26" s="121"/>
      <c r="AC26" s="121"/>
      <c r="AD26" s="121"/>
      <c r="AE26" s="121"/>
      <c r="AF26" s="121"/>
      <c r="AG26" s="121"/>
      <c r="AH26" s="121"/>
      <c r="AI26" s="121"/>
      <c r="AJ26" s="121"/>
      <c r="AK26" s="121"/>
      <c r="AL26" s="121"/>
      <c r="AM26" s="121"/>
      <c r="AN26" s="121"/>
      <c r="AO26" s="121"/>
      <c r="AP26" s="121"/>
      <c r="AQ26" s="121"/>
      <c r="AR26" s="121"/>
      <c r="AS26" s="121"/>
      <c r="AT26" s="121"/>
      <c r="AU26" s="121"/>
      <c r="AV26" s="121"/>
      <c r="AW26" s="121"/>
      <c r="AX26" s="121"/>
      <c r="AY26" s="121"/>
      <c r="AZ26" s="121"/>
      <c r="BA26" s="121"/>
      <c r="BB26" s="121"/>
      <c r="BC26" s="121"/>
      <c r="BD26" s="121"/>
      <c r="BE26" s="121"/>
      <c r="BF26" s="121"/>
      <c r="BG26" s="121"/>
      <c r="BH26" s="121"/>
      <c r="BI26" s="121"/>
      <c r="BJ26" s="121"/>
      <c r="BK26" s="121"/>
      <c r="BL26" s="121"/>
      <c r="BM26" s="121"/>
      <c r="BN26" s="121"/>
      <c r="BO26" s="121"/>
      <c r="BP26" s="121"/>
      <c r="BQ26" s="121"/>
      <c r="BR26" s="121"/>
      <c r="BS26" s="121"/>
      <c r="BT26" s="121"/>
      <c r="BU26" s="121"/>
      <c r="BV26" s="121"/>
      <c r="BW26" s="121"/>
      <c r="BX26" s="121"/>
      <c r="BY26" s="121"/>
      <c r="BZ26" s="121"/>
      <c r="CA26" s="121"/>
      <c r="CB26" s="121"/>
      <c r="CC26" s="121"/>
      <c r="CD26" s="121"/>
      <c r="CE26" s="121"/>
      <c r="CF26" s="121"/>
      <c r="CG26" s="121"/>
      <c r="CH26" s="121"/>
      <c r="CI26" s="121"/>
      <c r="CJ26" s="121"/>
      <c r="CK26" s="121"/>
      <c r="CL26" s="121"/>
      <c r="CM26" s="121"/>
      <c r="CN26" s="121"/>
      <c r="CO26" s="121"/>
      <c r="CP26" s="121"/>
      <c r="CQ26" s="121"/>
      <c r="CR26" s="121"/>
      <c r="CS26" s="121"/>
      <c r="CT26" s="121"/>
      <c r="CU26" s="121"/>
      <c r="CV26" s="121"/>
      <c r="CW26" s="121"/>
      <c r="CX26" s="121"/>
      <c r="CY26" s="121"/>
      <c r="CZ26" s="121"/>
      <c r="DA26" s="121"/>
      <c r="DB26" s="121"/>
      <c r="DC26" s="121"/>
      <c r="DD26" s="121"/>
      <c r="DE26" s="121"/>
      <c r="DF26" s="121"/>
      <c r="DG26" s="121"/>
      <c r="DH26" s="145"/>
      <c r="DI26" s="145"/>
      <c r="DJ26" s="145"/>
      <c r="DK26" s="145"/>
      <c r="DL26" s="145"/>
      <c r="DM26" s="145"/>
      <c r="DN26" s="145"/>
      <c r="DO26" s="145"/>
      <c r="DP26" s="145"/>
      <c r="DQ26" s="145"/>
      <c r="DR26" s="145"/>
      <c r="DS26" s="145"/>
      <c r="DT26" s="145"/>
      <c r="DU26" s="145"/>
      <c r="DV26" s="145"/>
      <c r="DW26" s="145"/>
      <c r="DX26" s="145"/>
      <c r="DY26" s="145"/>
      <c r="DZ26" s="145"/>
      <c r="EA26" s="145"/>
      <c r="EB26" s="145"/>
      <c r="EC26" s="145"/>
      <c r="ED26" s="145"/>
      <c r="EE26" s="145"/>
      <c r="EF26" s="145"/>
      <c r="EG26" s="145"/>
      <c r="EH26" s="145"/>
      <c r="EI26" s="145"/>
      <c r="EJ26" s="145"/>
      <c r="EK26" s="145"/>
      <c r="EL26" s="145"/>
      <c r="EM26" s="145"/>
      <c r="EN26" s="145"/>
      <c r="EO26" s="145"/>
      <c r="EP26" s="145"/>
      <c r="EQ26" s="121"/>
      <c r="ER26" s="121"/>
      <c r="ES26" s="121"/>
      <c r="ET26" s="121"/>
      <c r="EU26" s="121"/>
      <c r="EV26" s="121"/>
      <c r="EW26" s="121"/>
      <c r="EX26" s="121"/>
      <c r="EY26" s="121"/>
      <c r="EZ26" s="121"/>
    </row>
    <row r="27" spans="1:158" ht="55.9" customHeight="1" x14ac:dyDescent="0.25">
      <c r="A27" s="547"/>
      <c r="B27" s="408" t="s">
        <v>2832</v>
      </c>
      <c r="C27" s="167">
        <v>22</v>
      </c>
      <c r="D27" s="183"/>
      <c r="E27" s="120"/>
      <c r="F27" s="200"/>
      <c r="G27" s="200"/>
      <c r="H27" s="200"/>
      <c r="I27" s="201"/>
      <c r="J27" s="202"/>
      <c r="K27" s="132"/>
      <c r="L27" s="124"/>
      <c r="M27" s="131"/>
      <c r="N27" s="131"/>
      <c r="O27" s="131"/>
      <c r="P27" s="131"/>
      <c r="Q27" s="131"/>
      <c r="R27" s="158"/>
      <c r="S27" s="158"/>
      <c r="T27" s="121"/>
      <c r="U27" s="121"/>
      <c r="V27" s="121"/>
      <c r="W27" s="121"/>
      <c r="X27" s="145"/>
      <c r="Y27" s="121"/>
      <c r="Z27" s="121"/>
      <c r="AA27" s="121"/>
      <c r="AB27" s="121"/>
      <c r="AC27" s="121"/>
      <c r="AD27" s="121"/>
      <c r="AE27" s="121"/>
      <c r="AF27" s="121"/>
      <c r="AG27" s="121"/>
      <c r="AH27" s="121"/>
      <c r="AI27" s="121"/>
      <c r="AJ27" s="121"/>
      <c r="AK27" s="121"/>
      <c r="AL27" s="121"/>
      <c r="AM27" s="121"/>
      <c r="AN27" s="121"/>
      <c r="AO27" s="121"/>
      <c r="AP27" s="121"/>
      <c r="AQ27" s="121"/>
      <c r="AR27" s="121"/>
      <c r="AS27" s="121"/>
      <c r="AT27" s="121"/>
      <c r="AU27" s="121"/>
      <c r="AV27" s="121"/>
      <c r="AW27" s="121"/>
      <c r="AX27" s="121"/>
      <c r="AY27" s="121"/>
      <c r="AZ27" s="121"/>
      <c r="BA27" s="121"/>
      <c r="BB27" s="121"/>
      <c r="BC27" s="121"/>
      <c r="BD27" s="121"/>
      <c r="BE27" s="121"/>
      <c r="BF27" s="121"/>
      <c r="BG27" s="121"/>
      <c r="BH27" s="121"/>
      <c r="BI27" s="121"/>
      <c r="BJ27" s="121"/>
      <c r="BK27" s="121"/>
      <c r="BL27" s="121"/>
      <c r="BM27" s="121"/>
      <c r="BN27" s="121"/>
      <c r="BO27" s="121"/>
      <c r="BP27" s="121"/>
      <c r="BQ27" s="121"/>
      <c r="BR27" s="121"/>
      <c r="BS27" s="121"/>
      <c r="BT27" s="121"/>
      <c r="BU27" s="121"/>
      <c r="BV27" s="121"/>
      <c r="BW27" s="121"/>
      <c r="BX27" s="121"/>
      <c r="BY27" s="121"/>
      <c r="BZ27" s="121"/>
      <c r="CA27" s="121"/>
      <c r="CB27" s="121"/>
      <c r="CC27" s="121"/>
      <c r="CD27" s="121"/>
      <c r="CE27" s="121"/>
      <c r="CF27" s="121"/>
      <c r="CG27" s="121"/>
      <c r="CH27" s="121"/>
      <c r="CI27" s="121"/>
      <c r="CJ27" s="121"/>
      <c r="CK27" s="121"/>
      <c r="CL27" s="121"/>
      <c r="CM27" s="121"/>
      <c r="CN27" s="121"/>
      <c r="CO27" s="121"/>
      <c r="CP27" s="121"/>
      <c r="CQ27" s="121"/>
      <c r="CR27" s="121"/>
      <c r="CS27" s="121"/>
      <c r="CT27" s="121"/>
      <c r="CU27" s="121"/>
      <c r="CV27" s="121"/>
      <c r="CW27" s="121"/>
      <c r="CX27" s="121"/>
      <c r="CY27" s="121"/>
      <c r="CZ27" s="121"/>
      <c r="DA27" s="121"/>
      <c r="DB27" s="121"/>
      <c r="DC27" s="121"/>
      <c r="DD27" s="121"/>
      <c r="DE27" s="121"/>
      <c r="DF27" s="121"/>
      <c r="DG27" s="121"/>
      <c r="DH27" s="145"/>
      <c r="DI27" s="145"/>
      <c r="DJ27" s="145"/>
      <c r="DK27" s="145"/>
      <c r="DL27" s="145"/>
      <c r="DM27" s="145"/>
      <c r="DN27" s="145"/>
      <c r="DO27" s="145"/>
      <c r="DP27" s="145"/>
      <c r="DQ27" s="145"/>
      <c r="DR27" s="145"/>
      <c r="DS27" s="145"/>
      <c r="DT27" s="145"/>
      <c r="DU27" s="145"/>
      <c r="DV27" s="145"/>
      <c r="DW27" s="145"/>
      <c r="DX27" s="145"/>
      <c r="DY27" s="145"/>
      <c r="DZ27" s="145"/>
      <c r="EA27" s="145"/>
      <c r="EB27" s="145"/>
      <c r="EC27" s="145"/>
      <c r="ED27" s="145"/>
      <c r="EE27" s="145"/>
      <c r="EF27" s="145"/>
      <c r="EG27" s="145"/>
      <c r="EH27" s="145"/>
      <c r="EI27" s="145"/>
      <c r="EJ27" s="145"/>
      <c r="EK27" s="145"/>
      <c r="EL27" s="145"/>
      <c r="EM27" s="145"/>
      <c r="EN27" s="145"/>
      <c r="EO27" s="145"/>
      <c r="EP27" s="145"/>
      <c r="EQ27" s="121"/>
      <c r="ER27" s="121"/>
      <c r="ES27" s="121"/>
      <c r="ET27" s="121"/>
      <c r="EU27" s="121"/>
      <c r="EV27" s="121"/>
      <c r="EW27" s="121"/>
      <c r="EX27" s="121"/>
      <c r="EY27" s="121"/>
      <c r="EZ27" s="121"/>
    </row>
    <row r="28" spans="1:158" ht="72" customHeight="1" x14ac:dyDescent="0.25">
      <c r="A28" s="547"/>
      <c r="B28" s="409" t="s">
        <v>2298</v>
      </c>
      <c r="C28" s="167">
        <v>23</v>
      </c>
      <c r="D28" s="183"/>
      <c r="E28" s="120"/>
      <c r="F28" s="528"/>
      <c r="G28" s="528"/>
      <c r="H28" s="528"/>
      <c r="I28" s="528"/>
      <c r="J28" s="528"/>
      <c r="K28" s="132"/>
      <c r="L28" s="124"/>
      <c r="M28" s="131"/>
      <c r="N28" s="131"/>
      <c r="O28" s="131"/>
      <c r="P28" s="131"/>
      <c r="Q28" s="131"/>
      <c r="R28" s="158"/>
      <c r="S28" s="158"/>
      <c r="T28" s="121"/>
      <c r="U28" s="121"/>
      <c r="V28" s="121"/>
      <c r="W28" s="121"/>
      <c r="X28" s="145"/>
      <c r="Y28" s="121"/>
      <c r="Z28" s="121"/>
      <c r="AA28" s="121"/>
      <c r="AB28" s="121"/>
      <c r="AC28" s="121"/>
      <c r="AD28" s="121"/>
      <c r="AE28" s="121"/>
      <c r="AF28" s="121"/>
      <c r="AG28" s="121"/>
      <c r="AH28" s="121"/>
      <c r="AI28" s="121"/>
      <c r="AJ28" s="121"/>
      <c r="AK28" s="121"/>
      <c r="AL28" s="121"/>
      <c r="AM28" s="121"/>
      <c r="AN28" s="121"/>
      <c r="AO28" s="121"/>
      <c r="AP28" s="121"/>
      <c r="AQ28" s="121"/>
      <c r="AR28" s="121"/>
      <c r="AS28" s="121"/>
      <c r="AT28" s="121"/>
      <c r="AU28" s="121"/>
      <c r="AV28" s="121"/>
      <c r="AW28" s="121"/>
      <c r="AX28" s="121"/>
      <c r="AY28" s="121"/>
      <c r="AZ28" s="121"/>
      <c r="BA28" s="121"/>
      <c r="BB28" s="121"/>
      <c r="BC28" s="121"/>
      <c r="BD28" s="121"/>
      <c r="BE28" s="121"/>
      <c r="BF28" s="121"/>
      <c r="BG28" s="121"/>
      <c r="BH28" s="121"/>
      <c r="BI28" s="121"/>
      <c r="BJ28" s="121"/>
      <c r="BK28" s="121"/>
      <c r="BL28" s="121"/>
      <c r="BM28" s="121"/>
      <c r="BN28" s="121"/>
      <c r="BO28" s="121"/>
      <c r="BP28" s="121"/>
      <c r="BQ28" s="121"/>
      <c r="BR28" s="121"/>
      <c r="BS28" s="121"/>
      <c r="BT28" s="121"/>
      <c r="BU28" s="121"/>
      <c r="BV28" s="121"/>
      <c r="BW28" s="121"/>
      <c r="BX28" s="121"/>
      <c r="BY28" s="121"/>
      <c r="BZ28" s="121"/>
      <c r="CA28" s="121"/>
      <c r="CB28" s="121"/>
      <c r="CC28" s="121"/>
      <c r="CD28" s="121"/>
      <c r="CE28" s="121"/>
      <c r="CF28" s="121"/>
      <c r="CG28" s="121"/>
      <c r="CH28" s="121"/>
      <c r="CI28" s="121"/>
      <c r="CJ28" s="121"/>
      <c r="CK28" s="121"/>
      <c r="CL28" s="121"/>
      <c r="CM28" s="121"/>
      <c r="CN28" s="121"/>
      <c r="CO28" s="121"/>
      <c r="CP28" s="121"/>
      <c r="CQ28" s="121"/>
      <c r="CR28" s="121"/>
      <c r="CS28" s="121"/>
      <c r="CT28" s="121"/>
      <c r="CU28" s="121"/>
      <c r="CV28" s="121"/>
      <c r="CW28" s="121"/>
      <c r="CX28" s="121"/>
      <c r="CY28" s="121"/>
      <c r="CZ28" s="121"/>
      <c r="DA28" s="121"/>
      <c r="DB28" s="121"/>
      <c r="DC28" s="121"/>
      <c r="DD28" s="121"/>
      <c r="DE28" s="121"/>
      <c r="DF28" s="121"/>
      <c r="DG28" s="121"/>
      <c r="DH28" s="145"/>
      <c r="DI28" s="145"/>
      <c r="DJ28" s="145"/>
      <c r="DK28" s="145"/>
      <c r="DL28" s="145"/>
      <c r="DM28" s="145"/>
      <c r="DN28" s="145"/>
      <c r="DO28" s="145"/>
      <c r="DP28" s="145"/>
      <c r="DQ28" s="145"/>
      <c r="DR28" s="145"/>
      <c r="DS28" s="145"/>
      <c r="DT28" s="145"/>
      <c r="DU28" s="145"/>
      <c r="DV28" s="145"/>
      <c r="DW28" s="145"/>
      <c r="DX28" s="145"/>
      <c r="DY28" s="145"/>
      <c r="DZ28" s="145"/>
      <c r="EA28" s="145"/>
      <c r="EB28" s="145"/>
      <c r="EC28" s="145"/>
      <c r="ED28" s="145"/>
      <c r="EE28" s="145"/>
      <c r="EF28" s="145"/>
      <c r="EG28" s="145"/>
      <c r="EH28" s="145"/>
      <c r="EI28" s="145"/>
      <c r="EJ28" s="145"/>
      <c r="EK28" s="145"/>
      <c r="EL28" s="145"/>
      <c r="EM28" s="145"/>
      <c r="EN28" s="145"/>
      <c r="EO28" s="145"/>
      <c r="EP28" s="145"/>
      <c r="EQ28" s="121"/>
      <c r="ER28" s="121"/>
      <c r="ES28" s="121"/>
      <c r="ET28" s="121"/>
      <c r="EU28" s="121"/>
      <c r="EV28" s="121"/>
      <c r="EW28" s="121"/>
      <c r="EX28" s="121"/>
      <c r="EY28" s="121"/>
      <c r="EZ28" s="121"/>
    </row>
    <row r="29" spans="1:158" ht="38.25" customHeight="1" x14ac:dyDescent="0.25">
      <c r="A29" s="547"/>
      <c r="B29" s="409" t="s">
        <v>2299</v>
      </c>
      <c r="C29" s="167">
        <v>24</v>
      </c>
      <c r="D29" s="183"/>
      <c r="E29" s="120"/>
      <c r="F29" s="361"/>
      <c r="G29" s="361"/>
      <c r="H29" s="361"/>
      <c r="I29" s="361"/>
      <c r="J29" s="361"/>
      <c r="K29" s="132"/>
      <c r="L29" s="124"/>
      <c r="M29" s="131"/>
      <c r="N29" s="131"/>
      <c r="O29" s="131"/>
      <c r="P29" s="131"/>
      <c r="Q29" s="131"/>
      <c r="R29" s="158"/>
      <c r="S29" s="158"/>
      <c r="T29" s="121"/>
      <c r="U29" s="121"/>
      <c r="V29" s="121"/>
      <c r="W29" s="121"/>
      <c r="X29" s="145"/>
      <c r="Y29" s="121"/>
      <c r="Z29" s="121"/>
      <c r="AA29" s="121"/>
      <c r="AB29" s="121"/>
      <c r="AC29" s="121"/>
      <c r="AD29" s="121"/>
      <c r="AE29" s="121"/>
      <c r="AF29" s="121"/>
      <c r="AG29" s="121"/>
      <c r="AH29" s="121"/>
      <c r="AI29" s="121"/>
      <c r="AJ29" s="121"/>
      <c r="AK29" s="121"/>
      <c r="AL29" s="121"/>
      <c r="AM29" s="121"/>
      <c r="AN29" s="121"/>
      <c r="AO29" s="121"/>
      <c r="AP29" s="121"/>
      <c r="AQ29" s="121"/>
      <c r="AR29" s="121"/>
      <c r="AS29" s="121"/>
      <c r="AT29" s="121"/>
      <c r="AU29" s="121"/>
      <c r="AV29" s="121"/>
      <c r="AW29" s="121"/>
      <c r="AX29" s="121"/>
      <c r="AY29" s="121"/>
      <c r="AZ29" s="121"/>
      <c r="BA29" s="121"/>
      <c r="BB29" s="121"/>
      <c r="BC29" s="121"/>
      <c r="BD29" s="121"/>
      <c r="BE29" s="121"/>
      <c r="BF29" s="121"/>
      <c r="BG29" s="121"/>
      <c r="BH29" s="121"/>
      <c r="BI29" s="121"/>
      <c r="BJ29" s="121"/>
      <c r="BK29" s="121"/>
      <c r="BL29" s="121"/>
      <c r="BM29" s="121"/>
      <c r="BN29" s="121"/>
      <c r="BO29" s="121"/>
      <c r="BP29" s="121"/>
      <c r="BQ29" s="121"/>
      <c r="BR29" s="121"/>
      <c r="BS29" s="121"/>
      <c r="BT29" s="121"/>
      <c r="BU29" s="121"/>
      <c r="BV29" s="121"/>
      <c r="BW29" s="121"/>
      <c r="BX29" s="121"/>
      <c r="BY29" s="121"/>
      <c r="BZ29" s="121"/>
      <c r="CA29" s="121"/>
      <c r="CB29" s="121"/>
      <c r="CC29" s="121"/>
      <c r="CD29" s="121"/>
      <c r="CE29" s="121"/>
      <c r="CF29" s="121"/>
      <c r="CG29" s="121"/>
      <c r="CH29" s="121"/>
      <c r="CI29" s="121"/>
      <c r="CJ29" s="121"/>
      <c r="CK29" s="121"/>
      <c r="CL29" s="121"/>
      <c r="CM29" s="121"/>
      <c r="CN29" s="121"/>
      <c r="CO29" s="121"/>
      <c r="CP29" s="121"/>
      <c r="CQ29" s="121"/>
      <c r="CR29" s="121"/>
      <c r="CS29" s="121"/>
      <c r="CT29" s="121"/>
      <c r="CU29" s="121"/>
      <c r="CV29" s="121"/>
      <c r="CW29" s="121"/>
      <c r="CX29" s="121"/>
      <c r="CY29" s="121"/>
      <c r="CZ29" s="121"/>
      <c r="DA29" s="121"/>
      <c r="DB29" s="121"/>
      <c r="DC29" s="121"/>
      <c r="DD29" s="121"/>
      <c r="DE29" s="121"/>
      <c r="DF29" s="121"/>
      <c r="DG29" s="121"/>
      <c r="DH29" s="145"/>
      <c r="DI29" s="145"/>
      <c r="DJ29" s="145"/>
      <c r="DK29" s="145"/>
      <c r="DL29" s="145"/>
      <c r="DM29" s="145"/>
      <c r="DN29" s="145"/>
      <c r="DO29" s="145"/>
      <c r="DP29" s="145"/>
      <c r="DQ29" s="145"/>
      <c r="DR29" s="145"/>
      <c r="DS29" s="145"/>
      <c r="DT29" s="145"/>
      <c r="DU29" s="145"/>
      <c r="DV29" s="145"/>
      <c r="DW29" s="145"/>
      <c r="DX29" s="145"/>
      <c r="DY29" s="145"/>
      <c r="DZ29" s="145"/>
      <c r="EA29" s="145"/>
      <c r="EB29" s="145"/>
      <c r="EC29" s="145"/>
      <c r="ED29" s="145"/>
      <c r="EE29" s="145"/>
      <c r="EF29" s="145"/>
      <c r="EG29" s="145"/>
      <c r="EH29" s="145"/>
      <c r="EI29" s="145"/>
      <c r="EJ29" s="145"/>
      <c r="EK29" s="145"/>
      <c r="EL29" s="145"/>
      <c r="EM29" s="145"/>
      <c r="EN29" s="145"/>
      <c r="EO29" s="145"/>
      <c r="EP29" s="145"/>
      <c r="EQ29" s="121"/>
      <c r="ER29" s="121"/>
      <c r="ES29" s="121"/>
      <c r="ET29" s="121"/>
      <c r="EU29" s="121"/>
      <c r="EV29" s="121"/>
      <c r="EW29" s="121"/>
      <c r="EX29" s="121"/>
      <c r="EY29" s="121"/>
      <c r="EZ29" s="121"/>
    </row>
    <row r="30" spans="1:158" ht="56.25" customHeight="1" x14ac:dyDescent="0.2">
      <c r="A30" s="547"/>
      <c r="B30" s="407" t="s">
        <v>2300</v>
      </c>
      <c r="C30" s="167">
        <v>25</v>
      </c>
      <c r="D30" s="183"/>
      <c r="E30" s="203"/>
      <c r="F30" s="566"/>
      <c r="G30" s="566"/>
      <c r="H30" s="566"/>
      <c r="I30" s="566"/>
      <c r="J30" s="204"/>
      <c r="K30" s="124"/>
      <c r="L30" s="134"/>
      <c r="M30" s="134"/>
      <c r="N30" s="134"/>
      <c r="O30" s="134"/>
      <c r="P30" s="131"/>
      <c r="Q30" s="131"/>
      <c r="R30" s="159"/>
      <c r="S30" s="121"/>
      <c r="T30" s="121"/>
      <c r="U30" s="121"/>
      <c r="V30" s="121"/>
      <c r="W30" s="121"/>
      <c r="X30" s="121"/>
      <c r="Y30" s="121"/>
      <c r="Z30" s="121"/>
      <c r="AA30" s="121"/>
      <c r="AB30" s="121"/>
      <c r="AC30" s="121"/>
      <c r="AD30" s="121"/>
      <c r="AE30" s="121"/>
      <c r="AF30" s="121"/>
      <c r="AG30" s="121"/>
      <c r="AH30" s="121"/>
      <c r="AI30" s="121"/>
      <c r="AJ30" s="121"/>
      <c r="AK30" s="121"/>
      <c r="AL30" s="121"/>
      <c r="AM30" s="121"/>
      <c r="AN30" s="121"/>
      <c r="AO30" s="121"/>
      <c r="AP30" s="121"/>
      <c r="AQ30" s="121"/>
      <c r="AR30" s="121"/>
      <c r="AS30" s="121"/>
      <c r="AT30" s="121"/>
      <c r="AU30" s="121"/>
      <c r="AV30" s="121"/>
      <c r="AW30" s="121"/>
      <c r="AX30" s="121"/>
      <c r="AY30" s="121"/>
      <c r="AZ30" s="121"/>
      <c r="BA30" s="121"/>
      <c r="BB30" s="121"/>
      <c r="BC30" s="121"/>
      <c r="BD30" s="121"/>
      <c r="BE30" s="121"/>
      <c r="BF30" s="121"/>
      <c r="BG30" s="121"/>
      <c r="BH30" s="121"/>
      <c r="BI30" s="121"/>
      <c r="BJ30" s="121"/>
      <c r="BK30" s="121"/>
      <c r="BL30" s="121"/>
      <c r="BM30" s="121"/>
      <c r="BN30" s="121"/>
      <c r="BO30" s="121"/>
      <c r="BP30" s="121"/>
      <c r="BQ30" s="121"/>
      <c r="BR30" s="121"/>
      <c r="BS30" s="121"/>
      <c r="BT30" s="121"/>
      <c r="BU30" s="121"/>
      <c r="BV30" s="121"/>
      <c r="BW30" s="121"/>
      <c r="BX30" s="121"/>
      <c r="BY30" s="121"/>
      <c r="BZ30" s="121"/>
      <c r="CA30" s="121"/>
      <c r="CB30" s="121"/>
      <c r="CC30" s="121"/>
      <c r="CD30" s="121"/>
      <c r="CE30" s="121"/>
      <c r="CF30" s="121"/>
      <c r="CG30" s="121"/>
      <c r="CH30" s="121"/>
      <c r="CI30" s="121"/>
      <c r="CJ30" s="121"/>
      <c r="CK30" s="121"/>
      <c r="CL30" s="121"/>
      <c r="CM30" s="121"/>
      <c r="CN30" s="121"/>
      <c r="CO30" s="121"/>
      <c r="CP30" s="121"/>
      <c r="CQ30" s="121"/>
      <c r="CR30" s="121"/>
      <c r="CS30" s="121"/>
      <c r="CT30" s="121"/>
      <c r="CU30" s="121"/>
      <c r="CV30" s="121"/>
      <c r="CW30" s="121"/>
      <c r="CX30" s="121"/>
      <c r="CY30" s="121"/>
      <c r="CZ30" s="121"/>
      <c r="DA30" s="121"/>
      <c r="DB30" s="121"/>
      <c r="DC30" s="121"/>
      <c r="DD30" s="121"/>
      <c r="DE30" s="121"/>
      <c r="DF30" s="121"/>
      <c r="DG30" s="145"/>
      <c r="DH30" s="145"/>
      <c r="DI30" s="145"/>
      <c r="DJ30" s="145"/>
      <c r="DK30" s="145"/>
      <c r="DL30" s="145"/>
      <c r="DM30" s="145"/>
      <c r="DN30" s="145"/>
      <c r="DO30" s="145"/>
      <c r="DP30" s="145"/>
      <c r="DQ30" s="145"/>
      <c r="DR30" s="145"/>
      <c r="DS30" s="145"/>
      <c r="DT30" s="145"/>
      <c r="DU30" s="145"/>
      <c r="DV30" s="145"/>
      <c r="DW30" s="145"/>
      <c r="DX30" s="145"/>
      <c r="DY30" s="145"/>
      <c r="DZ30" s="145"/>
      <c r="EA30" s="145"/>
      <c r="EB30" s="145"/>
      <c r="EC30" s="145"/>
      <c r="ED30" s="145"/>
      <c r="EE30" s="145"/>
      <c r="EF30" s="145"/>
      <c r="EG30" s="145"/>
      <c r="EH30" s="145"/>
      <c r="EI30" s="145"/>
      <c r="EJ30" s="145"/>
      <c r="EK30" s="145"/>
      <c r="EL30" s="145"/>
      <c r="EM30" s="145"/>
      <c r="EN30" s="145"/>
      <c r="EO30" s="145"/>
      <c r="EP30" s="145"/>
      <c r="EQ30" s="121"/>
      <c r="ER30" s="121"/>
      <c r="ES30" s="121"/>
      <c r="ET30" s="121"/>
      <c r="EU30" s="121"/>
      <c r="EV30" s="121"/>
      <c r="EW30" s="121"/>
      <c r="EX30" s="121"/>
      <c r="EY30" s="121"/>
      <c r="EZ30" s="121"/>
      <c r="FA30" s="19"/>
    </row>
    <row r="31" spans="1:158" ht="41.25" customHeight="1" x14ac:dyDescent="0.2">
      <c r="A31" s="547"/>
      <c r="B31" s="409" t="s">
        <v>2833</v>
      </c>
      <c r="C31" s="167">
        <v>26</v>
      </c>
      <c r="D31" s="183">
        <v>1</v>
      </c>
      <c r="E31" s="203"/>
      <c r="F31" s="359"/>
      <c r="G31" s="359"/>
      <c r="H31" s="359"/>
      <c r="I31" s="359"/>
      <c r="J31" s="204"/>
      <c r="K31" s="124"/>
      <c r="L31" s="134"/>
      <c r="M31" s="134"/>
      <c r="N31" s="134"/>
      <c r="O31" s="134"/>
      <c r="P31" s="131"/>
      <c r="Q31" s="131"/>
      <c r="R31" s="159"/>
      <c r="S31" s="144"/>
      <c r="T31" s="121"/>
      <c r="U31" s="121"/>
      <c r="V31" s="121"/>
      <c r="W31" s="121"/>
      <c r="X31" s="145"/>
      <c r="Y31" s="121"/>
      <c r="Z31" s="121"/>
      <c r="AA31" s="121"/>
      <c r="AB31" s="160"/>
      <c r="AC31" s="121"/>
      <c r="AD31" s="121"/>
      <c r="AE31" s="121"/>
      <c r="AF31" s="121"/>
      <c r="AG31" s="121"/>
      <c r="AH31" s="121"/>
      <c r="AI31" s="121"/>
      <c r="AJ31" s="121"/>
      <c r="AK31" s="121"/>
      <c r="AL31" s="121"/>
      <c r="AM31" s="121"/>
      <c r="AN31" s="121"/>
      <c r="AO31" s="121"/>
      <c r="AP31" s="121"/>
      <c r="AQ31" s="121"/>
      <c r="AR31" s="121"/>
      <c r="AS31" s="121"/>
      <c r="AT31" s="121"/>
      <c r="AU31" s="121"/>
      <c r="AV31" s="121"/>
      <c r="AW31" s="121"/>
      <c r="AX31" s="121"/>
      <c r="AY31" s="121"/>
      <c r="AZ31" s="121"/>
      <c r="BA31" s="121"/>
      <c r="BB31" s="121"/>
      <c r="BC31" s="121"/>
      <c r="BD31" s="121"/>
      <c r="BE31" s="121"/>
      <c r="BF31" s="121"/>
      <c r="BG31" s="121"/>
      <c r="BH31" s="121"/>
      <c r="BI31" s="121"/>
      <c r="BJ31" s="121"/>
      <c r="BK31" s="121"/>
      <c r="BL31" s="121"/>
      <c r="BM31" s="121"/>
      <c r="BN31" s="121"/>
      <c r="BO31" s="121"/>
      <c r="BP31" s="121"/>
      <c r="BQ31" s="121"/>
      <c r="BR31" s="121"/>
      <c r="BS31" s="121"/>
      <c r="BT31" s="121"/>
      <c r="BU31" s="121"/>
      <c r="BV31" s="121"/>
      <c r="BW31" s="121"/>
      <c r="BX31" s="121"/>
      <c r="BY31" s="121"/>
      <c r="BZ31" s="121"/>
      <c r="CA31" s="121"/>
      <c r="CB31" s="121"/>
      <c r="CC31" s="121"/>
      <c r="CD31" s="121"/>
      <c r="CE31" s="121"/>
      <c r="CF31" s="121"/>
      <c r="CG31" s="121"/>
      <c r="CH31" s="121"/>
      <c r="CI31" s="121"/>
      <c r="CJ31" s="121"/>
      <c r="CK31" s="121"/>
      <c r="CL31" s="121"/>
      <c r="CM31" s="121"/>
      <c r="CN31" s="121"/>
      <c r="CO31" s="121"/>
      <c r="CP31" s="121"/>
      <c r="CQ31" s="121"/>
      <c r="CR31" s="121"/>
      <c r="CS31" s="121"/>
      <c r="CT31" s="121"/>
      <c r="CU31" s="121"/>
      <c r="CV31" s="121"/>
      <c r="CW31" s="121"/>
      <c r="CX31" s="121"/>
      <c r="CY31" s="121"/>
      <c r="CZ31" s="121"/>
      <c r="DA31" s="121"/>
      <c r="DB31" s="121"/>
      <c r="DC31" s="121"/>
      <c r="DD31" s="121"/>
      <c r="DE31" s="121"/>
      <c r="DF31" s="121"/>
      <c r="DG31" s="121"/>
      <c r="DH31" s="121"/>
      <c r="DI31" s="121"/>
      <c r="DJ31" s="121"/>
      <c r="DK31" s="121"/>
      <c r="DL31" s="121"/>
      <c r="DM31" s="121"/>
      <c r="DN31" s="121"/>
      <c r="DO31" s="121"/>
      <c r="DP31" s="121"/>
      <c r="DQ31" s="121"/>
      <c r="DR31" s="121"/>
      <c r="DS31" s="121"/>
      <c r="DT31" s="121"/>
      <c r="DU31" s="121"/>
      <c r="DV31" s="121"/>
      <c r="DW31" s="121"/>
      <c r="DX31" s="121"/>
      <c r="DY31" s="121"/>
      <c r="DZ31" s="121"/>
      <c r="EA31" s="121"/>
      <c r="EB31" s="121"/>
      <c r="EC31" s="121"/>
      <c r="ED31" s="121"/>
      <c r="EE31" s="121"/>
      <c r="EF31" s="121"/>
      <c r="EG31" s="121"/>
      <c r="EH31" s="121"/>
      <c r="EI31" s="121"/>
      <c r="EJ31" s="121"/>
      <c r="EK31" s="121"/>
      <c r="EL31" s="121"/>
      <c r="EM31" s="121"/>
      <c r="EN31" s="121"/>
      <c r="EO31" s="121"/>
      <c r="EP31" s="121"/>
      <c r="EQ31" s="144"/>
      <c r="ER31" s="144"/>
      <c r="ES31" s="144"/>
      <c r="ET31" s="144"/>
      <c r="EU31" s="144"/>
      <c r="EV31" s="144"/>
      <c r="EW31" s="144"/>
      <c r="EX31" s="144"/>
      <c r="EY31" s="144"/>
      <c r="EZ31" s="144"/>
      <c r="FA31" s="19"/>
    </row>
    <row r="32" spans="1:158" ht="41.25" customHeight="1" x14ac:dyDescent="0.25">
      <c r="A32" s="548"/>
      <c r="B32" s="409" t="s">
        <v>2834</v>
      </c>
      <c r="C32" s="167">
        <v>27</v>
      </c>
      <c r="D32" s="183">
        <v>1</v>
      </c>
      <c r="E32" s="205"/>
      <c r="F32" s="360"/>
      <c r="G32" s="360"/>
      <c r="H32" s="360"/>
      <c r="I32" s="360"/>
      <c r="J32" s="204"/>
      <c r="K32" s="124"/>
      <c r="L32" s="134"/>
      <c r="M32" s="134"/>
      <c r="N32" s="134"/>
      <c r="O32" s="134"/>
      <c r="P32" s="131"/>
      <c r="Q32" s="131"/>
      <c r="R32" s="159"/>
      <c r="S32" s="144"/>
      <c r="T32" s="121"/>
      <c r="U32" s="121"/>
      <c r="V32" s="121"/>
      <c r="W32" s="121"/>
      <c r="X32" s="145"/>
      <c r="Y32" s="121"/>
      <c r="Z32" s="121"/>
      <c r="AA32" s="121"/>
      <c r="AB32" s="160"/>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1"/>
      <c r="AY32" s="121"/>
      <c r="AZ32" s="121"/>
      <c r="BA32" s="121"/>
      <c r="BB32" s="121"/>
      <c r="BC32" s="121"/>
      <c r="BD32" s="121"/>
      <c r="BE32" s="121"/>
      <c r="BF32" s="121"/>
      <c r="BG32" s="121"/>
      <c r="BH32" s="121"/>
      <c r="BI32" s="121"/>
      <c r="BJ32" s="121"/>
      <c r="BK32" s="121"/>
      <c r="BL32" s="121"/>
      <c r="BM32" s="121"/>
      <c r="BN32" s="121"/>
      <c r="BO32" s="121"/>
      <c r="BP32" s="121"/>
      <c r="BQ32" s="121"/>
      <c r="BR32" s="121"/>
      <c r="BS32" s="121"/>
      <c r="BT32" s="121"/>
      <c r="BU32" s="121"/>
      <c r="BV32" s="121"/>
      <c r="BW32" s="121"/>
      <c r="BX32" s="121"/>
      <c r="BY32" s="121"/>
      <c r="BZ32" s="121"/>
      <c r="CA32" s="121"/>
      <c r="CB32" s="121"/>
      <c r="CC32" s="121"/>
      <c r="CD32" s="121"/>
      <c r="CE32" s="121"/>
      <c r="CF32" s="121"/>
      <c r="CG32" s="121"/>
      <c r="CH32" s="121"/>
      <c r="CI32" s="121"/>
      <c r="CJ32" s="121"/>
      <c r="CK32" s="121"/>
      <c r="CL32" s="121"/>
      <c r="CM32" s="121"/>
      <c r="CN32" s="121"/>
      <c r="CO32" s="121"/>
      <c r="CP32" s="121"/>
      <c r="CQ32" s="121"/>
      <c r="CR32" s="121"/>
      <c r="CS32" s="121"/>
      <c r="CT32" s="121"/>
      <c r="CU32" s="121"/>
      <c r="CV32" s="121"/>
      <c r="CW32" s="121"/>
      <c r="CX32" s="121"/>
      <c r="CY32" s="121"/>
      <c r="CZ32" s="121"/>
      <c r="DA32" s="121"/>
      <c r="DB32" s="121"/>
      <c r="DC32" s="121"/>
      <c r="DD32" s="121"/>
      <c r="DE32" s="121"/>
      <c r="DF32" s="121"/>
      <c r="DG32" s="121"/>
      <c r="DH32" s="121"/>
      <c r="DI32" s="121"/>
      <c r="DJ32" s="121"/>
      <c r="DK32" s="121"/>
      <c r="DL32" s="121"/>
      <c r="DM32" s="121"/>
      <c r="DN32" s="121"/>
      <c r="DO32" s="121"/>
      <c r="DP32" s="121"/>
      <c r="DQ32" s="121"/>
      <c r="DR32" s="121"/>
      <c r="DS32" s="121"/>
      <c r="DT32" s="121"/>
      <c r="DU32" s="121"/>
      <c r="DV32" s="121"/>
      <c r="DW32" s="121"/>
      <c r="DX32" s="121"/>
      <c r="DY32" s="121"/>
      <c r="DZ32" s="121"/>
      <c r="EA32" s="121"/>
      <c r="EB32" s="121"/>
      <c r="EC32" s="121"/>
      <c r="ED32" s="121"/>
      <c r="EE32" s="121"/>
      <c r="EF32" s="121"/>
      <c r="EG32" s="121"/>
      <c r="EH32" s="121"/>
      <c r="EI32" s="121"/>
      <c r="EJ32" s="121"/>
      <c r="EK32" s="121"/>
      <c r="EL32" s="121"/>
      <c r="EM32" s="121"/>
      <c r="EN32" s="121"/>
      <c r="EO32" s="121"/>
      <c r="EP32" s="121"/>
      <c r="EQ32" s="144"/>
      <c r="ER32" s="144"/>
      <c r="ES32" s="144"/>
      <c r="ET32" s="144"/>
      <c r="EU32" s="144"/>
      <c r="EV32" s="144"/>
      <c r="EW32" s="144"/>
      <c r="EX32" s="144"/>
      <c r="EY32" s="144"/>
      <c r="EZ32" s="144"/>
      <c r="FA32" s="19"/>
      <c r="FB32" s="19"/>
    </row>
    <row r="33" spans="1:159" ht="70.5" customHeight="1" x14ac:dyDescent="0.25">
      <c r="A33" s="549" t="s">
        <v>2196</v>
      </c>
      <c r="B33" s="328" t="s">
        <v>2624</v>
      </c>
      <c r="C33" s="167">
        <v>28</v>
      </c>
      <c r="D33" s="104"/>
      <c r="E33" s="205"/>
      <c r="F33" s="360"/>
      <c r="G33" s="360"/>
      <c r="H33" s="360"/>
      <c r="I33" s="360"/>
      <c r="J33" s="204"/>
      <c r="K33" s="124"/>
      <c r="L33" s="134"/>
      <c r="M33" s="134"/>
      <c r="N33" s="134"/>
      <c r="O33" s="134"/>
      <c r="P33" s="131"/>
      <c r="Q33" s="131"/>
      <c r="R33" s="159"/>
      <c r="S33" s="144"/>
      <c r="T33" s="121"/>
      <c r="U33" s="121"/>
      <c r="V33" s="121"/>
      <c r="W33" s="121"/>
      <c r="X33" s="145"/>
      <c r="Y33" s="121"/>
      <c r="Z33" s="121"/>
      <c r="AA33" s="121"/>
      <c r="AB33" s="160"/>
      <c r="AC33" s="121"/>
      <c r="AD33" s="121"/>
      <c r="AE33" s="121"/>
      <c r="AF33" s="121"/>
      <c r="AG33" s="121"/>
      <c r="AH33" s="121"/>
      <c r="AI33" s="121"/>
      <c r="AJ33" s="121"/>
      <c r="AK33" s="121"/>
      <c r="AL33" s="121"/>
      <c r="AM33" s="121"/>
      <c r="AN33" s="121"/>
      <c r="AO33" s="121"/>
      <c r="AP33" s="121"/>
      <c r="AQ33" s="121"/>
      <c r="AR33" s="121"/>
      <c r="AS33" s="121"/>
      <c r="AT33" s="121"/>
      <c r="AU33" s="121"/>
      <c r="AV33" s="121"/>
      <c r="AW33" s="121"/>
      <c r="AX33" s="121"/>
      <c r="AY33" s="121"/>
      <c r="AZ33" s="121"/>
      <c r="BA33" s="121"/>
      <c r="BB33" s="121"/>
      <c r="BC33" s="121"/>
      <c r="BD33" s="121"/>
      <c r="BE33" s="121"/>
      <c r="BF33" s="121"/>
      <c r="BG33" s="121"/>
      <c r="BH33" s="121"/>
      <c r="BI33" s="121"/>
      <c r="BJ33" s="121"/>
      <c r="BK33" s="121"/>
      <c r="BL33" s="121"/>
      <c r="BM33" s="121"/>
      <c r="BN33" s="121"/>
      <c r="BO33" s="121"/>
      <c r="BP33" s="121"/>
      <c r="BQ33" s="121"/>
      <c r="BR33" s="121"/>
      <c r="BS33" s="121"/>
      <c r="BT33" s="121"/>
      <c r="BU33" s="121"/>
      <c r="BV33" s="121"/>
      <c r="BW33" s="121"/>
      <c r="BX33" s="121"/>
      <c r="BY33" s="121"/>
      <c r="BZ33" s="121"/>
      <c r="CA33" s="121"/>
      <c r="CB33" s="121"/>
      <c r="CC33" s="121"/>
      <c r="CD33" s="121"/>
      <c r="CE33" s="121"/>
      <c r="CF33" s="121"/>
      <c r="CG33" s="121"/>
      <c r="CH33" s="121"/>
      <c r="CI33" s="121"/>
      <c r="CJ33" s="121"/>
      <c r="CK33" s="121"/>
      <c r="CL33" s="121"/>
      <c r="CM33" s="121"/>
      <c r="CN33" s="121"/>
      <c r="CO33" s="121"/>
      <c r="CP33" s="121"/>
      <c r="CQ33" s="121"/>
      <c r="CR33" s="121"/>
      <c r="CS33" s="121"/>
      <c r="CT33" s="121"/>
      <c r="CU33" s="121"/>
      <c r="CV33" s="121"/>
      <c r="CW33" s="121"/>
      <c r="CX33" s="121"/>
      <c r="CY33" s="121"/>
      <c r="CZ33" s="121"/>
      <c r="DA33" s="121"/>
      <c r="DB33" s="121"/>
      <c r="DC33" s="121"/>
      <c r="DD33" s="121"/>
      <c r="DE33" s="121"/>
      <c r="DF33" s="121"/>
      <c r="DG33" s="121"/>
      <c r="DH33" s="121"/>
      <c r="DI33" s="121"/>
      <c r="DJ33" s="121"/>
      <c r="DK33" s="121"/>
      <c r="DL33" s="121"/>
      <c r="DM33" s="121"/>
      <c r="DN33" s="121"/>
      <c r="DO33" s="121"/>
      <c r="DP33" s="121"/>
      <c r="DQ33" s="121"/>
      <c r="DR33" s="121"/>
      <c r="DS33" s="121"/>
      <c r="DT33" s="121"/>
      <c r="DU33" s="121"/>
      <c r="DV33" s="121"/>
      <c r="DW33" s="121"/>
      <c r="DX33" s="121"/>
      <c r="DY33" s="121"/>
      <c r="DZ33" s="121"/>
      <c r="EA33" s="121"/>
      <c r="EB33" s="121"/>
      <c r="EC33" s="121"/>
      <c r="ED33" s="121"/>
      <c r="EE33" s="121"/>
      <c r="EF33" s="121"/>
      <c r="EG33" s="121"/>
      <c r="EH33" s="121"/>
      <c r="EI33" s="121"/>
      <c r="EJ33" s="121"/>
      <c r="EK33" s="121"/>
      <c r="EL33" s="121"/>
      <c r="EM33" s="121"/>
      <c r="EN33" s="121"/>
      <c r="EO33" s="121"/>
      <c r="EP33" s="121"/>
      <c r="EQ33" s="144"/>
      <c r="ER33" s="144"/>
      <c r="ES33" s="144"/>
      <c r="ET33" s="144"/>
      <c r="EU33" s="144"/>
      <c r="EV33" s="144"/>
      <c r="EW33" s="144"/>
      <c r="EX33" s="144"/>
      <c r="EY33" s="144"/>
      <c r="EZ33" s="144"/>
      <c r="FA33" s="121"/>
      <c r="FB33" s="121"/>
    </row>
    <row r="34" spans="1:159" ht="42.6" customHeight="1" x14ac:dyDescent="0.2">
      <c r="A34" s="550"/>
      <c r="B34" s="328" t="s">
        <v>628</v>
      </c>
      <c r="C34" s="167">
        <v>29</v>
      </c>
      <c r="D34" s="185"/>
      <c r="E34" s="410" t="s">
        <v>2805</v>
      </c>
      <c r="F34" s="411"/>
      <c r="G34" s="411"/>
      <c r="H34" s="411"/>
      <c r="I34" s="411"/>
      <c r="J34" s="411"/>
      <c r="K34" s="124"/>
      <c r="L34" s="134"/>
      <c r="M34" s="134"/>
      <c r="N34" s="134"/>
      <c r="O34" s="134"/>
      <c r="P34" s="131"/>
      <c r="Q34" s="131"/>
      <c r="R34" s="159"/>
      <c r="S34" s="144"/>
      <c r="T34" s="121"/>
      <c r="U34" s="121"/>
      <c r="V34" s="121"/>
      <c r="W34" s="121"/>
      <c r="X34" s="145"/>
      <c r="Y34" s="121"/>
      <c r="Z34" s="121"/>
      <c r="AA34" s="121"/>
      <c r="AB34" s="160"/>
      <c r="AC34" s="121"/>
      <c r="AD34" s="121"/>
      <c r="AE34" s="121"/>
      <c r="AF34" s="121"/>
      <c r="AG34" s="121"/>
      <c r="AH34" s="121"/>
      <c r="AI34" s="121"/>
      <c r="AJ34" s="121"/>
      <c r="AK34" s="121"/>
      <c r="AL34" s="121"/>
      <c r="AM34" s="121"/>
      <c r="AN34" s="121"/>
      <c r="AO34" s="121"/>
      <c r="AP34" s="121"/>
      <c r="AQ34" s="121"/>
      <c r="AR34" s="121"/>
      <c r="AS34" s="121"/>
      <c r="AT34" s="121"/>
      <c r="AU34" s="121"/>
      <c r="AV34" s="121"/>
      <c r="AW34" s="121"/>
      <c r="AX34" s="121"/>
      <c r="AY34" s="121"/>
      <c r="AZ34" s="121"/>
      <c r="BA34" s="121"/>
      <c r="BB34" s="121"/>
      <c r="BC34" s="121"/>
      <c r="BD34" s="121"/>
      <c r="BE34" s="121"/>
      <c r="BF34" s="121"/>
      <c r="BG34" s="121"/>
      <c r="BH34" s="121"/>
      <c r="BI34" s="121"/>
      <c r="BJ34" s="121"/>
      <c r="BK34" s="121"/>
      <c r="BL34" s="121"/>
      <c r="BM34" s="121"/>
      <c r="BN34" s="121"/>
      <c r="BO34" s="121"/>
      <c r="BP34" s="121"/>
      <c r="BQ34" s="121"/>
      <c r="BR34" s="121"/>
      <c r="BS34" s="121"/>
      <c r="BT34" s="121"/>
      <c r="BU34" s="121"/>
      <c r="BV34" s="121"/>
      <c r="BW34" s="121"/>
      <c r="BX34" s="121"/>
      <c r="BY34" s="121"/>
      <c r="BZ34" s="121"/>
      <c r="CA34" s="121"/>
      <c r="CB34" s="121"/>
      <c r="CC34" s="121"/>
      <c r="CD34" s="121"/>
      <c r="CE34" s="121"/>
      <c r="CF34" s="121"/>
      <c r="CG34" s="121"/>
      <c r="CH34" s="121"/>
      <c r="CI34" s="121"/>
      <c r="CJ34" s="121"/>
      <c r="CK34" s="121"/>
      <c r="CL34" s="121"/>
      <c r="CM34" s="121"/>
      <c r="CN34" s="121"/>
      <c r="CO34" s="121"/>
      <c r="CP34" s="121"/>
      <c r="CQ34" s="121"/>
      <c r="CR34" s="121"/>
      <c r="CS34" s="121"/>
      <c r="CT34" s="121"/>
      <c r="CU34" s="121"/>
      <c r="CV34" s="121"/>
      <c r="CW34" s="121"/>
      <c r="CX34" s="121"/>
      <c r="CY34" s="121"/>
      <c r="CZ34" s="121"/>
      <c r="DA34" s="121"/>
      <c r="DB34" s="121"/>
      <c r="DC34" s="121"/>
      <c r="DD34" s="121"/>
      <c r="DE34" s="121"/>
      <c r="DF34" s="121"/>
      <c r="DG34" s="121"/>
      <c r="DH34" s="121"/>
      <c r="DI34" s="121"/>
      <c r="DJ34" s="121"/>
      <c r="DK34" s="121"/>
      <c r="DL34" s="121"/>
      <c r="DM34" s="121"/>
      <c r="DN34" s="121"/>
      <c r="DO34" s="121"/>
      <c r="DP34" s="121"/>
      <c r="DQ34" s="121"/>
      <c r="DR34" s="121"/>
      <c r="DS34" s="121"/>
      <c r="DT34" s="121"/>
      <c r="DU34" s="121"/>
      <c r="DV34" s="121"/>
      <c r="DW34" s="121"/>
      <c r="DX34" s="121"/>
      <c r="DY34" s="121"/>
      <c r="DZ34" s="121"/>
      <c r="EA34" s="121"/>
      <c r="EB34" s="121"/>
      <c r="EC34" s="121"/>
      <c r="ED34" s="121"/>
      <c r="EE34" s="121"/>
      <c r="EF34" s="121"/>
      <c r="EG34" s="121"/>
      <c r="EH34" s="121"/>
      <c r="EI34" s="121"/>
      <c r="EJ34" s="121"/>
      <c r="EK34" s="121"/>
      <c r="EL34" s="121"/>
      <c r="EM34" s="121"/>
      <c r="EN34" s="121"/>
      <c r="EO34" s="121"/>
      <c r="EP34" s="121"/>
      <c r="EQ34" s="144"/>
      <c r="ER34" s="144"/>
      <c r="ES34" s="144"/>
      <c r="ET34" s="144"/>
      <c r="EU34" s="144"/>
      <c r="EV34" s="144"/>
      <c r="EW34" s="144"/>
      <c r="EX34" s="144"/>
      <c r="EY34" s="144"/>
      <c r="EZ34" s="144"/>
      <c r="FA34" s="121"/>
      <c r="FB34" s="121"/>
    </row>
    <row r="35" spans="1:159" ht="34.15" customHeight="1" x14ac:dyDescent="0.2">
      <c r="A35" s="550"/>
      <c r="B35" s="328" t="s">
        <v>629</v>
      </c>
      <c r="C35" s="167">
        <v>30</v>
      </c>
      <c r="D35" s="185"/>
      <c r="E35" s="519" t="s">
        <v>2806</v>
      </c>
      <c r="F35" s="519"/>
      <c r="G35" s="519"/>
      <c r="H35" s="519"/>
      <c r="I35" s="519"/>
      <c r="J35" s="519"/>
      <c r="K35" s="124"/>
      <c r="L35" s="134"/>
      <c r="M35" s="134"/>
      <c r="N35" s="134"/>
      <c r="O35" s="134"/>
      <c r="P35" s="131"/>
      <c r="Q35" s="131"/>
      <c r="R35" s="159"/>
      <c r="S35" s="144"/>
      <c r="T35" s="121"/>
      <c r="U35" s="121"/>
      <c r="V35" s="121"/>
      <c r="W35" s="121"/>
      <c r="X35" s="145"/>
      <c r="Y35" s="145"/>
      <c r="Z35" s="145"/>
      <c r="AA35" s="121"/>
      <c r="AB35" s="121"/>
      <c r="AC35" s="121"/>
      <c r="AD35" s="160"/>
      <c r="AE35" s="121"/>
      <c r="AF35" s="121"/>
      <c r="AG35" s="121"/>
      <c r="AH35" s="121"/>
      <c r="AI35" s="121"/>
      <c r="AJ35" s="121"/>
      <c r="AK35" s="121"/>
      <c r="AL35" s="121"/>
      <c r="AM35" s="121"/>
      <c r="AN35" s="121"/>
      <c r="AO35" s="121"/>
      <c r="AP35" s="121"/>
      <c r="AQ35" s="121"/>
      <c r="AR35" s="121"/>
      <c r="AS35" s="121"/>
      <c r="AT35" s="121"/>
      <c r="AU35" s="121"/>
      <c r="AV35" s="121"/>
      <c r="AW35" s="121"/>
      <c r="AX35" s="121"/>
      <c r="AY35" s="121"/>
      <c r="AZ35" s="121"/>
      <c r="BA35" s="121"/>
      <c r="BB35" s="121"/>
      <c r="BC35" s="121"/>
      <c r="BD35" s="121"/>
      <c r="BE35" s="121"/>
      <c r="BF35" s="121"/>
      <c r="BG35" s="121"/>
      <c r="BH35" s="121"/>
      <c r="BI35" s="121"/>
      <c r="BJ35" s="121"/>
      <c r="BK35" s="121"/>
      <c r="BL35" s="121"/>
      <c r="BM35" s="121"/>
      <c r="BN35" s="121"/>
      <c r="BO35" s="121"/>
      <c r="BP35" s="121"/>
      <c r="BQ35" s="121"/>
      <c r="BR35" s="121"/>
      <c r="BS35" s="121"/>
      <c r="BT35" s="121"/>
      <c r="BU35" s="121"/>
      <c r="BV35" s="121"/>
      <c r="BW35" s="121"/>
      <c r="BX35" s="121"/>
      <c r="BY35" s="121"/>
      <c r="BZ35" s="121"/>
      <c r="CA35" s="121"/>
      <c r="CB35" s="121"/>
      <c r="CC35" s="121"/>
      <c r="CD35" s="121"/>
      <c r="CE35" s="121"/>
      <c r="CF35" s="121"/>
      <c r="CG35" s="121"/>
      <c r="CH35" s="121"/>
      <c r="CI35" s="121"/>
      <c r="CJ35" s="121"/>
      <c r="CK35" s="121"/>
      <c r="CL35" s="121"/>
      <c r="CM35" s="121"/>
      <c r="CN35" s="121"/>
      <c r="CO35" s="121"/>
      <c r="CP35" s="121"/>
      <c r="CQ35" s="121"/>
      <c r="CR35" s="121"/>
      <c r="CS35" s="121"/>
      <c r="CT35" s="121"/>
      <c r="CU35" s="121"/>
      <c r="CV35" s="121"/>
      <c r="CW35" s="121"/>
      <c r="CX35" s="121"/>
      <c r="CY35" s="121"/>
      <c r="CZ35" s="121"/>
      <c r="DA35" s="121"/>
      <c r="DB35" s="121"/>
      <c r="DC35" s="121"/>
      <c r="DD35" s="121"/>
      <c r="DE35" s="121"/>
      <c r="DF35" s="121"/>
      <c r="DG35" s="121"/>
      <c r="DH35" s="121"/>
      <c r="DI35" s="121"/>
      <c r="DJ35" s="121"/>
      <c r="DK35" s="121"/>
      <c r="DL35" s="121"/>
      <c r="DM35" s="121"/>
      <c r="DN35" s="121"/>
      <c r="DO35" s="121"/>
      <c r="DP35" s="121"/>
      <c r="DQ35" s="121"/>
      <c r="DR35" s="121"/>
      <c r="DS35" s="121"/>
      <c r="DT35" s="121"/>
      <c r="DU35" s="121"/>
      <c r="DV35" s="121"/>
      <c r="DW35" s="121"/>
      <c r="DX35" s="121"/>
      <c r="DY35" s="121"/>
      <c r="DZ35" s="121"/>
      <c r="EA35" s="121"/>
      <c r="EB35" s="121"/>
      <c r="EC35" s="121"/>
      <c r="ED35" s="121"/>
      <c r="EE35" s="121"/>
      <c r="EF35" s="121"/>
      <c r="EG35" s="121"/>
      <c r="EH35" s="121"/>
      <c r="EI35" s="121"/>
      <c r="EJ35" s="121"/>
      <c r="EK35" s="121"/>
      <c r="EL35" s="121"/>
      <c r="EM35" s="121"/>
      <c r="EN35" s="121"/>
      <c r="EO35" s="121"/>
      <c r="EP35" s="121"/>
      <c r="EQ35" s="144"/>
      <c r="ER35" s="144"/>
      <c r="ES35" s="144"/>
      <c r="ET35" s="144"/>
      <c r="EU35" s="144"/>
      <c r="EV35" s="144"/>
      <c r="EW35" s="144"/>
      <c r="EX35" s="144"/>
      <c r="EY35" s="144"/>
      <c r="EZ35" s="144"/>
      <c r="FA35" s="144"/>
      <c r="FB35" s="144"/>
    </row>
    <row r="36" spans="1:159" ht="28.9" customHeight="1" x14ac:dyDescent="0.2">
      <c r="A36" s="550"/>
      <c r="B36" s="328" t="s">
        <v>630</v>
      </c>
      <c r="C36" s="167">
        <v>31</v>
      </c>
      <c r="D36" s="185"/>
      <c r="E36" s="519" t="s">
        <v>2807</v>
      </c>
      <c r="F36" s="519"/>
      <c r="G36" s="519"/>
      <c r="H36" s="519"/>
      <c r="I36" s="519"/>
      <c r="J36" s="519"/>
      <c r="K36" s="124"/>
      <c r="L36" s="134"/>
      <c r="M36" s="134"/>
      <c r="N36" s="134"/>
      <c r="O36" s="134"/>
      <c r="P36" s="131"/>
      <c r="Q36" s="131"/>
      <c r="R36" s="159"/>
      <c r="S36" s="121"/>
      <c r="T36" s="121"/>
      <c r="U36" s="121"/>
      <c r="V36" s="121"/>
      <c r="W36" s="121"/>
      <c r="X36" s="145"/>
      <c r="Y36" s="145"/>
      <c r="Z36" s="145"/>
      <c r="AA36" s="121"/>
      <c r="AB36" s="121"/>
      <c r="AC36" s="121"/>
      <c r="AD36" s="160"/>
      <c r="AE36" s="121"/>
      <c r="AF36" s="121"/>
      <c r="AG36" s="121"/>
      <c r="AH36" s="121"/>
      <c r="AI36" s="121"/>
      <c r="AJ36" s="121"/>
      <c r="AK36" s="121"/>
      <c r="AL36" s="121"/>
      <c r="AM36" s="121"/>
      <c r="AN36" s="121"/>
      <c r="AO36" s="121"/>
      <c r="AP36" s="121"/>
      <c r="AQ36" s="121"/>
      <c r="AR36" s="121"/>
      <c r="AS36" s="121"/>
      <c r="AT36" s="121"/>
      <c r="AU36" s="121"/>
      <c r="AV36" s="121"/>
      <c r="AW36" s="121"/>
      <c r="AX36" s="121"/>
      <c r="AY36" s="121"/>
      <c r="AZ36" s="121"/>
      <c r="BA36" s="121"/>
      <c r="BB36" s="121"/>
      <c r="BC36" s="121"/>
      <c r="BD36" s="121"/>
      <c r="BE36" s="121"/>
      <c r="BF36" s="121"/>
      <c r="BG36" s="121"/>
      <c r="BH36" s="121"/>
      <c r="BI36" s="121"/>
      <c r="BJ36" s="121"/>
      <c r="BK36" s="121"/>
      <c r="BL36" s="121"/>
      <c r="BM36" s="121"/>
      <c r="BN36" s="121"/>
      <c r="BO36" s="121"/>
      <c r="BP36" s="121"/>
      <c r="BQ36" s="121"/>
      <c r="BR36" s="121"/>
      <c r="BS36" s="121"/>
      <c r="BT36" s="121"/>
      <c r="BU36" s="121"/>
      <c r="BV36" s="121"/>
      <c r="BW36" s="121"/>
      <c r="BX36" s="121"/>
      <c r="BY36" s="121"/>
      <c r="BZ36" s="121"/>
      <c r="CA36" s="121"/>
      <c r="CB36" s="121"/>
      <c r="CC36" s="121"/>
      <c r="CD36" s="121"/>
      <c r="CE36" s="121"/>
      <c r="CF36" s="121"/>
      <c r="CG36" s="121"/>
      <c r="CH36" s="121"/>
      <c r="CI36" s="121"/>
      <c r="CJ36" s="121"/>
      <c r="CK36" s="121"/>
      <c r="CL36" s="121"/>
      <c r="CM36" s="121"/>
      <c r="CN36" s="121"/>
      <c r="CO36" s="121"/>
      <c r="CP36" s="121"/>
      <c r="CQ36" s="121"/>
      <c r="CR36" s="121"/>
      <c r="CS36" s="121"/>
      <c r="CT36" s="121"/>
      <c r="CU36" s="121"/>
      <c r="CV36" s="121"/>
      <c r="CW36" s="121"/>
      <c r="CX36" s="121"/>
      <c r="CY36" s="121"/>
      <c r="CZ36" s="121"/>
      <c r="DA36" s="121"/>
      <c r="DB36" s="121"/>
      <c r="DC36" s="121"/>
      <c r="DD36" s="121"/>
      <c r="DE36" s="121"/>
      <c r="DF36" s="121"/>
      <c r="DG36" s="121"/>
      <c r="DH36" s="121"/>
      <c r="DI36" s="121"/>
      <c r="DJ36" s="121"/>
      <c r="DK36" s="121"/>
      <c r="DL36" s="121"/>
      <c r="DM36" s="121"/>
      <c r="DN36" s="121"/>
      <c r="DO36" s="121"/>
      <c r="DP36" s="121"/>
      <c r="DQ36" s="121"/>
      <c r="DR36" s="121"/>
      <c r="DS36" s="121"/>
      <c r="DT36" s="121"/>
      <c r="DU36" s="121"/>
      <c r="DV36" s="121"/>
      <c r="DW36" s="121"/>
      <c r="DX36" s="121"/>
      <c r="DY36" s="121"/>
      <c r="DZ36" s="121"/>
      <c r="EA36" s="121"/>
      <c r="EB36" s="121"/>
      <c r="EC36" s="121"/>
      <c r="ED36" s="121"/>
      <c r="EE36" s="121"/>
      <c r="EF36" s="121"/>
      <c r="EG36" s="121"/>
      <c r="EH36" s="121"/>
      <c r="EI36" s="121"/>
      <c r="EJ36" s="121"/>
      <c r="EK36" s="121"/>
      <c r="EL36" s="121"/>
      <c r="EM36" s="121"/>
      <c r="EN36" s="121"/>
      <c r="EO36" s="121"/>
      <c r="EP36" s="121"/>
      <c r="EQ36" s="144"/>
      <c r="ER36" s="144"/>
      <c r="ES36" s="144"/>
      <c r="ET36" s="144"/>
      <c r="EU36" s="144"/>
      <c r="EV36" s="144"/>
      <c r="EW36" s="144"/>
      <c r="EX36" s="144"/>
      <c r="EY36" s="144"/>
      <c r="EZ36" s="144"/>
      <c r="FA36" s="144"/>
      <c r="FB36" s="144"/>
    </row>
    <row r="37" spans="1:159" ht="29.45" customHeight="1" x14ac:dyDescent="0.2">
      <c r="A37" s="543" t="s">
        <v>429</v>
      </c>
      <c r="B37" s="544"/>
      <c r="C37" s="167">
        <v>32</v>
      </c>
      <c r="D37" s="184">
        <v>0</v>
      </c>
      <c r="K37" s="124"/>
      <c r="L37" s="134"/>
      <c r="M37" s="134"/>
      <c r="N37" s="134"/>
      <c r="O37" s="134"/>
      <c r="P37" s="131"/>
      <c r="Q37" s="131"/>
      <c r="R37" s="159"/>
      <c r="S37" s="121"/>
      <c r="T37" s="121"/>
      <c r="U37" s="121"/>
      <c r="V37" s="121"/>
      <c r="W37" s="121"/>
      <c r="X37" s="145"/>
      <c r="Y37" s="145"/>
      <c r="Z37" s="145"/>
      <c r="AA37" s="121"/>
      <c r="AB37" s="121"/>
      <c r="AC37" s="121"/>
      <c r="AD37" s="160"/>
      <c r="AE37" s="121"/>
      <c r="AF37" s="121"/>
      <c r="AG37" s="121"/>
      <c r="AH37" s="121"/>
      <c r="AI37" s="121"/>
      <c r="AJ37" s="121"/>
      <c r="AK37" s="121"/>
      <c r="AL37" s="121"/>
      <c r="AM37" s="121"/>
      <c r="AN37" s="121"/>
      <c r="AO37" s="121"/>
      <c r="AP37" s="121"/>
      <c r="AQ37" s="121"/>
      <c r="AR37" s="121"/>
      <c r="AS37" s="121"/>
      <c r="AT37" s="121"/>
      <c r="AU37" s="121"/>
      <c r="AV37" s="121"/>
      <c r="AW37" s="121"/>
      <c r="AX37" s="121"/>
      <c r="AY37" s="121"/>
      <c r="AZ37" s="121"/>
      <c r="BA37" s="121"/>
      <c r="BB37" s="121"/>
      <c r="BC37" s="121"/>
      <c r="BD37" s="121"/>
      <c r="BE37" s="121"/>
      <c r="BF37" s="121"/>
      <c r="BG37" s="121"/>
      <c r="BH37" s="121"/>
      <c r="BI37" s="121"/>
      <c r="BJ37" s="121"/>
      <c r="BK37" s="121"/>
      <c r="BL37" s="121"/>
      <c r="BM37" s="121"/>
      <c r="BN37" s="121"/>
      <c r="BO37" s="121"/>
      <c r="BP37" s="121"/>
      <c r="BQ37" s="121"/>
      <c r="BR37" s="121"/>
      <c r="BS37" s="121"/>
      <c r="BT37" s="121"/>
      <c r="BU37" s="121"/>
      <c r="BV37" s="121"/>
      <c r="BW37" s="121"/>
      <c r="BX37" s="121"/>
      <c r="BY37" s="121"/>
      <c r="BZ37" s="121"/>
      <c r="CA37" s="121"/>
      <c r="CB37" s="121"/>
      <c r="CC37" s="121"/>
      <c r="CD37" s="121"/>
      <c r="CE37" s="121"/>
      <c r="CF37" s="121"/>
      <c r="CG37" s="121"/>
      <c r="CH37" s="121"/>
      <c r="CI37" s="121"/>
      <c r="CJ37" s="121"/>
      <c r="CK37" s="121"/>
      <c r="CL37" s="121"/>
      <c r="CM37" s="121"/>
      <c r="CN37" s="121"/>
      <c r="CO37" s="121"/>
      <c r="CP37" s="121"/>
      <c r="CQ37" s="121"/>
      <c r="CR37" s="121"/>
      <c r="CS37" s="121"/>
      <c r="CT37" s="121"/>
      <c r="CU37" s="121"/>
      <c r="CV37" s="121"/>
      <c r="CW37" s="121"/>
      <c r="CX37" s="121"/>
      <c r="CY37" s="121"/>
      <c r="CZ37" s="121"/>
      <c r="DA37" s="121"/>
      <c r="DB37" s="121"/>
      <c r="DC37" s="121"/>
      <c r="DD37" s="121"/>
      <c r="DE37" s="121"/>
      <c r="DF37" s="121"/>
      <c r="DG37" s="121"/>
      <c r="DH37" s="121"/>
      <c r="DI37" s="121"/>
      <c r="DJ37" s="121"/>
      <c r="DK37" s="121"/>
      <c r="DL37" s="121"/>
      <c r="DM37" s="121"/>
      <c r="DN37" s="121"/>
      <c r="DO37" s="121"/>
      <c r="DP37" s="121"/>
      <c r="DQ37" s="121"/>
      <c r="DR37" s="121"/>
      <c r="DS37" s="121"/>
      <c r="DT37" s="121"/>
      <c r="DU37" s="121"/>
      <c r="DV37" s="121"/>
      <c r="DW37" s="121"/>
      <c r="DX37" s="121"/>
      <c r="DY37" s="121"/>
      <c r="DZ37" s="121"/>
      <c r="EA37" s="121"/>
      <c r="EB37" s="121"/>
      <c r="EC37" s="121"/>
      <c r="ED37" s="121"/>
      <c r="EE37" s="121"/>
      <c r="EF37" s="121"/>
      <c r="EG37" s="121"/>
      <c r="EH37" s="121"/>
      <c r="EI37" s="121"/>
      <c r="EJ37" s="121"/>
      <c r="EK37" s="121"/>
      <c r="EL37" s="121"/>
      <c r="EM37" s="121"/>
      <c r="EN37" s="121"/>
      <c r="EO37" s="121"/>
      <c r="EP37" s="121"/>
      <c r="EQ37" s="144"/>
      <c r="ER37" s="144"/>
      <c r="ES37" s="144"/>
      <c r="ET37" s="144"/>
      <c r="EU37" s="144"/>
      <c r="EV37" s="144"/>
      <c r="EW37" s="144"/>
      <c r="EX37" s="144"/>
      <c r="EY37" s="144"/>
      <c r="EZ37" s="144"/>
      <c r="FA37" s="144"/>
      <c r="FB37" s="144"/>
    </row>
    <row r="38" spans="1:159" ht="29.45" customHeight="1" x14ac:dyDescent="0.2">
      <c r="A38" s="520" t="s">
        <v>137</v>
      </c>
      <c r="B38" s="521"/>
      <c r="C38" s="167">
        <v>33</v>
      </c>
      <c r="D38" s="184">
        <v>1</v>
      </c>
      <c r="K38" s="123"/>
      <c r="L38" s="134"/>
      <c r="M38" s="134"/>
      <c r="N38" s="134"/>
      <c r="O38" s="134"/>
      <c r="P38" s="122"/>
      <c r="Q38" s="122"/>
      <c r="R38" s="159"/>
      <c r="S38" s="121"/>
      <c r="T38" s="121"/>
      <c r="U38" s="121"/>
      <c r="V38" s="121"/>
      <c r="W38" s="121"/>
      <c r="X38" s="150"/>
      <c r="Y38" s="150"/>
      <c r="Z38" s="150"/>
      <c r="AA38" s="121"/>
      <c r="AB38" s="121"/>
      <c r="AC38" s="121"/>
      <c r="AD38" s="160"/>
      <c r="AE38" s="121"/>
      <c r="AF38" s="121"/>
      <c r="AG38" s="121"/>
      <c r="AH38" s="121"/>
      <c r="AI38" s="121"/>
      <c r="AJ38" s="121"/>
      <c r="AK38" s="121"/>
      <c r="AL38" s="121"/>
      <c r="AM38" s="121"/>
      <c r="AN38" s="121"/>
      <c r="AO38" s="121"/>
      <c r="AP38" s="121"/>
      <c r="AQ38" s="121"/>
      <c r="AR38" s="121"/>
      <c r="AS38" s="121"/>
      <c r="AT38" s="121"/>
      <c r="AU38" s="121"/>
      <c r="AV38" s="121"/>
      <c r="AW38" s="121"/>
      <c r="AX38" s="121"/>
      <c r="AY38" s="121"/>
      <c r="AZ38" s="121"/>
      <c r="BA38" s="121"/>
      <c r="BB38" s="121"/>
      <c r="BC38" s="121"/>
      <c r="BD38" s="121"/>
      <c r="BE38" s="121"/>
      <c r="BF38" s="121"/>
      <c r="BG38" s="121"/>
      <c r="BH38" s="121"/>
      <c r="BI38" s="121"/>
      <c r="BJ38" s="121"/>
      <c r="BK38" s="121"/>
      <c r="BL38" s="121"/>
      <c r="BM38" s="121"/>
      <c r="BN38" s="121"/>
      <c r="BO38" s="121"/>
      <c r="BP38" s="121"/>
      <c r="BQ38" s="121"/>
      <c r="BR38" s="121"/>
      <c r="BS38" s="121"/>
      <c r="BT38" s="121"/>
      <c r="BU38" s="121"/>
      <c r="BV38" s="121"/>
      <c r="BW38" s="121"/>
      <c r="BX38" s="121"/>
      <c r="BY38" s="121"/>
      <c r="BZ38" s="121"/>
      <c r="CA38" s="121"/>
      <c r="CB38" s="121"/>
      <c r="CC38" s="121"/>
      <c r="CD38" s="121"/>
      <c r="CE38" s="121"/>
      <c r="CF38" s="121"/>
      <c r="CG38" s="121"/>
      <c r="CH38" s="121"/>
      <c r="CI38" s="121"/>
      <c r="CJ38" s="121"/>
      <c r="CK38" s="121"/>
      <c r="CL38" s="121"/>
      <c r="CM38" s="121"/>
      <c r="CN38" s="121"/>
      <c r="CO38" s="121"/>
      <c r="CP38" s="121"/>
      <c r="CQ38" s="121"/>
      <c r="CR38" s="121"/>
      <c r="CS38" s="121"/>
      <c r="CT38" s="121"/>
      <c r="CU38" s="121"/>
      <c r="CV38" s="121"/>
      <c r="CW38" s="121"/>
      <c r="CX38" s="121"/>
      <c r="CY38" s="121"/>
      <c r="CZ38" s="121"/>
      <c r="DA38" s="121"/>
      <c r="DB38" s="121"/>
      <c r="DC38" s="121"/>
      <c r="DD38" s="121"/>
      <c r="DE38" s="121"/>
      <c r="DF38" s="121"/>
      <c r="DG38" s="121"/>
      <c r="DH38" s="121"/>
      <c r="DI38" s="121"/>
      <c r="DJ38" s="121"/>
      <c r="DK38" s="121"/>
      <c r="DL38" s="121"/>
      <c r="DM38" s="121"/>
      <c r="DN38" s="121"/>
      <c r="DO38" s="121"/>
      <c r="DP38" s="121"/>
      <c r="DQ38" s="121"/>
      <c r="DR38" s="121"/>
      <c r="DS38" s="121"/>
      <c r="DT38" s="121"/>
      <c r="DU38" s="121"/>
      <c r="DV38" s="121"/>
      <c r="DW38" s="121"/>
      <c r="DX38" s="121"/>
      <c r="DY38" s="121"/>
      <c r="DZ38" s="121"/>
      <c r="EA38" s="121"/>
      <c r="EB38" s="121"/>
      <c r="EC38" s="121"/>
      <c r="ED38" s="121"/>
      <c r="EE38" s="121"/>
      <c r="EF38" s="121"/>
      <c r="EG38" s="121"/>
      <c r="EH38" s="121"/>
      <c r="EI38" s="121"/>
      <c r="EJ38" s="121"/>
      <c r="EK38" s="121"/>
      <c r="EL38" s="121"/>
      <c r="EM38" s="121"/>
      <c r="EN38" s="121"/>
      <c r="EO38" s="121"/>
      <c r="EP38" s="121"/>
      <c r="EQ38" s="149"/>
      <c r="ER38" s="149"/>
      <c r="ES38" s="149"/>
      <c r="ET38" s="149"/>
      <c r="EU38" s="149"/>
      <c r="EV38" s="149"/>
      <c r="EW38" s="149"/>
      <c r="EX38" s="149"/>
      <c r="EY38" s="149"/>
      <c r="EZ38" s="149"/>
      <c r="FA38" s="149"/>
      <c r="FB38" s="149"/>
    </row>
    <row r="39" spans="1:159" ht="20.45" customHeight="1" x14ac:dyDescent="0.2">
      <c r="A39" s="542"/>
      <c r="B39" s="542"/>
      <c r="C39" s="542"/>
      <c r="D39" s="542"/>
      <c r="E39" s="542"/>
      <c r="F39" s="135"/>
      <c r="G39" s="147"/>
      <c r="H39" s="147"/>
      <c r="I39" s="147"/>
      <c r="J39" s="147"/>
      <c r="K39" s="136"/>
      <c r="L39" s="124"/>
      <c r="M39" s="134"/>
      <c r="N39" s="134"/>
      <c r="O39" s="134"/>
      <c r="P39" s="134"/>
      <c r="Q39" s="131"/>
      <c r="R39" s="131"/>
      <c r="S39" s="159"/>
      <c r="T39" s="121"/>
      <c r="U39" s="121"/>
      <c r="V39" s="121"/>
      <c r="W39" s="121"/>
      <c r="X39" s="121"/>
      <c r="Y39" s="145"/>
      <c r="Z39" s="145"/>
      <c r="AA39" s="145"/>
      <c r="AB39" s="121"/>
      <c r="AC39" s="121"/>
      <c r="AD39" s="121"/>
      <c r="AE39" s="160"/>
      <c r="AF39" s="121"/>
      <c r="AG39" s="121"/>
      <c r="AH39" s="121"/>
      <c r="AI39" s="121"/>
      <c r="AJ39" s="121"/>
      <c r="AK39" s="121"/>
      <c r="AL39" s="121"/>
      <c r="AM39" s="121"/>
      <c r="AN39" s="121"/>
      <c r="AO39" s="121"/>
      <c r="AP39" s="121"/>
      <c r="AQ39" s="121"/>
      <c r="AR39" s="121"/>
      <c r="AS39" s="121"/>
      <c r="AT39" s="121"/>
      <c r="AU39" s="121"/>
      <c r="AV39" s="121"/>
      <c r="AW39" s="121"/>
      <c r="AX39" s="121"/>
      <c r="AY39" s="121"/>
      <c r="AZ39" s="121"/>
      <c r="BA39" s="121"/>
      <c r="BB39" s="121"/>
      <c r="BC39" s="121"/>
      <c r="BD39" s="121"/>
      <c r="BE39" s="121"/>
      <c r="BF39" s="121"/>
      <c r="BG39" s="121"/>
      <c r="BH39" s="121"/>
      <c r="BI39" s="121"/>
      <c r="BJ39" s="121"/>
      <c r="BK39" s="121"/>
      <c r="BL39" s="121"/>
      <c r="BM39" s="121"/>
      <c r="BN39" s="121"/>
      <c r="BO39" s="121"/>
      <c r="BP39" s="121"/>
      <c r="BQ39" s="121"/>
      <c r="BR39" s="121"/>
      <c r="BS39" s="121"/>
      <c r="BT39" s="121"/>
      <c r="BU39" s="121"/>
      <c r="BV39" s="121"/>
      <c r="BW39" s="121"/>
      <c r="BX39" s="121"/>
      <c r="BY39" s="121"/>
      <c r="BZ39" s="121"/>
      <c r="CA39" s="121"/>
      <c r="CB39" s="121"/>
      <c r="CC39" s="121"/>
      <c r="CD39" s="121"/>
      <c r="CE39" s="121"/>
      <c r="CF39" s="121"/>
      <c r="CG39" s="121"/>
      <c r="CH39" s="121"/>
      <c r="CI39" s="121"/>
      <c r="CJ39" s="121"/>
      <c r="CK39" s="121"/>
      <c r="CL39" s="121"/>
      <c r="CM39" s="121"/>
      <c r="CN39" s="121"/>
      <c r="CO39" s="121"/>
      <c r="CP39" s="121"/>
      <c r="CQ39" s="121"/>
      <c r="CR39" s="121"/>
      <c r="CS39" s="121"/>
      <c r="CT39" s="121"/>
      <c r="CU39" s="121"/>
      <c r="CV39" s="121"/>
      <c r="CW39" s="121"/>
      <c r="CX39" s="121"/>
      <c r="CY39" s="121"/>
      <c r="CZ39" s="121"/>
      <c r="DA39" s="121"/>
      <c r="DB39" s="121"/>
      <c r="DC39" s="121"/>
      <c r="DD39" s="121"/>
      <c r="DE39" s="121"/>
      <c r="DF39" s="121"/>
      <c r="DG39" s="121"/>
      <c r="DH39" s="121"/>
      <c r="DI39" s="121"/>
      <c r="DJ39" s="121"/>
      <c r="DK39" s="121"/>
      <c r="DL39" s="121"/>
      <c r="DM39" s="121"/>
      <c r="DN39" s="121"/>
      <c r="DO39" s="121"/>
      <c r="DP39" s="121"/>
      <c r="DQ39" s="121"/>
      <c r="DR39" s="121"/>
      <c r="DS39" s="121"/>
      <c r="DT39" s="121"/>
      <c r="DU39" s="121"/>
      <c r="DV39" s="121"/>
      <c r="DW39" s="121"/>
      <c r="DX39" s="121"/>
      <c r="DY39" s="121"/>
      <c r="DZ39" s="121"/>
      <c r="EA39" s="121"/>
      <c r="EB39" s="121"/>
      <c r="EC39" s="121"/>
      <c r="ED39" s="121"/>
      <c r="EE39" s="121"/>
      <c r="EF39" s="121"/>
      <c r="EG39" s="121"/>
      <c r="EH39" s="121"/>
      <c r="EI39" s="121"/>
      <c r="EJ39" s="121"/>
      <c r="EK39" s="121"/>
      <c r="EL39" s="121"/>
      <c r="EM39" s="121"/>
      <c r="EN39" s="121"/>
      <c r="EO39" s="121"/>
      <c r="EP39" s="121"/>
      <c r="EQ39" s="121"/>
      <c r="ER39" s="144"/>
      <c r="ES39" s="144"/>
      <c r="ET39" s="144"/>
      <c r="EU39" s="144"/>
      <c r="EV39" s="144"/>
      <c r="EW39" s="144"/>
      <c r="EX39" s="144"/>
      <c r="EY39" s="144"/>
      <c r="EZ39" s="144"/>
      <c r="FA39" s="144"/>
      <c r="FB39" s="144"/>
      <c r="FC39" s="144"/>
    </row>
    <row r="40" spans="1:159" ht="20.45" customHeight="1" x14ac:dyDescent="0.2">
      <c r="A40" s="362"/>
      <c r="B40" s="362"/>
      <c r="C40" s="362"/>
      <c r="D40" s="362"/>
      <c r="E40" s="362"/>
      <c r="F40" s="135"/>
      <c r="G40" s="147"/>
      <c r="H40" s="147"/>
      <c r="I40" s="147"/>
      <c r="J40" s="147"/>
      <c r="K40" s="136"/>
      <c r="L40" s="124"/>
      <c r="M40" s="134"/>
      <c r="N40" s="134"/>
      <c r="O40" s="134"/>
      <c r="P40" s="134"/>
      <c r="Q40" s="131"/>
      <c r="R40" s="131"/>
      <c r="S40" s="159"/>
      <c r="T40" s="121"/>
      <c r="U40" s="121"/>
      <c r="V40" s="121"/>
      <c r="W40" s="121"/>
      <c r="X40" s="121"/>
      <c r="Y40" s="252"/>
      <c r="Z40" s="252"/>
      <c r="AA40" s="252"/>
      <c r="AB40" s="121"/>
      <c r="AC40" s="121"/>
      <c r="AD40" s="121"/>
      <c r="AE40" s="160"/>
      <c r="AF40" s="121"/>
      <c r="AG40" s="121"/>
      <c r="AH40" s="121"/>
      <c r="AI40" s="121"/>
      <c r="AJ40" s="121"/>
      <c r="AK40" s="121"/>
      <c r="AL40" s="121"/>
      <c r="AM40" s="121"/>
      <c r="AN40" s="121"/>
      <c r="AO40" s="121"/>
      <c r="AP40" s="121"/>
      <c r="AQ40" s="121"/>
      <c r="AR40" s="121"/>
      <c r="AS40" s="121"/>
      <c r="AT40" s="121"/>
      <c r="AU40" s="121"/>
      <c r="AV40" s="121"/>
      <c r="AW40" s="121"/>
      <c r="AX40" s="121"/>
      <c r="AY40" s="121"/>
      <c r="AZ40" s="121"/>
      <c r="BA40" s="121"/>
      <c r="BB40" s="121"/>
      <c r="BC40" s="121"/>
      <c r="BD40" s="121"/>
      <c r="BE40" s="121"/>
      <c r="BF40" s="121"/>
      <c r="BG40" s="121"/>
      <c r="BH40" s="121"/>
      <c r="BI40" s="121"/>
      <c r="BJ40" s="121"/>
      <c r="BK40" s="121"/>
      <c r="BL40" s="121"/>
      <c r="BM40" s="121"/>
      <c r="BN40" s="121"/>
      <c r="BO40" s="121"/>
      <c r="BP40" s="121"/>
      <c r="BQ40" s="121"/>
      <c r="BR40" s="121"/>
      <c r="BS40" s="121"/>
      <c r="BT40" s="121"/>
      <c r="BU40" s="121"/>
      <c r="BV40" s="121"/>
      <c r="BW40" s="121"/>
      <c r="BX40" s="121"/>
      <c r="BY40" s="121"/>
      <c r="BZ40" s="121"/>
      <c r="CA40" s="121"/>
      <c r="CB40" s="121"/>
      <c r="CC40" s="121"/>
      <c r="CD40" s="121"/>
      <c r="CE40" s="121"/>
      <c r="CF40" s="121"/>
      <c r="CG40" s="121"/>
      <c r="CH40" s="121"/>
      <c r="CI40" s="121"/>
      <c r="CJ40" s="121"/>
      <c r="CK40" s="121"/>
      <c r="CL40" s="121"/>
      <c r="CM40" s="121"/>
      <c r="CN40" s="121"/>
      <c r="CO40" s="121"/>
      <c r="CP40" s="121"/>
      <c r="CQ40" s="121"/>
      <c r="CR40" s="121"/>
      <c r="CS40" s="121"/>
      <c r="CT40" s="121"/>
      <c r="CU40" s="121"/>
      <c r="CV40" s="121"/>
      <c r="CW40" s="121"/>
      <c r="CX40" s="121"/>
      <c r="CY40" s="121"/>
      <c r="CZ40" s="121"/>
      <c r="DA40" s="121"/>
      <c r="DB40" s="121"/>
      <c r="DC40" s="121"/>
      <c r="DD40" s="121"/>
      <c r="DE40" s="121"/>
      <c r="DF40" s="121"/>
      <c r="DG40" s="121"/>
      <c r="DH40" s="121"/>
      <c r="DI40" s="121"/>
      <c r="DJ40" s="121"/>
      <c r="DK40" s="121"/>
      <c r="DL40" s="121"/>
      <c r="DM40" s="121"/>
      <c r="DN40" s="121"/>
      <c r="DO40" s="121"/>
      <c r="DP40" s="121"/>
      <c r="DQ40" s="121"/>
      <c r="DR40" s="121"/>
      <c r="DS40" s="121"/>
      <c r="DT40" s="121"/>
      <c r="DU40" s="121"/>
      <c r="DV40" s="121"/>
      <c r="DW40" s="121"/>
      <c r="DX40" s="121"/>
      <c r="DY40" s="121"/>
      <c r="DZ40" s="121"/>
      <c r="EA40" s="121"/>
      <c r="EB40" s="121"/>
      <c r="EC40" s="121"/>
      <c r="ED40" s="121"/>
      <c r="EE40" s="121"/>
      <c r="EF40" s="121"/>
      <c r="EG40" s="121"/>
      <c r="EH40" s="121"/>
      <c r="EI40" s="121"/>
      <c r="EJ40" s="121"/>
      <c r="EK40" s="121"/>
      <c r="EL40" s="121"/>
      <c r="EM40" s="121"/>
      <c r="EN40" s="121"/>
      <c r="EO40" s="121"/>
      <c r="EP40" s="121"/>
      <c r="EQ40" s="121"/>
      <c r="ER40" s="251"/>
      <c r="ES40" s="251"/>
      <c r="ET40" s="251"/>
      <c r="EU40" s="251"/>
      <c r="EV40" s="251"/>
      <c r="EW40" s="251"/>
      <c r="EX40" s="251"/>
      <c r="EY40" s="251"/>
      <c r="EZ40" s="251"/>
      <c r="FA40" s="251"/>
      <c r="FB40" s="251"/>
      <c r="FC40" s="251"/>
    </row>
    <row r="41" spans="1:159" s="75" customFormat="1" ht="22.5" customHeight="1" x14ac:dyDescent="0.25">
      <c r="A41" s="542"/>
      <c r="B41" s="542"/>
      <c r="C41" s="542"/>
      <c r="D41" s="542"/>
      <c r="E41" s="542"/>
      <c r="F41" s="135"/>
      <c r="G41" s="147"/>
      <c r="H41" s="147"/>
      <c r="I41" s="147"/>
      <c r="J41" s="147"/>
      <c r="K41" s="136"/>
      <c r="L41" s="124"/>
      <c r="M41" s="134"/>
      <c r="N41" s="134"/>
      <c r="O41" s="134"/>
      <c r="P41" s="134"/>
      <c r="Q41" s="131"/>
      <c r="R41" s="131"/>
      <c r="S41" s="159"/>
      <c r="T41" s="121"/>
      <c r="U41" s="121"/>
      <c r="V41" s="121"/>
      <c r="W41" s="121"/>
      <c r="X41" s="121"/>
      <c r="Y41" s="145"/>
      <c r="Z41" s="145"/>
      <c r="AA41" s="145"/>
      <c r="AB41" s="121"/>
      <c r="AC41" s="121"/>
      <c r="AD41" s="121"/>
      <c r="AE41" s="160"/>
      <c r="AF41" s="121"/>
      <c r="AG41" s="121"/>
      <c r="AH41" s="121"/>
      <c r="AI41" s="121"/>
      <c r="AJ41" s="121"/>
      <c r="AK41" s="121"/>
      <c r="AL41" s="121"/>
      <c r="AM41" s="121"/>
      <c r="AN41" s="121"/>
      <c r="AO41" s="121"/>
      <c r="AP41" s="121"/>
      <c r="AQ41" s="121"/>
      <c r="AR41" s="121"/>
      <c r="AS41" s="121"/>
      <c r="AT41" s="121"/>
      <c r="AU41" s="121"/>
      <c r="AV41" s="121"/>
      <c r="AW41" s="121"/>
      <c r="AX41" s="121"/>
      <c r="AY41" s="121"/>
      <c r="AZ41" s="121"/>
      <c r="BA41" s="121"/>
      <c r="BB41" s="121"/>
      <c r="BC41" s="121"/>
      <c r="BD41" s="121"/>
      <c r="BE41" s="121"/>
      <c r="BF41" s="121"/>
      <c r="BG41" s="121"/>
      <c r="BH41" s="121"/>
      <c r="BI41" s="121"/>
      <c r="BJ41" s="121"/>
      <c r="BK41" s="121"/>
      <c r="BL41" s="121"/>
      <c r="BM41" s="121"/>
      <c r="BN41" s="121"/>
      <c r="BO41" s="121"/>
      <c r="BP41" s="121"/>
      <c r="BQ41" s="121"/>
      <c r="BR41" s="121"/>
      <c r="BS41" s="121"/>
      <c r="BT41" s="121"/>
      <c r="BU41" s="121"/>
      <c r="BV41" s="121"/>
      <c r="BW41" s="121"/>
      <c r="BX41" s="121"/>
      <c r="BY41" s="121"/>
      <c r="BZ41" s="121"/>
      <c r="CA41" s="121"/>
      <c r="CB41" s="121"/>
      <c r="CC41" s="121"/>
      <c r="CD41" s="121"/>
      <c r="CE41" s="121"/>
      <c r="CF41" s="121"/>
      <c r="CG41" s="121"/>
      <c r="CH41" s="121"/>
      <c r="CI41" s="121"/>
      <c r="CJ41" s="121"/>
      <c r="CK41" s="121"/>
      <c r="CL41" s="121"/>
      <c r="CM41" s="121"/>
      <c r="CN41" s="121"/>
      <c r="CO41" s="121"/>
      <c r="CP41" s="121"/>
      <c r="CQ41" s="121"/>
      <c r="CR41" s="121"/>
      <c r="CS41" s="121"/>
      <c r="CT41" s="121"/>
      <c r="CU41" s="121"/>
      <c r="CV41" s="121"/>
      <c r="CW41" s="121"/>
      <c r="CX41" s="121"/>
      <c r="CY41" s="121"/>
      <c r="CZ41" s="121"/>
      <c r="DA41" s="121"/>
      <c r="DB41" s="121"/>
      <c r="DC41" s="121"/>
      <c r="DD41" s="121"/>
      <c r="DE41" s="121"/>
      <c r="DF41" s="121"/>
      <c r="DG41" s="121"/>
      <c r="DH41" s="121"/>
      <c r="DI41" s="121"/>
      <c r="DJ41" s="121"/>
      <c r="DK41" s="121"/>
      <c r="DL41" s="121"/>
      <c r="DM41" s="121"/>
      <c r="DN41" s="121"/>
      <c r="DO41" s="121"/>
      <c r="DP41" s="121"/>
      <c r="DQ41" s="121"/>
      <c r="DR41" s="121"/>
      <c r="DS41" s="121"/>
      <c r="DT41" s="121"/>
      <c r="DU41" s="121"/>
      <c r="DV41" s="121"/>
      <c r="DW41" s="121"/>
      <c r="DX41" s="121"/>
      <c r="DY41" s="121"/>
      <c r="DZ41" s="121"/>
      <c r="EA41" s="121"/>
      <c r="EB41" s="121"/>
      <c r="EC41" s="121"/>
      <c r="ED41" s="121"/>
      <c r="EE41" s="121"/>
      <c r="EF41" s="121"/>
      <c r="EG41" s="121"/>
      <c r="EH41" s="121"/>
      <c r="EI41" s="121"/>
      <c r="EJ41" s="121"/>
      <c r="EK41" s="121"/>
      <c r="EL41" s="121"/>
      <c r="EM41" s="121"/>
      <c r="EN41" s="121"/>
      <c r="EO41" s="121"/>
      <c r="EP41" s="121"/>
      <c r="EQ41" s="121"/>
      <c r="ER41" s="144"/>
      <c r="ES41" s="144"/>
      <c r="ET41" s="144"/>
      <c r="EU41" s="144"/>
      <c r="EV41" s="144"/>
      <c r="EW41" s="144"/>
      <c r="EX41" s="144"/>
      <c r="EY41" s="144"/>
      <c r="EZ41" s="144"/>
      <c r="FA41" s="144"/>
      <c r="FB41" s="144"/>
      <c r="FC41" s="144"/>
    </row>
    <row r="42" spans="1:159" ht="27.75" customHeight="1" x14ac:dyDescent="0.2">
      <c r="A42" s="556" t="s">
        <v>906</v>
      </c>
      <c r="B42" s="556"/>
      <c r="C42" s="556"/>
      <c r="D42" s="556"/>
      <c r="E42" s="556"/>
      <c r="F42" s="556"/>
      <c r="G42" s="556"/>
      <c r="H42" s="556"/>
      <c r="I42" s="556"/>
      <c r="J42" s="556"/>
      <c r="K42" s="556"/>
      <c r="L42" s="556"/>
      <c r="M42" s="556"/>
      <c r="N42" s="137"/>
      <c r="O42" s="137"/>
      <c r="P42" s="137"/>
      <c r="Q42" s="137"/>
      <c r="R42" s="137"/>
      <c r="S42" s="121"/>
      <c r="T42" s="121"/>
      <c r="U42" s="121"/>
      <c r="V42" s="121"/>
      <c r="W42" s="121"/>
      <c r="X42" s="121"/>
      <c r="Y42" s="145"/>
      <c r="Z42" s="145"/>
      <c r="AA42" s="145"/>
      <c r="AB42" s="145"/>
      <c r="AC42" s="145"/>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c r="BA42" s="121"/>
      <c r="BB42" s="121"/>
      <c r="BC42" s="121"/>
      <c r="BD42" s="121"/>
      <c r="BE42" s="121"/>
      <c r="BF42" s="121"/>
      <c r="BG42" s="121"/>
      <c r="BH42" s="121"/>
      <c r="BI42" s="121"/>
      <c r="BJ42" s="121"/>
      <c r="BK42" s="121"/>
      <c r="BL42" s="121"/>
      <c r="BM42" s="121"/>
      <c r="BN42" s="121"/>
      <c r="BO42" s="121"/>
      <c r="BP42" s="121"/>
      <c r="BQ42" s="121"/>
      <c r="BR42" s="121"/>
      <c r="BS42" s="121"/>
      <c r="BT42" s="121"/>
      <c r="BU42" s="121"/>
      <c r="BV42" s="121"/>
      <c r="BW42" s="121"/>
      <c r="BX42" s="121"/>
      <c r="BY42" s="121"/>
      <c r="BZ42" s="121"/>
      <c r="CA42" s="121"/>
      <c r="CB42" s="121"/>
      <c r="CC42" s="121"/>
      <c r="CD42" s="121"/>
      <c r="CE42" s="121"/>
      <c r="CF42" s="121"/>
      <c r="CG42" s="121"/>
      <c r="CH42" s="121"/>
      <c r="CI42" s="121"/>
      <c r="CJ42" s="121"/>
      <c r="CK42" s="121"/>
      <c r="CL42" s="121"/>
      <c r="CM42" s="121"/>
      <c r="CN42" s="121"/>
      <c r="CO42" s="121"/>
      <c r="CP42" s="121"/>
      <c r="CQ42" s="121"/>
      <c r="CR42" s="121"/>
      <c r="CS42" s="121"/>
      <c r="CT42" s="121"/>
      <c r="CU42" s="121"/>
      <c r="CV42" s="121"/>
      <c r="CW42" s="121"/>
      <c r="CX42" s="121"/>
      <c r="CY42" s="121"/>
      <c r="CZ42" s="121"/>
      <c r="DA42" s="121"/>
      <c r="DB42" s="121"/>
      <c r="DC42" s="121"/>
      <c r="DD42" s="121"/>
      <c r="DE42" s="121"/>
      <c r="DF42" s="121"/>
      <c r="DG42" s="121"/>
      <c r="DH42" s="121"/>
      <c r="DI42" s="121"/>
      <c r="DJ42" s="121"/>
      <c r="DK42" s="121"/>
      <c r="DL42" s="121"/>
      <c r="DM42" s="121"/>
      <c r="DN42" s="121"/>
      <c r="DO42" s="121"/>
      <c r="DP42" s="121"/>
      <c r="DQ42" s="121"/>
      <c r="DR42" s="121"/>
      <c r="DS42" s="121"/>
      <c r="DT42" s="121"/>
      <c r="DU42" s="121"/>
      <c r="DV42" s="121"/>
      <c r="DW42" s="121"/>
      <c r="DX42" s="121"/>
      <c r="DY42" s="121"/>
      <c r="DZ42" s="121"/>
      <c r="EA42" s="121"/>
      <c r="EB42" s="121"/>
      <c r="EC42" s="121"/>
      <c r="ED42" s="121"/>
      <c r="EE42" s="121"/>
      <c r="EF42" s="121"/>
      <c r="EG42" s="121"/>
      <c r="EH42" s="121"/>
      <c r="EI42" s="121"/>
      <c r="EJ42" s="121"/>
      <c r="EK42" s="121"/>
      <c r="EL42" s="121"/>
      <c r="EM42" s="121"/>
      <c r="EN42" s="121"/>
      <c r="EO42" s="121"/>
      <c r="EP42" s="121"/>
      <c r="EQ42" s="121"/>
      <c r="ER42" s="144"/>
      <c r="ES42" s="144"/>
      <c r="ET42" s="144"/>
      <c r="EU42" s="144"/>
      <c r="EV42" s="144"/>
      <c r="EW42" s="121"/>
      <c r="EX42" s="121"/>
      <c r="EY42" s="121"/>
      <c r="EZ42" s="121"/>
      <c r="FA42" s="121"/>
      <c r="FB42" s="121"/>
      <c r="FC42" s="121"/>
    </row>
    <row r="43" spans="1:159" ht="29.45" customHeight="1" x14ac:dyDescent="0.3">
      <c r="A43" s="138" t="s">
        <v>695</v>
      </c>
      <c r="B43" s="139"/>
      <c r="C43" s="139"/>
      <c r="D43" s="139"/>
      <c r="E43" s="139"/>
      <c r="F43" s="139"/>
      <c r="G43" s="139"/>
      <c r="H43" s="139"/>
      <c r="I43" s="139"/>
      <c r="J43" s="139"/>
      <c r="K43" s="139"/>
      <c r="L43" s="139"/>
      <c r="M43" s="140"/>
      <c r="N43" s="137"/>
      <c r="O43" s="137"/>
      <c r="P43" s="137"/>
      <c r="Q43" s="137"/>
      <c r="R43" s="137"/>
      <c r="S43" s="121"/>
      <c r="T43" s="121"/>
      <c r="U43" s="121"/>
      <c r="V43" s="121"/>
      <c r="W43" s="121"/>
      <c r="X43" s="121"/>
      <c r="Y43" s="145"/>
      <c r="Z43" s="145"/>
      <c r="AA43" s="145"/>
      <c r="AB43" s="145"/>
      <c r="AC43" s="145"/>
      <c r="AD43" s="121"/>
      <c r="AE43" s="121"/>
      <c r="AF43" s="121"/>
      <c r="AG43" s="121"/>
      <c r="AH43" s="121"/>
      <c r="AI43" s="121"/>
      <c r="AJ43" s="121"/>
      <c r="AK43" s="121"/>
      <c r="AL43" s="121"/>
      <c r="AM43" s="121"/>
      <c r="AN43" s="121"/>
      <c r="AO43" s="121"/>
      <c r="AP43" s="121"/>
      <c r="AQ43" s="121"/>
      <c r="AR43" s="121"/>
      <c r="AS43" s="121"/>
      <c r="AT43" s="121"/>
      <c r="AU43" s="121"/>
      <c r="AV43" s="121"/>
      <c r="AW43" s="121"/>
      <c r="AX43" s="121"/>
      <c r="AY43" s="121"/>
      <c r="AZ43" s="121"/>
      <c r="BA43" s="121"/>
      <c r="BB43" s="121"/>
      <c r="BC43" s="121"/>
      <c r="BD43" s="121"/>
      <c r="BE43" s="121"/>
      <c r="BF43" s="121"/>
      <c r="BG43" s="121"/>
      <c r="BH43" s="121"/>
      <c r="BI43" s="121"/>
      <c r="BJ43" s="121"/>
      <c r="BK43" s="121"/>
      <c r="BL43" s="121"/>
      <c r="BM43" s="121"/>
      <c r="BN43" s="121"/>
      <c r="BO43" s="121"/>
      <c r="BP43" s="121"/>
      <c r="BQ43" s="121"/>
      <c r="BR43" s="121"/>
      <c r="BS43" s="121"/>
      <c r="BT43" s="121"/>
      <c r="BU43" s="121"/>
      <c r="BV43" s="121"/>
      <c r="BW43" s="121"/>
      <c r="BX43" s="121"/>
      <c r="BY43" s="121"/>
      <c r="BZ43" s="121"/>
      <c r="CA43" s="121"/>
      <c r="CB43" s="121"/>
      <c r="CC43" s="121"/>
      <c r="CD43" s="121"/>
      <c r="CE43" s="121"/>
      <c r="CF43" s="121"/>
      <c r="CG43" s="121"/>
      <c r="CH43" s="121"/>
      <c r="CI43" s="121"/>
      <c r="CJ43" s="121"/>
      <c r="CK43" s="121"/>
      <c r="CL43" s="121"/>
      <c r="CM43" s="121"/>
      <c r="CN43" s="121"/>
      <c r="CO43" s="121"/>
      <c r="CP43" s="121"/>
      <c r="CQ43" s="121"/>
      <c r="CR43" s="121"/>
      <c r="CS43" s="121"/>
      <c r="CT43" s="121"/>
      <c r="CU43" s="121"/>
      <c r="CV43" s="121"/>
      <c r="CW43" s="121"/>
      <c r="CX43" s="121"/>
      <c r="CY43" s="121"/>
      <c r="CZ43" s="121"/>
      <c r="DA43" s="121"/>
      <c r="DB43" s="121"/>
      <c r="DC43" s="121"/>
      <c r="DD43" s="121"/>
      <c r="DE43" s="121"/>
      <c r="DF43" s="121"/>
      <c r="DG43" s="121"/>
      <c r="DH43" s="121"/>
      <c r="DI43" s="121"/>
      <c r="DJ43" s="121"/>
      <c r="DK43" s="121"/>
      <c r="DL43" s="121"/>
      <c r="DM43" s="121"/>
      <c r="DN43" s="121"/>
      <c r="DO43" s="121"/>
      <c r="DP43" s="121"/>
      <c r="DQ43" s="121"/>
      <c r="DR43" s="121"/>
      <c r="DS43" s="121"/>
      <c r="DT43" s="121"/>
      <c r="DU43" s="121"/>
      <c r="DV43" s="121"/>
      <c r="DW43" s="121"/>
      <c r="DX43" s="121"/>
      <c r="DY43" s="121"/>
      <c r="DZ43" s="121"/>
      <c r="EA43" s="121"/>
      <c r="EB43" s="121"/>
      <c r="EC43" s="121"/>
      <c r="ED43" s="121"/>
      <c r="EE43" s="121"/>
      <c r="EF43" s="121"/>
      <c r="EG43" s="121"/>
      <c r="EH43" s="121"/>
      <c r="EI43" s="121"/>
      <c r="EJ43" s="121"/>
      <c r="EK43" s="121"/>
      <c r="EL43" s="121"/>
      <c r="EM43" s="121"/>
      <c r="EN43" s="121"/>
      <c r="EO43" s="121"/>
      <c r="EP43" s="121"/>
      <c r="EQ43" s="121"/>
      <c r="ER43" s="144"/>
      <c r="ES43" s="144"/>
      <c r="ET43" s="144"/>
      <c r="EU43" s="144"/>
      <c r="EV43" s="144"/>
      <c r="EW43" s="121"/>
      <c r="EX43" s="121"/>
      <c r="EY43" s="121"/>
      <c r="EZ43" s="121"/>
      <c r="FA43" s="121"/>
      <c r="FB43" s="121"/>
      <c r="FC43" s="121"/>
    </row>
    <row r="44" spans="1:159" ht="25.15" customHeight="1" x14ac:dyDescent="0.2">
      <c r="A44" s="558" t="s">
        <v>631</v>
      </c>
      <c r="B44" s="559"/>
      <c r="C44" s="524" t="s">
        <v>128</v>
      </c>
      <c r="D44" s="526" t="s">
        <v>176</v>
      </c>
      <c r="E44" s="526" t="s">
        <v>46</v>
      </c>
      <c r="F44" s="522" t="s">
        <v>2294</v>
      </c>
      <c r="G44" s="523"/>
      <c r="H44" s="515" t="s">
        <v>2198</v>
      </c>
      <c r="I44" s="526" t="s">
        <v>177</v>
      </c>
      <c r="J44" s="526" t="s">
        <v>49</v>
      </c>
      <c r="K44" s="557" t="s">
        <v>2295</v>
      </c>
      <c r="L44" s="526" t="s">
        <v>158</v>
      </c>
      <c r="M44" s="137"/>
      <c r="N44" s="137"/>
      <c r="O44" s="137"/>
      <c r="P44" s="137"/>
      <c r="Q44" s="137"/>
      <c r="R44" s="121"/>
      <c r="S44" s="121"/>
      <c r="T44" s="121"/>
      <c r="U44" s="121"/>
      <c r="V44" s="121"/>
      <c r="W44" s="121"/>
      <c r="X44" s="145"/>
      <c r="Y44" s="145"/>
      <c r="Z44" s="145"/>
      <c r="AA44" s="145"/>
      <c r="AB44" s="145"/>
      <c r="AC44" s="121"/>
      <c r="AD44" s="121"/>
      <c r="AE44" s="121"/>
      <c r="AF44" s="121"/>
      <c r="AG44" s="121"/>
      <c r="AH44" s="121"/>
      <c r="AI44" s="121"/>
      <c r="AJ44" s="121"/>
      <c r="AK44" s="121"/>
      <c r="AL44" s="121"/>
      <c r="AM44" s="121"/>
      <c r="AN44" s="121"/>
      <c r="AO44" s="121"/>
      <c r="AP44" s="121"/>
      <c r="AQ44" s="121"/>
      <c r="AR44" s="121"/>
      <c r="AS44" s="121"/>
      <c r="AT44" s="121"/>
      <c r="AU44" s="121"/>
      <c r="AV44" s="121"/>
      <c r="AW44" s="121"/>
      <c r="AX44" s="121"/>
      <c r="AY44" s="121"/>
      <c r="AZ44" s="121"/>
      <c r="BA44" s="121"/>
      <c r="BB44" s="121"/>
      <c r="BC44" s="121"/>
      <c r="BD44" s="121"/>
      <c r="BE44" s="121"/>
      <c r="BF44" s="121"/>
      <c r="BG44" s="121"/>
      <c r="BH44" s="121"/>
      <c r="BI44" s="121"/>
      <c r="BJ44" s="121"/>
      <c r="BK44" s="121"/>
      <c r="BL44" s="121"/>
      <c r="BM44" s="121"/>
      <c r="BN44" s="121"/>
      <c r="BO44" s="121"/>
      <c r="BP44" s="121"/>
      <c r="BQ44" s="121"/>
      <c r="BR44" s="121"/>
      <c r="BS44" s="121"/>
      <c r="BT44" s="121"/>
      <c r="BU44" s="121"/>
      <c r="BV44" s="121"/>
      <c r="BW44" s="121"/>
      <c r="BX44" s="121"/>
      <c r="BY44" s="121"/>
      <c r="BZ44" s="121"/>
      <c r="CA44" s="121"/>
      <c r="CB44" s="121"/>
      <c r="CC44" s="121"/>
      <c r="CD44" s="121"/>
      <c r="CE44" s="121"/>
      <c r="CF44" s="121"/>
      <c r="CG44" s="121"/>
      <c r="CH44" s="121"/>
      <c r="CI44" s="121"/>
      <c r="CJ44" s="121"/>
      <c r="CK44" s="121"/>
      <c r="CL44" s="121"/>
      <c r="CM44" s="121"/>
      <c r="CN44" s="121"/>
      <c r="CO44" s="121"/>
      <c r="CP44" s="121"/>
      <c r="CQ44" s="121"/>
      <c r="CR44" s="121"/>
      <c r="CS44" s="121"/>
      <c r="CT44" s="121"/>
      <c r="CU44" s="121"/>
      <c r="CV44" s="121"/>
      <c r="CW44" s="121"/>
      <c r="CX44" s="121"/>
      <c r="CY44" s="121"/>
      <c r="CZ44" s="121"/>
      <c r="DA44" s="121"/>
      <c r="DB44" s="121"/>
      <c r="DC44" s="121"/>
      <c r="DD44" s="121"/>
      <c r="DE44" s="121"/>
      <c r="DF44" s="121"/>
      <c r="DG44" s="121"/>
      <c r="DH44" s="121"/>
      <c r="DI44" s="121"/>
      <c r="DJ44" s="121"/>
      <c r="DK44" s="121"/>
      <c r="DL44" s="121"/>
      <c r="DM44" s="121"/>
      <c r="DN44" s="121"/>
      <c r="DO44" s="121"/>
      <c r="DP44" s="121"/>
      <c r="DQ44" s="121"/>
      <c r="DR44" s="121"/>
      <c r="DS44" s="121"/>
      <c r="DT44" s="121"/>
      <c r="DU44" s="121"/>
      <c r="DV44" s="121"/>
      <c r="DW44" s="121"/>
      <c r="DX44" s="121"/>
      <c r="DY44" s="121"/>
      <c r="DZ44" s="121"/>
      <c r="EA44" s="121"/>
      <c r="EB44" s="121"/>
      <c r="EC44" s="121"/>
      <c r="ED44" s="121"/>
      <c r="EE44" s="121"/>
      <c r="EF44" s="121"/>
      <c r="EG44" s="121"/>
      <c r="EH44" s="121"/>
      <c r="EI44" s="121"/>
      <c r="EJ44" s="121"/>
      <c r="EK44" s="121"/>
      <c r="EL44" s="121"/>
      <c r="EM44" s="121"/>
      <c r="EN44" s="121"/>
      <c r="EO44" s="121"/>
      <c r="EP44" s="121"/>
      <c r="EQ44" s="144"/>
      <c r="ER44" s="144"/>
      <c r="ES44" s="144"/>
      <c r="ET44" s="144"/>
      <c r="EU44" s="144"/>
      <c r="EV44" s="121"/>
      <c r="EW44" s="121"/>
      <c r="EX44" s="121"/>
      <c r="EY44" s="121"/>
      <c r="EZ44" s="121"/>
      <c r="FA44" s="121"/>
      <c r="FB44" s="121"/>
    </row>
    <row r="45" spans="1:159" ht="246.6" customHeight="1" x14ac:dyDescent="0.2">
      <c r="A45" s="560"/>
      <c r="B45" s="561"/>
      <c r="C45" s="525"/>
      <c r="D45" s="527"/>
      <c r="E45" s="527"/>
      <c r="F45" s="146" t="s">
        <v>414</v>
      </c>
      <c r="G45" s="146" t="s">
        <v>50</v>
      </c>
      <c r="H45" s="516"/>
      <c r="I45" s="527"/>
      <c r="J45" s="527"/>
      <c r="K45" s="527"/>
      <c r="L45" s="527"/>
      <c r="M45" s="137"/>
      <c r="N45" s="137"/>
      <c r="O45" s="137"/>
      <c r="P45" s="137"/>
      <c r="Q45" s="137"/>
      <c r="R45" s="121"/>
      <c r="S45" s="121"/>
      <c r="T45" s="121"/>
      <c r="U45" s="121"/>
      <c r="V45" s="121"/>
      <c r="W45" s="121"/>
      <c r="X45" s="145"/>
      <c r="Y45" s="145"/>
      <c r="Z45" s="145"/>
      <c r="AA45" s="145"/>
      <c r="AB45" s="145"/>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21"/>
      <c r="AY45" s="121"/>
      <c r="AZ45" s="121"/>
      <c r="BA45" s="121"/>
      <c r="BB45" s="121"/>
      <c r="BC45" s="121"/>
      <c r="BD45" s="121"/>
      <c r="BE45" s="121"/>
      <c r="BF45" s="121"/>
      <c r="BG45" s="121"/>
      <c r="BH45" s="121"/>
      <c r="BI45" s="121"/>
      <c r="BJ45" s="121"/>
      <c r="BK45" s="121"/>
      <c r="BL45" s="121"/>
      <c r="BM45" s="121"/>
      <c r="BN45" s="121"/>
      <c r="BO45" s="121"/>
      <c r="BP45" s="121"/>
      <c r="BQ45" s="121"/>
      <c r="BR45" s="121"/>
      <c r="BS45" s="121"/>
      <c r="BT45" s="121"/>
      <c r="BU45" s="121"/>
      <c r="BV45" s="121"/>
      <c r="BW45" s="121"/>
      <c r="BX45" s="121"/>
      <c r="BY45" s="121"/>
      <c r="BZ45" s="121"/>
      <c r="CA45" s="121"/>
      <c r="CB45" s="121"/>
      <c r="CC45" s="121"/>
      <c r="CD45" s="121"/>
      <c r="CE45" s="121"/>
      <c r="CF45" s="121"/>
      <c r="CG45" s="121"/>
      <c r="CH45" s="121"/>
      <c r="CI45" s="121"/>
      <c r="CJ45" s="121"/>
      <c r="CK45" s="121"/>
      <c r="CL45" s="121"/>
      <c r="CM45" s="121"/>
      <c r="CN45" s="121"/>
      <c r="CO45" s="121"/>
      <c r="CP45" s="121"/>
      <c r="CQ45" s="121"/>
      <c r="CR45" s="121"/>
      <c r="CS45" s="121"/>
      <c r="CT45" s="121"/>
      <c r="CU45" s="121"/>
      <c r="CV45" s="121"/>
      <c r="CW45" s="121"/>
      <c r="CX45" s="121"/>
      <c r="CY45" s="121"/>
      <c r="CZ45" s="121"/>
      <c r="DA45" s="121"/>
      <c r="DB45" s="121"/>
      <c r="DC45" s="121"/>
      <c r="DD45" s="121"/>
      <c r="DE45" s="121"/>
      <c r="DF45" s="121"/>
      <c r="DG45" s="121"/>
      <c r="DH45" s="121"/>
      <c r="DI45" s="121"/>
      <c r="DJ45" s="121"/>
      <c r="DK45" s="121"/>
      <c r="DL45" s="121"/>
      <c r="DM45" s="121"/>
      <c r="DN45" s="121"/>
      <c r="DO45" s="121"/>
      <c r="DP45" s="121"/>
      <c r="DQ45" s="121"/>
      <c r="DR45" s="121"/>
      <c r="DS45" s="121"/>
      <c r="DT45" s="121"/>
      <c r="DU45" s="121"/>
      <c r="DV45" s="121"/>
      <c r="DW45" s="121"/>
      <c r="DX45" s="121"/>
      <c r="DY45" s="121"/>
      <c r="DZ45" s="121"/>
      <c r="EA45" s="121"/>
      <c r="EB45" s="121"/>
      <c r="EC45" s="121"/>
      <c r="ED45" s="121"/>
      <c r="EE45" s="121"/>
      <c r="EF45" s="121"/>
      <c r="EG45" s="121"/>
      <c r="EH45" s="121"/>
      <c r="EI45" s="121"/>
      <c r="EJ45" s="121"/>
      <c r="EK45" s="121"/>
      <c r="EL45" s="121"/>
      <c r="EM45" s="121"/>
      <c r="EN45" s="121"/>
      <c r="EO45" s="121"/>
      <c r="EP45" s="121"/>
      <c r="EQ45" s="144"/>
      <c r="ER45" s="144"/>
      <c r="ES45" s="144"/>
      <c r="ET45" s="144"/>
      <c r="EU45" s="144"/>
      <c r="EV45" s="121"/>
      <c r="EW45" s="121"/>
      <c r="EX45" s="121"/>
      <c r="EY45" s="121"/>
      <c r="EZ45" s="121"/>
      <c r="FA45" s="121"/>
      <c r="FB45" s="121"/>
    </row>
    <row r="46" spans="1:159" ht="25.15" customHeight="1" x14ac:dyDescent="0.25">
      <c r="A46" s="554" t="s">
        <v>131</v>
      </c>
      <c r="B46" s="555"/>
      <c r="C46" s="141"/>
      <c r="D46" s="141">
        <v>1</v>
      </c>
      <c r="E46" s="141">
        <v>2</v>
      </c>
      <c r="F46" s="141">
        <v>3</v>
      </c>
      <c r="G46" s="141">
        <v>4</v>
      </c>
      <c r="H46" s="141">
        <v>5</v>
      </c>
      <c r="I46" s="141">
        <v>6</v>
      </c>
      <c r="J46" s="141">
        <v>7</v>
      </c>
      <c r="K46" s="141">
        <v>8</v>
      </c>
      <c r="L46" s="141">
        <v>9</v>
      </c>
      <c r="M46" s="142"/>
      <c r="N46" s="142"/>
      <c r="O46" s="142"/>
      <c r="P46" s="142"/>
      <c r="Q46" s="142"/>
      <c r="R46" s="161"/>
      <c r="S46" s="161"/>
      <c r="T46" s="161"/>
      <c r="U46" s="161"/>
      <c r="V46" s="161"/>
      <c r="W46" s="161"/>
      <c r="X46" s="161"/>
      <c r="Y46" s="161"/>
      <c r="Z46" s="161"/>
      <c r="AA46" s="161"/>
      <c r="AB46" s="161"/>
      <c r="AC46" s="162"/>
      <c r="AD46" s="162"/>
      <c r="AE46" s="162"/>
      <c r="AF46" s="162"/>
      <c r="AG46" s="162"/>
      <c r="AH46" s="162"/>
      <c r="AI46" s="162"/>
      <c r="AJ46" s="162"/>
      <c r="AK46" s="162"/>
      <c r="AL46" s="162"/>
      <c r="AM46" s="162"/>
      <c r="AN46" s="162"/>
      <c r="AO46" s="162"/>
      <c r="AP46" s="162"/>
      <c r="AQ46" s="162"/>
      <c r="AR46" s="162"/>
      <c r="AS46" s="162"/>
      <c r="AT46" s="162"/>
      <c r="AU46" s="162"/>
      <c r="AV46" s="162"/>
      <c r="AW46" s="162"/>
      <c r="AX46" s="162"/>
      <c r="AY46" s="162"/>
      <c r="AZ46" s="162"/>
      <c r="BA46" s="162"/>
      <c r="BB46" s="162"/>
      <c r="BC46" s="162"/>
      <c r="BD46" s="162"/>
      <c r="BE46" s="162"/>
      <c r="BF46" s="162"/>
      <c r="BG46" s="162"/>
      <c r="BH46" s="162"/>
      <c r="BI46" s="162"/>
      <c r="BJ46" s="162"/>
      <c r="BK46" s="162"/>
      <c r="BL46" s="162"/>
      <c r="BM46" s="162"/>
      <c r="BN46" s="162"/>
      <c r="BO46" s="162"/>
      <c r="BP46" s="162"/>
      <c r="BQ46" s="162"/>
      <c r="BR46" s="162"/>
      <c r="BS46" s="162"/>
      <c r="BT46" s="162"/>
      <c r="BU46" s="162"/>
      <c r="BV46" s="162"/>
      <c r="BW46" s="162"/>
      <c r="BX46" s="162"/>
      <c r="BY46" s="162"/>
      <c r="BZ46" s="162"/>
      <c r="CA46" s="162"/>
      <c r="CB46" s="162"/>
      <c r="CC46" s="162"/>
      <c r="CD46" s="162"/>
      <c r="CE46" s="162"/>
      <c r="CF46" s="162"/>
      <c r="CG46" s="162"/>
      <c r="CH46" s="162"/>
      <c r="CI46" s="162"/>
      <c r="CJ46" s="162"/>
      <c r="CK46" s="162"/>
      <c r="CL46" s="162"/>
      <c r="CM46" s="162"/>
      <c r="CN46" s="162"/>
      <c r="CO46" s="162"/>
      <c r="CP46" s="162"/>
      <c r="CQ46" s="162"/>
      <c r="CR46" s="162"/>
      <c r="CS46" s="162"/>
      <c r="CT46" s="162"/>
      <c r="CU46" s="162"/>
      <c r="CV46" s="162"/>
      <c r="CW46" s="162"/>
      <c r="CX46" s="162"/>
      <c r="CY46" s="162"/>
      <c r="CZ46" s="162"/>
      <c r="DA46" s="162"/>
      <c r="DB46" s="162"/>
      <c r="DC46" s="162"/>
      <c r="DD46" s="162"/>
      <c r="DE46" s="162"/>
      <c r="DF46" s="162"/>
      <c r="DG46" s="162"/>
      <c r="DH46" s="162"/>
      <c r="DI46" s="162"/>
      <c r="DJ46" s="162"/>
      <c r="DK46" s="162"/>
      <c r="DL46" s="162"/>
      <c r="DM46" s="162"/>
      <c r="DN46" s="162"/>
      <c r="DO46" s="162"/>
      <c r="DP46" s="162"/>
      <c r="DQ46" s="162"/>
      <c r="DR46" s="162"/>
      <c r="DS46" s="162"/>
      <c r="DT46" s="162"/>
      <c r="DU46" s="162"/>
      <c r="DV46" s="162"/>
      <c r="DW46" s="162"/>
      <c r="DX46" s="162"/>
      <c r="DY46" s="162"/>
      <c r="DZ46" s="162"/>
      <c r="EA46" s="162"/>
      <c r="EB46" s="162"/>
      <c r="EC46" s="162"/>
      <c r="ED46" s="162"/>
      <c r="EE46" s="162"/>
      <c r="EF46" s="162"/>
      <c r="EG46" s="162"/>
      <c r="EH46" s="162"/>
      <c r="EI46" s="162"/>
      <c r="EJ46" s="162"/>
      <c r="EK46" s="162"/>
      <c r="EL46" s="162"/>
      <c r="EM46" s="162"/>
      <c r="EN46" s="162"/>
      <c r="EO46" s="162"/>
      <c r="EP46" s="162"/>
      <c r="EQ46" s="162"/>
      <c r="ER46" s="162"/>
      <c r="ES46" s="162"/>
      <c r="ET46" s="162"/>
      <c r="EU46" s="162"/>
      <c r="EV46" s="161"/>
      <c r="EW46" s="161"/>
      <c r="EX46" s="161"/>
      <c r="EY46" s="161"/>
      <c r="EZ46" s="161"/>
      <c r="FA46" s="161"/>
      <c r="FB46" s="161"/>
    </row>
    <row r="47" spans="1:159" ht="37.15" customHeight="1" x14ac:dyDescent="0.2">
      <c r="A47" s="551" t="s">
        <v>907</v>
      </c>
      <c r="B47" s="552"/>
      <c r="C47" s="143">
        <v>1</v>
      </c>
      <c r="D47" s="184">
        <v>10</v>
      </c>
      <c r="E47" s="184">
        <v>122</v>
      </c>
      <c r="F47" s="184">
        <v>3</v>
      </c>
      <c r="G47" s="184">
        <v>119</v>
      </c>
      <c r="H47" s="184">
        <v>23</v>
      </c>
      <c r="I47" s="184">
        <v>1</v>
      </c>
      <c r="J47" s="184">
        <v>98</v>
      </c>
      <c r="K47" s="184">
        <v>2</v>
      </c>
      <c r="L47" s="184">
        <v>11</v>
      </c>
      <c r="M47" s="137"/>
      <c r="N47" s="137"/>
      <c r="O47" s="137"/>
      <c r="P47" s="137"/>
      <c r="Q47" s="137"/>
      <c r="R47" s="121"/>
      <c r="S47" s="121"/>
      <c r="T47" s="121"/>
      <c r="U47" s="121"/>
      <c r="V47" s="121"/>
      <c r="W47" s="121"/>
      <c r="X47" s="145"/>
      <c r="Y47" s="145"/>
      <c r="Z47" s="145"/>
      <c r="AA47" s="145"/>
      <c r="AB47" s="145"/>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c r="BA47" s="121"/>
      <c r="BB47" s="121"/>
      <c r="BC47" s="121"/>
      <c r="BD47" s="121"/>
      <c r="BE47" s="121"/>
      <c r="BF47" s="121"/>
      <c r="BG47" s="121"/>
      <c r="BH47" s="121"/>
      <c r="BI47" s="121"/>
      <c r="BJ47" s="121"/>
      <c r="BK47" s="121"/>
      <c r="BL47" s="121"/>
      <c r="BM47" s="121"/>
      <c r="BN47" s="121"/>
      <c r="BO47" s="121"/>
      <c r="BP47" s="121"/>
      <c r="BQ47" s="121"/>
      <c r="BR47" s="121"/>
      <c r="BS47" s="121"/>
      <c r="BT47" s="121"/>
      <c r="BU47" s="121"/>
      <c r="BV47" s="121"/>
      <c r="BW47" s="121"/>
      <c r="BX47" s="121"/>
      <c r="BY47" s="121"/>
      <c r="BZ47" s="121"/>
      <c r="CA47" s="121"/>
      <c r="CB47" s="121"/>
      <c r="CC47" s="121"/>
      <c r="CD47" s="121"/>
      <c r="CE47" s="121"/>
      <c r="CF47" s="121"/>
      <c r="CG47" s="121"/>
      <c r="CH47" s="121"/>
      <c r="CI47" s="121"/>
      <c r="CJ47" s="121"/>
      <c r="CK47" s="121"/>
      <c r="CL47" s="121"/>
      <c r="CM47" s="121"/>
      <c r="CN47" s="121"/>
      <c r="CO47" s="121"/>
      <c r="CP47" s="121"/>
      <c r="CQ47" s="121"/>
      <c r="CR47" s="121"/>
      <c r="CS47" s="121"/>
      <c r="CT47" s="121"/>
      <c r="CU47" s="121"/>
      <c r="CV47" s="121"/>
      <c r="CW47" s="121"/>
      <c r="CX47" s="121"/>
      <c r="CY47" s="121"/>
      <c r="CZ47" s="121"/>
      <c r="DA47" s="121"/>
      <c r="DB47" s="121"/>
      <c r="DC47" s="121"/>
      <c r="DD47" s="121"/>
      <c r="DE47" s="121"/>
      <c r="DF47" s="121"/>
      <c r="DG47" s="121"/>
      <c r="DH47" s="121"/>
      <c r="DI47" s="121"/>
      <c r="DJ47" s="121"/>
      <c r="DK47" s="121"/>
      <c r="DL47" s="121"/>
      <c r="DM47" s="121"/>
      <c r="DN47" s="121"/>
      <c r="DO47" s="121"/>
      <c r="DP47" s="121"/>
      <c r="DQ47" s="121"/>
      <c r="DR47" s="121"/>
      <c r="DS47" s="121"/>
      <c r="DT47" s="121"/>
      <c r="DU47" s="121"/>
      <c r="DV47" s="121"/>
      <c r="DW47" s="121"/>
      <c r="DX47" s="121"/>
      <c r="DY47" s="121"/>
      <c r="DZ47" s="121"/>
      <c r="EA47" s="121"/>
      <c r="EB47" s="121"/>
      <c r="EC47" s="121"/>
      <c r="ED47" s="121"/>
      <c r="EE47" s="121"/>
      <c r="EF47" s="121"/>
      <c r="EG47" s="121"/>
      <c r="EH47" s="121"/>
      <c r="EI47" s="121"/>
      <c r="EJ47" s="121"/>
      <c r="EK47" s="121"/>
      <c r="EL47" s="121"/>
      <c r="EM47" s="121"/>
      <c r="EN47" s="121"/>
      <c r="EO47" s="121"/>
      <c r="EP47" s="121"/>
      <c r="EQ47" s="144"/>
      <c r="ER47" s="144"/>
      <c r="ES47" s="144"/>
      <c r="ET47" s="144"/>
      <c r="EU47" s="144"/>
      <c r="EV47" s="121"/>
      <c r="EW47" s="121"/>
      <c r="EX47" s="121"/>
      <c r="EY47" s="121"/>
      <c r="EZ47" s="121"/>
      <c r="FA47" s="121"/>
      <c r="FB47" s="121"/>
    </row>
    <row r="48" spans="1:159" ht="34.9" customHeight="1" x14ac:dyDescent="0.2">
      <c r="A48" s="553" t="s">
        <v>670</v>
      </c>
      <c r="B48" s="241" t="s">
        <v>2315</v>
      </c>
      <c r="C48" s="143">
        <v>2</v>
      </c>
      <c r="D48" s="104"/>
      <c r="E48" s="104"/>
      <c r="F48" s="104"/>
      <c r="G48" s="104"/>
      <c r="H48" s="104"/>
      <c r="I48" s="104"/>
      <c r="J48" s="104"/>
      <c r="K48" s="104"/>
      <c r="L48" s="104"/>
      <c r="M48" s="137"/>
      <c r="N48" s="137"/>
      <c r="O48" s="137"/>
      <c r="P48" s="137"/>
      <c r="Q48" s="137"/>
      <c r="R48" s="121"/>
      <c r="S48" s="121"/>
      <c r="T48" s="121"/>
      <c r="U48" s="121"/>
      <c r="V48" s="121"/>
      <c r="W48" s="121"/>
      <c r="X48" s="145"/>
      <c r="Y48" s="145"/>
      <c r="Z48" s="145"/>
      <c r="AA48" s="145"/>
      <c r="AB48" s="145"/>
      <c r="AC48" s="121"/>
      <c r="AD48" s="121"/>
      <c r="AE48" s="121"/>
      <c r="AF48" s="121"/>
      <c r="AG48" s="121"/>
      <c r="AH48" s="121"/>
      <c r="AI48" s="121"/>
      <c r="AJ48" s="121"/>
      <c r="AK48" s="121"/>
      <c r="AL48" s="121"/>
      <c r="AM48" s="121"/>
      <c r="AN48" s="121"/>
      <c r="AO48" s="121"/>
      <c r="AP48" s="121"/>
      <c r="AQ48" s="121"/>
      <c r="AR48" s="121"/>
      <c r="AS48" s="121"/>
      <c r="AT48" s="121"/>
      <c r="AU48" s="121"/>
      <c r="AV48" s="121"/>
      <c r="AW48" s="121"/>
      <c r="AX48" s="121"/>
      <c r="AY48" s="121"/>
      <c r="AZ48" s="121"/>
      <c r="BA48" s="121"/>
      <c r="BB48" s="121"/>
      <c r="BC48" s="121"/>
      <c r="BD48" s="121"/>
      <c r="BE48" s="121"/>
      <c r="BF48" s="121"/>
      <c r="BG48" s="121"/>
      <c r="BH48" s="121"/>
      <c r="BI48" s="121"/>
      <c r="BJ48" s="121"/>
      <c r="BK48" s="121"/>
      <c r="BL48" s="121"/>
      <c r="BM48" s="121"/>
      <c r="BN48" s="121"/>
      <c r="BO48" s="121"/>
      <c r="BP48" s="121"/>
      <c r="BQ48" s="121"/>
      <c r="BR48" s="121"/>
      <c r="BS48" s="121"/>
      <c r="BT48" s="121"/>
      <c r="BU48" s="121"/>
      <c r="BV48" s="121"/>
      <c r="BW48" s="121"/>
      <c r="BX48" s="121"/>
      <c r="BY48" s="121"/>
      <c r="BZ48" s="121"/>
      <c r="CA48" s="121"/>
      <c r="CB48" s="121"/>
      <c r="CC48" s="121"/>
      <c r="CD48" s="121"/>
      <c r="CE48" s="121"/>
      <c r="CF48" s="121"/>
      <c r="CG48" s="121"/>
      <c r="CH48" s="121"/>
      <c r="CI48" s="121"/>
      <c r="CJ48" s="121"/>
      <c r="CK48" s="121"/>
      <c r="CL48" s="121"/>
      <c r="CM48" s="121"/>
      <c r="CN48" s="121"/>
      <c r="CO48" s="121"/>
      <c r="CP48" s="121"/>
      <c r="CQ48" s="121"/>
      <c r="CR48" s="121"/>
      <c r="CS48" s="121"/>
      <c r="CT48" s="121"/>
      <c r="CU48" s="121"/>
      <c r="CV48" s="121"/>
      <c r="CW48" s="121"/>
      <c r="CX48" s="121"/>
      <c r="CY48" s="121"/>
      <c r="CZ48" s="121"/>
      <c r="DA48" s="121"/>
      <c r="DB48" s="121"/>
      <c r="DC48" s="121"/>
      <c r="DD48" s="121"/>
      <c r="DE48" s="121"/>
      <c r="DF48" s="121"/>
      <c r="DG48" s="121"/>
      <c r="DH48" s="121"/>
      <c r="DI48" s="121"/>
      <c r="DJ48" s="121"/>
      <c r="DK48" s="121"/>
      <c r="DL48" s="121"/>
      <c r="DM48" s="121"/>
      <c r="DN48" s="121"/>
      <c r="DO48" s="121"/>
      <c r="DP48" s="121"/>
      <c r="DQ48" s="121"/>
      <c r="DR48" s="121"/>
      <c r="DS48" s="121"/>
      <c r="DT48" s="121"/>
      <c r="DU48" s="121"/>
      <c r="DV48" s="121"/>
      <c r="DW48" s="121"/>
      <c r="DX48" s="121"/>
      <c r="DY48" s="121"/>
      <c r="DZ48" s="121"/>
      <c r="EA48" s="121"/>
      <c r="EB48" s="121"/>
      <c r="EC48" s="121"/>
      <c r="ED48" s="121"/>
      <c r="EE48" s="121"/>
      <c r="EF48" s="121"/>
      <c r="EG48" s="121"/>
      <c r="EH48" s="121"/>
      <c r="EI48" s="121"/>
      <c r="EJ48" s="121"/>
      <c r="EK48" s="121"/>
      <c r="EL48" s="121"/>
      <c r="EM48" s="121"/>
      <c r="EN48" s="121"/>
      <c r="EO48" s="121"/>
      <c r="EP48" s="121"/>
      <c r="EQ48" s="144"/>
      <c r="ER48" s="144"/>
      <c r="ES48" s="144"/>
      <c r="ET48" s="144"/>
      <c r="EU48" s="144"/>
      <c r="EV48" s="121"/>
      <c r="EW48" s="121"/>
      <c r="EX48" s="121"/>
      <c r="EY48" s="121"/>
      <c r="EZ48" s="121"/>
      <c r="FA48" s="121"/>
      <c r="FB48" s="121"/>
    </row>
    <row r="49" spans="1:158" ht="38.450000000000003" customHeight="1" x14ac:dyDescent="0.2">
      <c r="A49" s="553"/>
      <c r="B49" s="241" t="s">
        <v>304</v>
      </c>
      <c r="C49" s="143">
        <v>3</v>
      </c>
      <c r="D49" s="104"/>
      <c r="E49" s="104"/>
      <c r="F49" s="104"/>
      <c r="G49" s="104"/>
      <c r="H49" s="104"/>
      <c r="I49" s="104"/>
      <c r="J49" s="104"/>
      <c r="K49" s="104"/>
      <c r="L49" s="104"/>
      <c r="M49" s="137"/>
      <c r="N49" s="137"/>
      <c r="O49" s="137"/>
      <c r="P49" s="137"/>
      <c r="Q49" s="137"/>
      <c r="R49" s="121"/>
      <c r="S49" s="121"/>
      <c r="T49" s="121"/>
      <c r="U49" s="121"/>
      <c r="V49" s="121"/>
      <c r="W49" s="121"/>
      <c r="X49" s="145"/>
      <c r="Y49" s="145"/>
      <c r="Z49" s="145"/>
      <c r="AA49" s="145"/>
      <c r="AB49" s="145"/>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121"/>
      <c r="BN49" s="121"/>
      <c r="BO49" s="121"/>
      <c r="BP49" s="121"/>
      <c r="BQ49" s="121"/>
      <c r="BR49" s="121"/>
      <c r="BS49" s="121"/>
      <c r="BT49" s="121"/>
      <c r="BU49" s="121"/>
      <c r="BV49" s="121"/>
      <c r="BW49" s="121"/>
      <c r="BX49" s="121"/>
      <c r="BY49" s="121"/>
      <c r="BZ49" s="121"/>
      <c r="CA49" s="121"/>
      <c r="CB49" s="121"/>
      <c r="CC49" s="121"/>
      <c r="CD49" s="121"/>
      <c r="CE49" s="121"/>
      <c r="CF49" s="121"/>
      <c r="CG49" s="121"/>
      <c r="CH49" s="121"/>
      <c r="CI49" s="121"/>
      <c r="CJ49" s="121"/>
      <c r="CK49" s="121"/>
      <c r="CL49" s="121"/>
      <c r="CM49" s="121"/>
      <c r="CN49" s="121"/>
      <c r="CO49" s="121"/>
      <c r="CP49" s="121"/>
      <c r="CQ49" s="121"/>
      <c r="CR49" s="121"/>
      <c r="CS49" s="121"/>
      <c r="CT49" s="121"/>
      <c r="CU49" s="121"/>
      <c r="CV49" s="121"/>
      <c r="CW49" s="121"/>
      <c r="CX49" s="121"/>
      <c r="CY49" s="121"/>
      <c r="CZ49" s="121"/>
      <c r="DA49" s="121"/>
      <c r="DB49" s="121"/>
      <c r="DC49" s="121"/>
      <c r="DD49" s="121"/>
      <c r="DE49" s="121"/>
      <c r="DF49" s="121"/>
      <c r="DG49" s="121"/>
      <c r="DH49" s="121"/>
      <c r="DI49" s="121"/>
      <c r="DJ49" s="121"/>
      <c r="DK49" s="121"/>
      <c r="DL49" s="121"/>
      <c r="DM49" s="121"/>
      <c r="DN49" s="121"/>
      <c r="DO49" s="121"/>
      <c r="DP49" s="121"/>
      <c r="DQ49" s="121"/>
      <c r="DR49" s="121"/>
      <c r="DS49" s="121"/>
      <c r="DT49" s="121"/>
      <c r="DU49" s="121"/>
      <c r="DV49" s="121"/>
      <c r="DW49" s="121"/>
      <c r="DX49" s="121"/>
      <c r="DY49" s="121"/>
      <c r="DZ49" s="121"/>
      <c r="EA49" s="121"/>
      <c r="EB49" s="121"/>
      <c r="EC49" s="121"/>
      <c r="ED49" s="121"/>
      <c r="EE49" s="121"/>
      <c r="EF49" s="121"/>
      <c r="EG49" s="121"/>
      <c r="EH49" s="121"/>
      <c r="EI49" s="121"/>
      <c r="EJ49" s="121"/>
      <c r="EK49" s="121"/>
      <c r="EL49" s="121"/>
      <c r="EM49" s="121"/>
      <c r="EN49" s="121"/>
      <c r="EO49" s="121"/>
      <c r="EP49" s="121"/>
      <c r="EQ49" s="144"/>
      <c r="ER49" s="144"/>
      <c r="ES49" s="144"/>
      <c r="ET49" s="144"/>
      <c r="EU49" s="144"/>
      <c r="EV49" s="121"/>
      <c r="EW49" s="121"/>
      <c r="EX49" s="121"/>
      <c r="EY49" s="121"/>
      <c r="EZ49" s="121"/>
      <c r="FA49" s="121"/>
      <c r="FB49" s="121"/>
    </row>
    <row r="50" spans="1:158" ht="33.6" customHeight="1" x14ac:dyDescent="0.2">
      <c r="A50" s="553"/>
      <c r="B50" s="241" t="s">
        <v>2316</v>
      </c>
      <c r="C50" s="143">
        <v>4</v>
      </c>
      <c r="D50" s="184">
        <v>10</v>
      </c>
      <c r="E50" s="184">
        <v>122</v>
      </c>
      <c r="F50" s="184">
        <v>3</v>
      </c>
      <c r="G50" s="184">
        <v>119</v>
      </c>
      <c r="H50" s="184">
        <v>23</v>
      </c>
      <c r="I50" s="184">
        <v>1</v>
      </c>
      <c r="J50" s="184">
        <v>98</v>
      </c>
      <c r="K50" s="184">
        <v>2</v>
      </c>
      <c r="L50" s="184">
        <v>11</v>
      </c>
      <c r="M50" s="137"/>
      <c r="N50" s="137"/>
      <c r="O50" s="137"/>
      <c r="P50" s="137"/>
      <c r="Q50" s="137"/>
      <c r="R50" s="121"/>
      <c r="S50" s="121"/>
      <c r="T50" s="121"/>
      <c r="U50" s="121"/>
      <c r="V50" s="121"/>
      <c r="W50" s="121"/>
      <c r="X50" s="145"/>
      <c r="Y50" s="145"/>
      <c r="Z50" s="145"/>
      <c r="AA50" s="145"/>
      <c r="AB50" s="145"/>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c r="BA50" s="121"/>
      <c r="BB50" s="121"/>
      <c r="BC50" s="121"/>
      <c r="BD50" s="121"/>
      <c r="BE50" s="121"/>
      <c r="BF50" s="121"/>
      <c r="BG50" s="121"/>
      <c r="BH50" s="121"/>
      <c r="BI50" s="121"/>
      <c r="BJ50" s="121"/>
      <c r="BK50" s="121"/>
      <c r="BL50" s="121"/>
      <c r="BM50" s="121"/>
      <c r="BN50" s="121"/>
      <c r="BO50" s="121"/>
      <c r="BP50" s="121"/>
      <c r="BQ50" s="121"/>
      <c r="BR50" s="121"/>
      <c r="BS50" s="121"/>
      <c r="BT50" s="121"/>
      <c r="BU50" s="121"/>
      <c r="BV50" s="121"/>
      <c r="BW50" s="121"/>
      <c r="BX50" s="121"/>
      <c r="BY50" s="121"/>
      <c r="BZ50" s="121"/>
      <c r="CA50" s="121"/>
      <c r="CB50" s="121"/>
      <c r="CC50" s="121"/>
      <c r="CD50" s="121"/>
      <c r="CE50" s="121"/>
      <c r="CF50" s="121"/>
      <c r="CG50" s="121"/>
      <c r="CH50" s="121"/>
      <c r="CI50" s="121"/>
      <c r="CJ50" s="121"/>
      <c r="CK50" s="121"/>
      <c r="CL50" s="121"/>
      <c r="CM50" s="121"/>
      <c r="CN50" s="121"/>
      <c r="CO50" s="121"/>
      <c r="CP50" s="121"/>
      <c r="CQ50" s="121"/>
      <c r="CR50" s="121"/>
      <c r="CS50" s="121"/>
      <c r="CT50" s="121"/>
      <c r="CU50" s="121"/>
      <c r="CV50" s="121"/>
      <c r="CW50" s="121"/>
      <c r="CX50" s="121"/>
      <c r="CY50" s="121"/>
      <c r="CZ50" s="121"/>
      <c r="DA50" s="121"/>
      <c r="DB50" s="121"/>
      <c r="DC50" s="121"/>
      <c r="DD50" s="121"/>
      <c r="DE50" s="121"/>
      <c r="DF50" s="121"/>
      <c r="DG50" s="121"/>
      <c r="DH50" s="121"/>
      <c r="DI50" s="121"/>
      <c r="DJ50" s="121"/>
      <c r="DK50" s="121"/>
      <c r="DL50" s="121"/>
      <c r="DM50" s="121"/>
      <c r="DN50" s="121"/>
      <c r="DO50" s="121"/>
      <c r="DP50" s="121"/>
      <c r="DQ50" s="121"/>
      <c r="DR50" s="121"/>
      <c r="DS50" s="121"/>
      <c r="DT50" s="121"/>
      <c r="DU50" s="121"/>
      <c r="DV50" s="121"/>
      <c r="DW50" s="121"/>
      <c r="DX50" s="121"/>
      <c r="DY50" s="121"/>
      <c r="DZ50" s="121"/>
      <c r="EA50" s="121"/>
      <c r="EB50" s="121"/>
      <c r="EC50" s="121"/>
      <c r="ED50" s="121"/>
      <c r="EE50" s="121"/>
      <c r="EF50" s="121"/>
      <c r="EG50" s="121"/>
      <c r="EH50" s="121"/>
      <c r="EI50" s="121"/>
      <c r="EJ50" s="121"/>
      <c r="EK50" s="121"/>
      <c r="EL50" s="121"/>
      <c r="EM50" s="121"/>
      <c r="EN50" s="121"/>
      <c r="EO50" s="121"/>
      <c r="EP50" s="121"/>
      <c r="EQ50" s="144"/>
      <c r="ER50" s="144"/>
      <c r="ES50" s="144"/>
      <c r="ET50" s="144"/>
      <c r="EU50" s="144"/>
      <c r="EV50" s="121"/>
      <c r="EW50" s="121"/>
      <c r="EX50" s="121"/>
      <c r="EY50" s="121"/>
      <c r="EZ50" s="121"/>
      <c r="FA50" s="121"/>
      <c r="FB50" s="121"/>
    </row>
    <row r="51" spans="1:158" ht="36.6" customHeight="1" x14ac:dyDescent="0.2">
      <c r="A51" s="553"/>
      <c r="B51" s="241" t="s">
        <v>632</v>
      </c>
      <c r="C51" s="143">
        <v>5</v>
      </c>
      <c r="D51" s="184"/>
      <c r="E51" s="184"/>
      <c r="F51" s="184"/>
      <c r="G51" s="184"/>
      <c r="H51" s="184"/>
      <c r="I51" s="184"/>
      <c r="J51" s="184"/>
      <c r="K51" s="184"/>
      <c r="L51" s="184"/>
      <c r="M51" s="137"/>
      <c r="N51" s="137"/>
      <c r="O51" s="137"/>
      <c r="P51" s="137"/>
      <c r="Q51" s="137"/>
      <c r="R51" s="121"/>
      <c r="S51" s="121"/>
      <c r="T51" s="121"/>
      <c r="U51" s="121"/>
      <c r="V51" s="121"/>
      <c r="W51" s="121"/>
      <c r="X51" s="145"/>
      <c r="Y51" s="145"/>
      <c r="Z51" s="145"/>
      <c r="AA51" s="145"/>
      <c r="AB51" s="145"/>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121"/>
      <c r="BA51" s="121"/>
      <c r="BB51" s="121"/>
      <c r="BC51" s="121"/>
      <c r="BD51" s="121"/>
      <c r="BE51" s="121"/>
      <c r="BF51" s="121"/>
      <c r="BG51" s="121"/>
      <c r="BH51" s="121"/>
      <c r="BI51" s="121"/>
      <c r="BJ51" s="121"/>
      <c r="BK51" s="121"/>
      <c r="BL51" s="121"/>
      <c r="BM51" s="121"/>
      <c r="BN51" s="121"/>
      <c r="BO51" s="121"/>
      <c r="BP51" s="121"/>
      <c r="BQ51" s="121"/>
      <c r="BR51" s="121"/>
      <c r="BS51" s="121"/>
      <c r="BT51" s="121"/>
      <c r="BU51" s="121"/>
      <c r="BV51" s="121"/>
      <c r="BW51" s="121"/>
      <c r="BX51" s="121"/>
      <c r="BY51" s="121"/>
      <c r="BZ51" s="121"/>
      <c r="CA51" s="121"/>
      <c r="CB51" s="121"/>
      <c r="CC51" s="121"/>
      <c r="CD51" s="121"/>
      <c r="CE51" s="121"/>
      <c r="CF51" s="121"/>
      <c r="CG51" s="121"/>
      <c r="CH51" s="121"/>
      <c r="CI51" s="121"/>
      <c r="CJ51" s="121"/>
      <c r="CK51" s="121"/>
      <c r="CL51" s="121"/>
      <c r="CM51" s="121"/>
      <c r="CN51" s="121"/>
      <c r="CO51" s="121"/>
      <c r="CP51" s="121"/>
      <c r="CQ51" s="121"/>
      <c r="CR51" s="121"/>
      <c r="CS51" s="121"/>
      <c r="CT51" s="121"/>
      <c r="CU51" s="121"/>
      <c r="CV51" s="121"/>
      <c r="CW51" s="121"/>
      <c r="CX51" s="121"/>
      <c r="CY51" s="121"/>
      <c r="CZ51" s="121"/>
      <c r="DA51" s="121"/>
      <c r="DB51" s="121"/>
      <c r="DC51" s="121"/>
      <c r="DD51" s="121"/>
      <c r="DE51" s="121"/>
      <c r="DF51" s="121"/>
      <c r="DG51" s="121"/>
      <c r="DH51" s="121"/>
      <c r="DI51" s="121"/>
      <c r="DJ51" s="121"/>
      <c r="DK51" s="121"/>
      <c r="DL51" s="121"/>
      <c r="DM51" s="121"/>
      <c r="DN51" s="121"/>
      <c r="DO51" s="121"/>
      <c r="DP51" s="121"/>
      <c r="DQ51" s="121"/>
      <c r="DR51" s="121"/>
      <c r="DS51" s="121"/>
      <c r="DT51" s="121"/>
      <c r="DU51" s="121"/>
      <c r="DV51" s="121"/>
      <c r="DW51" s="121"/>
      <c r="DX51" s="121"/>
      <c r="DY51" s="121"/>
      <c r="DZ51" s="121"/>
      <c r="EA51" s="121"/>
      <c r="EB51" s="121"/>
      <c r="EC51" s="121"/>
      <c r="ED51" s="121"/>
      <c r="EE51" s="121"/>
      <c r="EF51" s="121"/>
      <c r="EG51" s="121"/>
      <c r="EH51" s="121"/>
      <c r="EI51" s="121"/>
      <c r="EJ51" s="121"/>
      <c r="EK51" s="121"/>
      <c r="EL51" s="121"/>
      <c r="EM51" s="121"/>
      <c r="EN51" s="121"/>
      <c r="EO51" s="121"/>
      <c r="EP51" s="121"/>
      <c r="EQ51" s="144"/>
      <c r="ER51" s="144"/>
      <c r="ES51" s="144"/>
      <c r="ET51" s="144"/>
      <c r="EU51" s="144"/>
    </row>
    <row r="52" spans="1:158" x14ac:dyDescent="0.2">
      <c r="A52" s="163"/>
      <c r="B52" s="164"/>
      <c r="C52" s="164"/>
      <c r="D52" s="164"/>
      <c r="E52" s="164"/>
      <c r="F52" s="164"/>
      <c r="G52" s="164"/>
      <c r="H52" s="164"/>
      <c r="I52" s="164"/>
      <c r="J52" s="164"/>
      <c r="K52" s="164"/>
      <c r="L52" s="121"/>
      <c r="M52" s="121"/>
      <c r="N52" s="121"/>
      <c r="O52" s="121"/>
      <c r="P52" s="121"/>
      <c r="Q52" s="121"/>
      <c r="R52" s="121"/>
      <c r="S52" s="121"/>
      <c r="T52" s="121"/>
      <c r="U52" s="121"/>
      <c r="V52" s="121"/>
      <c r="W52" s="121"/>
      <c r="X52" s="121"/>
      <c r="Y52" s="145"/>
      <c r="Z52" s="145"/>
      <c r="AA52" s="145"/>
      <c r="AB52" s="145"/>
      <c r="AC52" s="145"/>
      <c r="AD52" s="121"/>
      <c r="AE52" s="121"/>
      <c r="AF52" s="121"/>
      <c r="AG52" s="121"/>
      <c r="AH52" s="121"/>
      <c r="AI52" s="121"/>
      <c r="AJ52" s="121"/>
      <c r="AK52" s="121"/>
      <c r="AL52" s="121"/>
      <c r="AM52" s="121"/>
      <c r="AN52" s="121"/>
      <c r="AO52" s="121"/>
      <c r="AP52" s="121"/>
      <c r="AQ52" s="121"/>
      <c r="AR52" s="121"/>
      <c r="AS52" s="121"/>
      <c r="AT52" s="121"/>
      <c r="AU52" s="121"/>
      <c r="AV52" s="121"/>
      <c r="AW52" s="121"/>
      <c r="AX52" s="121"/>
      <c r="AY52" s="121"/>
      <c r="AZ52" s="121"/>
      <c r="BA52" s="121"/>
      <c r="BB52" s="121"/>
      <c r="BC52" s="121"/>
      <c r="BD52" s="121"/>
      <c r="BE52" s="121"/>
      <c r="BF52" s="121"/>
      <c r="BG52" s="121"/>
      <c r="BH52" s="121"/>
      <c r="BI52" s="121"/>
      <c r="BJ52" s="121"/>
      <c r="BK52" s="121"/>
      <c r="BL52" s="121"/>
      <c r="BM52" s="121"/>
      <c r="BN52" s="121"/>
      <c r="BO52" s="121"/>
      <c r="BP52" s="121"/>
      <c r="BQ52" s="121"/>
      <c r="BR52" s="121"/>
      <c r="BS52" s="121"/>
      <c r="BT52" s="121"/>
      <c r="BU52" s="121"/>
      <c r="BV52" s="121"/>
      <c r="BW52" s="121"/>
      <c r="BX52" s="121"/>
      <c r="BY52" s="121"/>
      <c r="BZ52" s="121"/>
      <c r="CA52" s="121"/>
      <c r="CB52" s="121"/>
      <c r="CC52" s="121"/>
      <c r="CD52" s="121"/>
      <c r="CE52" s="121"/>
      <c r="CF52" s="121"/>
      <c r="CG52" s="121"/>
      <c r="CH52" s="121"/>
      <c r="CI52" s="121"/>
      <c r="CJ52" s="121"/>
      <c r="CK52" s="121"/>
      <c r="CL52" s="121"/>
      <c r="CM52" s="121"/>
      <c r="CN52" s="121"/>
      <c r="CO52" s="121"/>
      <c r="CP52" s="121"/>
      <c r="CQ52" s="121"/>
      <c r="CR52" s="121"/>
      <c r="CS52" s="121"/>
      <c r="CT52" s="121"/>
      <c r="CU52" s="121"/>
      <c r="CV52" s="121"/>
      <c r="CW52" s="121"/>
      <c r="CX52" s="121"/>
      <c r="CY52" s="121"/>
      <c r="CZ52" s="121"/>
      <c r="DA52" s="121"/>
      <c r="DB52" s="121"/>
      <c r="DC52" s="121"/>
      <c r="DD52" s="121"/>
      <c r="DE52" s="121"/>
      <c r="DF52" s="121"/>
      <c r="DG52" s="121"/>
      <c r="DH52" s="121"/>
      <c r="DI52" s="121"/>
      <c r="DJ52" s="121"/>
      <c r="DK52" s="121"/>
      <c r="DL52" s="121"/>
      <c r="DM52" s="121"/>
      <c r="DN52" s="121"/>
      <c r="DO52" s="121"/>
      <c r="DP52" s="121"/>
      <c r="DQ52" s="121"/>
      <c r="DR52" s="121"/>
      <c r="DS52" s="121"/>
      <c r="DT52" s="121"/>
      <c r="DU52" s="121"/>
      <c r="DV52" s="121"/>
      <c r="DW52" s="121"/>
      <c r="DX52" s="121"/>
      <c r="DY52" s="121"/>
      <c r="DZ52" s="121"/>
      <c r="EA52" s="121"/>
      <c r="EB52" s="121"/>
      <c r="EC52" s="121"/>
      <c r="ED52" s="121"/>
      <c r="EE52" s="121"/>
      <c r="EF52" s="121"/>
      <c r="EG52" s="121"/>
      <c r="EH52" s="121"/>
      <c r="EI52" s="121"/>
      <c r="EJ52" s="121"/>
      <c r="EK52" s="121"/>
      <c r="EL52" s="121"/>
      <c r="EM52" s="121"/>
      <c r="EN52" s="121"/>
      <c r="EO52" s="121"/>
      <c r="EP52" s="121"/>
      <c r="EQ52" s="121"/>
      <c r="ER52" s="144"/>
      <c r="ES52" s="144"/>
      <c r="ET52" s="144"/>
      <c r="EU52" s="144"/>
      <c r="EV52" s="144"/>
    </row>
    <row r="53" spans="1:158" x14ac:dyDescent="0.2">
      <c r="A53" s="163"/>
      <c r="B53" s="164"/>
      <c r="C53" s="164"/>
      <c r="D53" s="164"/>
      <c r="E53" s="164"/>
      <c r="F53" s="164"/>
      <c r="G53" s="164"/>
      <c r="H53" s="164"/>
      <c r="I53" s="164"/>
      <c r="J53" s="164"/>
      <c r="K53" s="164"/>
      <c r="L53" s="121"/>
      <c r="M53" s="121"/>
      <c r="N53" s="121"/>
      <c r="O53" s="121"/>
      <c r="P53" s="121"/>
      <c r="Q53" s="121"/>
      <c r="R53" s="121"/>
      <c r="S53" s="121"/>
      <c r="T53" s="121"/>
      <c r="U53" s="121"/>
      <c r="V53" s="121"/>
      <c r="W53" s="121"/>
      <c r="X53" s="121"/>
      <c r="Y53" s="145"/>
      <c r="Z53" s="145"/>
      <c r="AA53" s="145"/>
      <c r="AB53" s="145"/>
      <c r="AC53" s="145"/>
      <c r="AD53" s="121"/>
      <c r="AE53" s="121"/>
      <c r="AF53" s="121"/>
      <c r="AG53" s="121"/>
      <c r="AH53" s="121"/>
      <c r="AI53" s="121"/>
      <c r="AJ53" s="121"/>
      <c r="AK53" s="121"/>
      <c r="AL53" s="121"/>
      <c r="AM53" s="121"/>
      <c r="AN53" s="121"/>
      <c r="AO53" s="121"/>
      <c r="AP53" s="121"/>
      <c r="AQ53" s="121"/>
      <c r="AR53" s="121"/>
      <c r="AS53" s="121"/>
      <c r="AT53" s="121"/>
      <c r="AU53" s="121"/>
      <c r="AV53" s="121"/>
      <c r="AW53" s="121"/>
      <c r="AX53" s="121"/>
      <c r="AY53" s="121"/>
      <c r="AZ53" s="121"/>
      <c r="BA53" s="121"/>
      <c r="BB53" s="121"/>
      <c r="BC53" s="121"/>
      <c r="BD53" s="121"/>
      <c r="BE53" s="121"/>
      <c r="BF53" s="121"/>
      <c r="BG53" s="121"/>
      <c r="BH53" s="121"/>
      <c r="BI53" s="121"/>
      <c r="BJ53" s="121"/>
      <c r="BK53" s="121"/>
      <c r="BL53" s="121"/>
      <c r="BM53" s="121"/>
      <c r="BN53" s="121"/>
      <c r="BO53" s="121"/>
      <c r="BP53" s="121"/>
      <c r="BQ53" s="121"/>
      <c r="BR53" s="121"/>
      <c r="BS53" s="121"/>
      <c r="BT53" s="121"/>
      <c r="BU53" s="121"/>
      <c r="BV53" s="121"/>
      <c r="BW53" s="121"/>
      <c r="BX53" s="121"/>
      <c r="BY53" s="121"/>
      <c r="BZ53" s="121"/>
      <c r="CA53" s="121"/>
      <c r="CB53" s="121"/>
      <c r="CC53" s="121"/>
      <c r="CD53" s="121"/>
      <c r="CE53" s="121"/>
      <c r="CF53" s="121"/>
      <c r="CG53" s="121"/>
      <c r="CH53" s="121"/>
      <c r="CI53" s="121"/>
      <c r="CJ53" s="121"/>
      <c r="CK53" s="121"/>
      <c r="CL53" s="121"/>
      <c r="CM53" s="121"/>
      <c r="CN53" s="121"/>
      <c r="CO53" s="121"/>
      <c r="CP53" s="121"/>
      <c r="CQ53" s="121"/>
      <c r="CR53" s="121"/>
      <c r="CS53" s="121"/>
      <c r="CT53" s="121"/>
      <c r="CU53" s="121"/>
      <c r="CV53" s="121"/>
      <c r="CW53" s="121"/>
      <c r="CX53" s="121"/>
      <c r="CY53" s="121"/>
      <c r="CZ53" s="121"/>
      <c r="DA53" s="121"/>
      <c r="DB53" s="121"/>
      <c r="DC53" s="121"/>
      <c r="DD53" s="121"/>
      <c r="DE53" s="121"/>
      <c r="DF53" s="121"/>
      <c r="DG53" s="121"/>
      <c r="DH53" s="121"/>
      <c r="DI53" s="121"/>
      <c r="DJ53" s="121"/>
      <c r="DK53" s="121"/>
      <c r="DL53" s="121"/>
      <c r="DM53" s="121"/>
      <c r="DN53" s="121"/>
      <c r="DO53" s="121"/>
      <c r="DP53" s="121"/>
      <c r="DQ53" s="121"/>
      <c r="DR53" s="121"/>
      <c r="DS53" s="121"/>
      <c r="DT53" s="121"/>
      <c r="DU53" s="121"/>
      <c r="DV53" s="121"/>
      <c r="DW53" s="121"/>
      <c r="DX53" s="121"/>
      <c r="DY53" s="121"/>
      <c r="DZ53" s="121"/>
      <c r="EA53" s="121"/>
      <c r="EB53" s="121"/>
      <c r="EC53" s="121"/>
      <c r="ED53" s="121"/>
      <c r="EE53" s="121"/>
      <c r="EF53" s="121"/>
      <c r="EG53" s="121"/>
      <c r="EH53" s="121"/>
      <c r="EI53" s="121"/>
      <c r="EJ53" s="121"/>
      <c r="EK53" s="121"/>
      <c r="EL53" s="121"/>
      <c r="EM53" s="121"/>
      <c r="EN53" s="121"/>
      <c r="EO53" s="121"/>
      <c r="EP53" s="121"/>
      <c r="EQ53" s="121"/>
      <c r="ER53" s="144"/>
      <c r="ES53" s="144"/>
      <c r="ET53" s="144"/>
      <c r="EU53" s="144"/>
      <c r="EV53" s="144"/>
    </row>
    <row r="54" spans="1:158" x14ac:dyDescent="0.2">
      <c r="A54" s="163"/>
      <c r="B54" s="164"/>
      <c r="C54" s="164"/>
      <c r="D54" s="164"/>
      <c r="E54" s="164"/>
      <c r="F54" s="164"/>
      <c r="G54" s="164"/>
      <c r="H54" s="164"/>
      <c r="I54" s="164"/>
      <c r="J54" s="164"/>
      <c r="K54" s="164"/>
      <c r="L54" s="121"/>
      <c r="M54" s="121"/>
      <c r="N54" s="121"/>
      <c r="O54" s="121"/>
      <c r="P54" s="121"/>
      <c r="Q54" s="121"/>
      <c r="R54" s="121"/>
      <c r="S54" s="121"/>
      <c r="T54" s="121"/>
      <c r="U54" s="121"/>
      <c r="V54" s="121"/>
      <c r="W54" s="121"/>
      <c r="X54" s="121"/>
      <c r="Y54" s="145"/>
      <c r="Z54" s="145"/>
      <c r="AA54" s="145"/>
      <c r="AB54" s="145"/>
      <c r="AC54" s="145"/>
      <c r="AD54" s="121"/>
      <c r="AE54" s="121"/>
      <c r="AF54" s="121"/>
      <c r="AG54" s="121"/>
      <c r="AH54" s="121"/>
      <c r="AI54" s="121"/>
      <c r="AJ54" s="121"/>
      <c r="AK54" s="121"/>
      <c r="AL54" s="121"/>
      <c r="AM54" s="121"/>
      <c r="AN54" s="121"/>
      <c r="AO54" s="121"/>
      <c r="AP54" s="121"/>
      <c r="AQ54" s="121"/>
      <c r="AR54" s="121"/>
      <c r="AS54" s="121"/>
      <c r="AT54" s="121"/>
      <c r="AU54" s="121"/>
      <c r="AV54" s="121"/>
      <c r="AW54" s="121"/>
      <c r="AX54" s="121"/>
      <c r="AY54" s="121"/>
      <c r="AZ54" s="121"/>
      <c r="BA54" s="121"/>
      <c r="BB54" s="121"/>
      <c r="BC54" s="121"/>
      <c r="BD54" s="121"/>
      <c r="BE54" s="121"/>
      <c r="BF54" s="121"/>
      <c r="BG54" s="121"/>
      <c r="BH54" s="121"/>
      <c r="BI54" s="121"/>
      <c r="BJ54" s="121"/>
      <c r="BK54" s="121"/>
      <c r="BL54" s="121"/>
      <c r="BM54" s="121"/>
      <c r="BN54" s="121"/>
      <c r="BO54" s="121"/>
      <c r="BP54" s="121"/>
      <c r="BQ54" s="121"/>
      <c r="BR54" s="121"/>
      <c r="BS54" s="121"/>
      <c r="BT54" s="121"/>
      <c r="BU54" s="121"/>
      <c r="BV54" s="121"/>
      <c r="BW54" s="121"/>
      <c r="BX54" s="121"/>
      <c r="BY54" s="121"/>
      <c r="BZ54" s="121"/>
      <c r="CA54" s="121"/>
      <c r="CB54" s="121"/>
      <c r="CC54" s="121"/>
      <c r="CD54" s="121"/>
      <c r="CE54" s="121"/>
      <c r="CF54" s="121"/>
      <c r="CG54" s="121"/>
      <c r="CH54" s="121"/>
      <c r="CI54" s="121"/>
      <c r="CJ54" s="121"/>
      <c r="CK54" s="121"/>
      <c r="CL54" s="121"/>
      <c r="CM54" s="121"/>
      <c r="CN54" s="121"/>
      <c r="CO54" s="121"/>
      <c r="CP54" s="121"/>
      <c r="CQ54" s="121"/>
      <c r="CR54" s="121"/>
      <c r="CS54" s="121"/>
      <c r="CT54" s="121"/>
      <c r="CU54" s="121"/>
      <c r="CV54" s="121"/>
      <c r="CW54" s="121"/>
      <c r="CX54" s="121"/>
      <c r="CY54" s="121"/>
      <c r="CZ54" s="121"/>
      <c r="DA54" s="121"/>
      <c r="DB54" s="121"/>
      <c r="DC54" s="121"/>
      <c r="DD54" s="121"/>
      <c r="DE54" s="121"/>
      <c r="DF54" s="121"/>
      <c r="DG54" s="121"/>
      <c r="DH54" s="121"/>
      <c r="DI54" s="121"/>
      <c r="DJ54" s="121"/>
      <c r="DK54" s="121"/>
      <c r="DL54" s="121"/>
      <c r="DM54" s="121"/>
      <c r="DN54" s="121"/>
      <c r="DO54" s="121"/>
      <c r="DP54" s="121"/>
      <c r="DQ54" s="121"/>
      <c r="DR54" s="121"/>
      <c r="DS54" s="121"/>
      <c r="DT54" s="121"/>
      <c r="DU54" s="121"/>
      <c r="DV54" s="121"/>
      <c r="DW54" s="121"/>
      <c r="DX54" s="121"/>
      <c r="DY54" s="121"/>
      <c r="DZ54" s="121"/>
      <c r="EA54" s="121"/>
      <c r="EB54" s="121"/>
      <c r="EC54" s="121"/>
      <c r="ED54" s="121"/>
      <c r="EE54" s="121"/>
      <c r="EF54" s="121"/>
      <c r="EG54" s="121"/>
      <c r="EH54" s="121"/>
      <c r="EI54" s="121"/>
      <c r="EJ54" s="121"/>
      <c r="EK54" s="121"/>
      <c r="EL54" s="121"/>
      <c r="EM54" s="121"/>
      <c r="EN54" s="121"/>
      <c r="EO54" s="121"/>
      <c r="EP54" s="121"/>
      <c r="EQ54" s="121"/>
      <c r="ER54" s="144"/>
      <c r="ES54" s="144"/>
      <c r="ET54" s="144"/>
      <c r="EU54" s="144"/>
      <c r="EV54" s="144"/>
    </row>
    <row r="55" spans="1:158" x14ac:dyDescent="0.2">
      <c r="A55" s="163"/>
      <c r="B55" s="164"/>
      <c r="C55" s="164"/>
      <c r="D55" s="164"/>
      <c r="E55" s="164"/>
      <c r="F55" s="164"/>
      <c r="G55" s="164"/>
      <c r="H55" s="164"/>
      <c r="I55" s="164"/>
      <c r="J55" s="164"/>
      <c r="K55" s="164"/>
      <c r="L55" s="121"/>
      <c r="M55" s="121"/>
      <c r="N55" s="121"/>
      <c r="O55" s="121"/>
      <c r="P55" s="121"/>
      <c r="Q55" s="121"/>
      <c r="R55" s="121"/>
      <c r="S55" s="121"/>
      <c r="T55" s="121"/>
      <c r="U55" s="121"/>
      <c r="V55" s="121"/>
      <c r="W55" s="121"/>
      <c r="X55" s="121"/>
      <c r="Y55" s="145"/>
      <c r="Z55" s="145"/>
      <c r="AA55" s="145"/>
      <c r="AB55" s="145"/>
      <c r="AC55" s="145"/>
      <c r="AD55" s="121"/>
      <c r="AE55" s="121"/>
      <c r="AF55" s="121"/>
      <c r="AG55" s="121"/>
      <c r="AH55" s="121"/>
      <c r="AI55" s="121"/>
      <c r="AJ55" s="121"/>
      <c r="AK55" s="121"/>
      <c r="AL55" s="121"/>
      <c r="AM55" s="121"/>
      <c r="AN55" s="121"/>
      <c r="AO55" s="121"/>
      <c r="AP55" s="121"/>
      <c r="AQ55" s="121"/>
      <c r="AR55" s="121"/>
      <c r="AS55" s="121"/>
      <c r="AT55" s="121"/>
      <c r="AU55" s="121"/>
      <c r="AV55" s="121"/>
      <c r="AW55" s="121"/>
      <c r="AX55" s="121"/>
      <c r="AY55" s="121"/>
      <c r="AZ55" s="121"/>
      <c r="BA55" s="121"/>
      <c r="BB55" s="121"/>
      <c r="BC55" s="121"/>
      <c r="BD55" s="121"/>
      <c r="BE55" s="121"/>
      <c r="BF55" s="121"/>
      <c r="BG55" s="121"/>
      <c r="BH55" s="121"/>
      <c r="BI55" s="121"/>
      <c r="BJ55" s="121"/>
      <c r="BK55" s="121"/>
      <c r="BL55" s="121"/>
      <c r="BM55" s="121"/>
      <c r="BN55" s="121"/>
      <c r="BO55" s="121"/>
      <c r="BP55" s="121"/>
      <c r="BQ55" s="121"/>
      <c r="BR55" s="121"/>
      <c r="BS55" s="121"/>
      <c r="BT55" s="121"/>
      <c r="BU55" s="121"/>
      <c r="BV55" s="121"/>
      <c r="BW55" s="121"/>
      <c r="BX55" s="121"/>
      <c r="BY55" s="121"/>
      <c r="BZ55" s="121"/>
      <c r="CA55" s="121"/>
      <c r="CB55" s="121"/>
      <c r="CC55" s="121"/>
      <c r="CD55" s="121"/>
      <c r="CE55" s="121"/>
      <c r="CF55" s="121"/>
      <c r="CG55" s="121"/>
      <c r="CH55" s="121"/>
      <c r="CI55" s="121"/>
      <c r="CJ55" s="121"/>
      <c r="CK55" s="121"/>
      <c r="CL55" s="121"/>
      <c r="CM55" s="121"/>
      <c r="CN55" s="121"/>
      <c r="CO55" s="121"/>
      <c r="CP55" s="121"/>
      <c r="CQ55" s="121"/>
      <c r="CR55" s="121"/>
      <c r="CS55" s="121"/>
      <c r="CT55" s="121"/>
      <c r="CU55" s="121"/>
      <c r="CV55" s="121"/>
      <c r="CW55" s="121"/>
      <c r="CX55" s="121"/>
      <c r="CY55" s="121"/>
      <c r="CZ55" s="121"/>
      <c r="DA55" s="121"/>
      <c r="DB55" s="121"/>
      <c r="DC55" s="121"/>
      <c r="DD55" s="121"/>
      <c r="DE55" s="121"/>
      <c r="DF55" s="121"/>
      <c r="DG55" s="121"/>
      <c r="DH55" s="121"/>
      <c r="DI55" s="121"/>
      <c r="DJ55" s="121"/>
      <c r="DK55" s="121"/>
      <c r="DL55" s="121"/>
      <c r="DM55" s="121"/>
      <c r="DN55" s="121"/>
      <c r="DO55" s="121"/>
      <c r="DP55" s="121"/>
      <c r="DQ55" s="121"/>
      <c r="DR55" s="121"/>
      <c r="DS55" s="121"/>
      <c r="DT55" s="121"/>
      <c r="DU55" s="121"/>
      <c r="DV55" s="121"/>
      <c r="DW55" s="121"/>
      <c r="DX55" s="121"/>
      <c r="DY55" s="121"/>
      <c r="DZ55" s="121"/>
      <c r="EA55" s="121"/>
      <c r="EB55" s="121"/>
      <c r="EC55" s="121"/>
      <c r="ED55" s="121"/>
      <c r="EE55" s="121"/>
      <c r="EF55" s="121"/>
      <c r="EG55" s="121"/>
      <c r="EH55" s="121"/>
      <c r="EI55" s="121"/>
      <c r="EJ55" s="121"/>
      <c r="EK55" s="121"/>
      <c r="EL55" s="121"/>
      <c r="EM55" s="121"/>
      <c r="EN55" s="121"/>
      <c r="EO55" s="121"/>
      <c r="EP55" s="121"/>
      <c r="EQ55" s="121"/>
      <c r="ER55" s="144"/>
      <c r="ES55" s="144"/>
      <c r="ET55" s="144"/>
      <c r="EU55" s="144"/>
      <c r="EV55" s="144"/>
    </row>
    <row r="56" spans="1:158" x14ac:dyDescent="0.2">
      <c r="A56" s="163"/>
      <c r="B56" s="164"/>
      <c r="C56" s="164"/>
      <c r="D56" s="164"/>
      <c r="E56" s="164"/>
      <c r="F56" s="164"/>
      <c r="G56" s="164"/>
      <c r="H56" s="164"/>
      <c r="I56" s="164"/>
      <c r="J56" s="164"/>
      <c r="K56" s="164"/>
      <c r="L56" s="121"/>
      <c r="M56" s="121"/>
      <c r="N56" s="121"/>
      <c r="O56" s="121"/>
      <c r="P56" s="121"/>
      <c r="Q56" s="121"/>
      <c r="R56" s="121"/>
      <c r="S56" s="121"/>
      <c r="T56" s="121"/>
      <c r="U56" s="121"/>
      <c r="V56" s="121"/>
      <c r="W56" s="121"/>
      <c r="X56" s="121"/>
      <c r="Y56" s="145"/>
      <c r="Z56" s="145"/>
      <c r="AA56" s="145"/>
      <c r="AB56" s="145"/>
      <c r="AC56" s="145"/>
      <c r="AD56" s="121"/>
      <c r="AE56" s="121"/>
      <c r="AF56" s="121"/>
      <c r="AG56" s="121"/>
      <c r="AH56" s="121"/>
      <c r="AI56" s="121"/>
      <c r="AJ56" s="121"/>
      <c r="AK56" s="121"/>
      <c r="AL56" s="121"/>
      <c r="AM56" s="121"/>
      <c r="AN56" s="121"/>
      <c r="AO56" s="121"/>
      <c r="AP56" s="121"/>
      <c r="AQ56" s="121"/>
      <c r="AR56" s="121"/>
      <c r="AS56" s="121"/>
      <c r="AT56" s="121"/>
      <c r="AU56" s="121"/>
      <c r="AV56" s="121"/>
      <c r="AW56" s="121"/>
      <c r="AX56" s="121"/>
      <c r="AY56" s="121"/>
      <c r="AZ56" s="121"/>
      <c r="BA56" s="121"/>
      <c r="BB56" s="121"/>
      <c r="BC56" s="121"/>
      <c r="BD56" s="121"/>
      <c r="BE56" s="121"/>
      <c r="BF56" s="121"/>
      <c r="BG56" s="121"/>
      <c r="BH56" s="121"/>
      <c r="BI56" s="121"/>
      <c r="BJ56" s="121"/>
      <c r="BK56" s="121"/>
      <c r="BL56" s="121"/>
      <c r="BM56" s="121"/>
      <c r="BN56" s="121"/>
      <c r="BO56" s="121"/>
      <c r="BP56" s="121"/>
      <c r="BQ56" s="121"/>
      <c r="BR56" s="121"/>
      <c r="BS56" s="121"/>
      <c r="BT56" s="121"/>
      <c r="BU56" s="121"/>
      <c r="BV56" s="121"/>
      <c r="BW56" s="121"/>
      <c r="BX56" s="121"/>
      <c r="BY56" s="121"/>
      <c r="BZ56" s="121"/>
      <c r="CA56" s="121"/>
      <c r="CB56" s="121"/>
      <c r="CC56" s="121"/>
      <c r="CD56" s="121"/>
      <c r="CE56" s="121"/>
      <c r="CF56" s="121"/>
      <c r="CG56" s="121"/>
      <c r="CH56" s="121"/>
      <c r="CI56" s="121"/>
      <c r="CJ56" s="121"/>
      <c r="CK56" s="121"/>
      <c r="CL56" s="121"/>
      <c r="CM56" s="121"/>
      <c r="CN56" s="121"/>
      <c r="CO56" s="121"/>
      <c r="CP56" s="121"/>
      <c r="CQ56" s="121"/>
      <c r="CR56" s="121"/>
      <c r="CS56" s="121"/>
      <c r="CT56" s="121"/>
      <c r="CU56" s="121"/>
      <c r="CV56" s="121"/>
      <c r="CW56" s="121"/>
      <c r="CX56" s="121"/>
      <c r="CY56" s="121"/>
      <c r="CZ56" s="121"/>
      <c r="DA56" s="121"/>
      <c r="DB56" s="121"/>
      <c r="DC56" s="121"/>
      <c r="DD56" s="121"/>
      <c r="DE56" s="121"/>
      <c r="DF56" s="121"/>
      <c r="DG56" s="121"/>
      <c r="DH56" s="121"/>
      <c r="DI56" s="121"/>
      <c r="DJ56" s="121"/>
      <c r="DK56" s="121"/>
      <c r="DL56" s="121"/>
      <c r="DM56" s="121"/>
      <c r="DN56" s="121"/>
      <c r="DO56" s="121"/>
      <c r="DP56" s="121"/>
      <c r="DQ56" s="121"/>
      <c r="DR56" s="121"/>
      <c r="DS56" s="121"/>
      <c r="DT56" s="121"/>
      <c r="DU56" s="121"/>
      <c r="DV56" s="121"/>
      <c r="DW56" s="121"/>
      <c r="DX56" s="121"/>
      <c r="DY56" s="121"/>
      <c r="DZ56" s="121"/>
      <c r="EA56" s="121"/>
      <c r="EB56" s="121"/>
      <c r="EC56" s="121"/>
      <c r="ED56" s="121"/>
      <c r="EE56" s="121"/>
      <c r="EF56" s="121"/>
      <c r="EG56" s="121"/>
      <c r="EH56" s="121"/>
      <c r="EI56" s="121"/>
      <c r="EJ56" s="121"/>
      <c r="EK56" s="121"/>
      <c r="EL56" s="121"/>
      <c r="EM56" s="121"/>
      <c r="EN56" s="121"/>
      <c r="EO56" s="121"/>
      <c r="EP56" s="121"/>
      <c r="EQ56" s="121"/>
      <c r="ER56" s="144"/>
      <c r="ES56" s="144"/>
      <c r="ET56" s="144"/>
      <c r="EU56" s="144"/>
      <c r="EV56" s="144"/>
    </row>
    <row r="57" spans="1:158" x14ac:dyDescent="0.2">
      <c r="A57" s="163"/>
      <c r="B57" s="164"/>
      <c r="C57" s="164"/>
      <c r="D57" s="164"/>
      <c r="E57" s="164"/>
      <c r="F57" s="164"/>
      <c r="G57" s="164"/>
      <c r="H57" s="164"/>
      <c r="I57" s="164"/>
      <c r="J57" s="164"/>
      <c r="K57" s="164"/>
      <c r="L57" s="121"/>
      <c r="M57" s="121"/>
      <c r="N57" s="121"/>
      <c r="O57" s="121"/>
      <c r="P57" s="121"/>
      <c r="Q57" s="121"/>
      <c r="R57" s="121"/>
      <c r="S57" s="121"/>
      <c r="T57" s="121"/>
      <c r="U57" s="121"/>
      <c r="V57" s="121"/>
      <c r="W57" s="121"/>
      <c r="X57" s="121"/>
      <c r="Y57" s="145"/>
      <c r="Z57" s="145"/>
      <c r="AA57" s="145"/>
      <c r="AB57" s="145"/>
      <c r="AC57" s="145"/>
      <c r="AD57" s="121"/>
      <c r="AE57" s="121"/>
      <c r="AF57" s="121"/>
      <c r="AG57" s="121"/>
      <c r="AH57" s="121"/>
      <c r="AI57" s="121"/>
      <c r="AJ57" s="121"/>
      <c r="AK57" s="121"/>
      <c r="AL57" s="121"/>
      <c r="AM57" s="121"/>
      <c r="AN57" s="121"/>
      <c r="AO57" s="121"/>
      <c r="AP57" s="121"/>
      <c r="AQ57" s="121"/>
      <c r="AR57" s="121"/>
      <c r="AS57" s="121"/>
      <c r="AT57" s="121"/>
      <c r="AU57" s="121"/>
      <c r="AV57" s="121"/>
      <c r="AW57" s="121"/>
      <c r="AX57" s="121"/>
      <c r="AY57" s="121"/>
      <c r="AZ57" s="121"/>
      <c r="BA57" s="121"/>
      <c r="BB57" s="121"/>
      <c r="BC57" s="121"/>
      <c r="BD57" s="121"/>
      <c r="BE57" s="121"/>
      <c r="BF57" s="121"/>
      <c r="BG57" s="121"/>
      <c r="BH57" s="121"/>
      <c r="BI57" s="121"/>
      <c r="BJ57" s="121"/>
      <c r="BK57" s="121"/>
      <c r="BL57" s="121"/>
      <c r="BM57" s="121"/>
      <c r="BN57" s="121"/>
      <c r="BO57" s="121"/>
      <c r="BP57" s="121"/>
      <c r="BQ57" s="121"/>
      <c r="BR57" s="121"/>
      <c r="BS57" s="121"/>
      <c r="BT57" s="121"/>
      <c r="BU57" s="121"/>
      <c r="BV57" s="121"/>
      <c r="BW57" s="121"/>
      <c r="BX57" s="121"/>
      <c r="BY57" s="121"/>
      <c r="BZ57" s="121"/>
      <c r="CA57" s="121"/>
      <c r="CB57" s="121"/>
      <c r="CC57" s="121"/>
      <c r="CD57" s="121"/>
      <c r="CE57" s="121"/>
      <c r="CF57" s="121"/>
      <c r="CG57" s="121"/>
      <c r="CH57" s="121"/>
      <c r="CI57" s="121"/>
      <c r="CJ57" s="121"/>
      <c r="CK57" s="121"/>
      <c r="CL57" s="121"/>
      <c r="CM57" s="121"/>
      <c r="CN57" s="121"/>
      <c r="CO57" s="121"/>
      <c r="CP57" s="121"/>
      <c r="CQ57" s="121"/>
      <c r="CR57" s="121"/>
      <c r="CS57" s="121"/>
      <c r="CT57" s="121"/>
      <c r="CU57" s="121"/>
      <c r="CV57" s="121"/>
      <c r="CW57" s="121"/>
      <c r="CX57" s="121"/>
      <c r="CY57" s="121"/>
      <c r="CZ57" s="121"/>
      <c r="DA57" s="121"/>
      <c r="DB57" s="121"/>
      <c r="DC57" s="121"/>
      <c r="DD57" s="121"/>
      <c r="DE57" s="121"/>
      <c r="DF57" s="121"/>
      <c r="DG57" s="121"/>
      <c r="DH57" s="121"/>
      <c r="DI57" s="121"/>
      <c r="DJ57" s="121"/>
      <c r="DK57" s="121"/>
      <c r="DL57" s="121"/>
      <c r="DM57" s="121"/>
      <c r="DN57" s="121"/>
      <c r="DO57" s="121"/>
      <c r="DP57" s="121"/>
      <c r="DQ57" s="121"/>
      <c r="DR57" s="121"/>
      <c r="DS57" s="121"/>
      <c r="DT57" s="121"/>
      <c r="DU57" s="121"/>
      <c r="DV57" s="121"/>
      <c r="DW57" s="121"/>
      <c r="DX57" s="121"/>
      <c r="DY57" s="121"/>
      <c r="DZ57" s="121"/>
      <c r="EA57" s="121"/>
      <c r="EB57" s="121"/>
      <c r="EC57" s="121"/>
      <c r="ED57" s="121"/>
      <c r="EE57" s="121"/>
      <c r="EF57" s="121"/>
      <c r="EG57" s="121"/>
      <c r="EH57" s="121"/>
      <c r="EI57" s="121"/>
      <c r="EJ57" s="121"/>
      <c r="EK57" s="121"/>
      <c r="EL57" s="121"/>
      <c r="EM57" s="121"/>
      <c r="EN57" s="121"/>
      <c r="EO57" s="121"/>
      <c r="EP57" s="121"/>
      <c r="EQ57" s="121"/>
      <c r="ER57" s="144"/>
      <c r="ES57" s="144"/>
      <c r="ET57" s="144"/>
      <c r="EU57" s="144"/>
      <c r="EV57" s="144"/>
    </row>
    <row r="58" spans="1:158" x14ac:dyDescent="0.2">
      <c r="A58" s="163"/>
      <c r="B58" s="164"/>
      <c r="C58" s="164"/>
      <c r="D58" s="164"/>
      <c r="E58" s="164"/>
      <c r="F58" s="164"/>
      <c r="G58" s="164"/>
      <c r="H58" s="164"/>
      <c r="I58" s="164"/>
      <c r="J58" s="164"/>
      <c r="K58" s="164"/>
      <c r="L58" s="121"/>
      <c r="M58" s="121"/>
      <c r="N58" s="121"/>
      <c r="O58" s="121"/>
      <c r="P58" s="121"/>
      <c r="Q58" s="121"/>
      <c r="R58" s="121"/>
      <c r="S58" s="121"/>
      <c r="T58" s="121"/>
      <c r="U58" s="121"/>
      <c r="V58" s="121"/>
      <c r="W58" s="121"/>
      <c r="X58" s="121"/>
      <c r="Y58" s="145"/>
      <c r="Z58" s="145"/>
      <c r="AA58" s="145"/>
      <c r="AB58" s="145"/>
      <c r="AC58" s="145"/>
      <c r="AD58" s="121"/>
      <c r="AE58" s="121"/>
      <c r="AF58" s="121"/>
      <c r="AG58" s="121"/>
      <c r="AH58" s="121"/>
      <c r="AI58" s="121"/>
      <c r="AJ58" s="121"/>
      <c r="AK58" s="121"/>
      <c r="AL58" s="121"/>
      <c r="AM58" s="121"/>
      <c r="AN58" s="121"/>
      <c r="AO58" s="121"/>
      <c r="AP58" s="121"/>
      <c r="AQ58" s="121"/>
      <c r="AR58" s="121"/>
      <c r="AS58" s="121"/>
      <c r="AT58" s="121"/>
      <c r="AU58" s="121"/>
      <c r="AV58" s="121"/>
      <c r="AW58" s="121"/>
      <c r="AX58" s="121"/>
      <c r="AY58" s="121"/>
      <c r="AZ58" s="121"/>
      <c r="BA58" s="121"/>
      <c r="BB58" s="121"/>
      <c r="BC58" s="121"/>
      <c r="BD58" s="121"/>
      <c r="BE58" s="121"/>
      <c r="BF58" s="121"/>
      <c r="BG58" s="121"/>
      <c r="BH58" s="121"/>
      <c r="BI58" s="121"/>
      <c r="BJ58" s="121"/>
      <c r="BK58" s="121"/>
      <c r="BL58" s="121"/>
      <c r="BM58" s="121"/>
      <c r="BN58" s="121"/>
      <c r="BO58" s="121"/>
      <c r="BP58" s="121"/>
      <c r="BQ58" s="121"/>
      <c r="BR58" s="121"/>
      <c r="BS58" s="121"/>
      <c r="BT58" s="121"/>
      <c r="BU58" s="121"/>
      <c r="BV58" s="121"/>
      <c r="BW58" s="121"/>
      <c r="BX58" s="121"/>
      <c r="BY58" s="121"/>
      <c r="BZ58" s="121"/>
      <c r="CA58" s="121"/>
      <c r="CB58" s="121"/>
      <c r="CC58" s="121"/>
      <c r="CD58" s="121"/>
      <c r="CE58" s="121"/>
      <c r="CF58" s="121"/>
      <c r="CG58" s="121"/>
      <c r="CH58" s="121"/>
      <c r="CI58" s="121"/>
      <c r="CJ58" s="121"/>
      <c r="CK58" s="121"/>
      <c r="CL58" s="121"/>
      <c r="CM58" s="121"/>
      <c r="CN58" s="121"/>
      <c r="CO58" s="121"/>
      <c r="CP58" s="121"/>
      <c r="CQ58" s="121"/>
      <c r="CR58" s="121"/>
      <c r="CS58" s="121"/>
      <c r="CT58" s="121"/>
      <c r="CU58" s="121"/>
      <c r="CV58" s="121"/>
      <c r="CW58" s="121"/>
      <c r="CX58" s="121"/>
      <c r="CY58" s="121"/>
      <c r="CZ58" s="121"/>
      <c r="DA58" s="121"/>
      <c r="DB58" s="121"/>
      <c r="DC58" s="121"/>
      <c r="DD58" s="121"/>
      <c r="DE58" s="121"/>
      <c r="DF58" s="121"/>
      <c r="DG58" s="121"/>
      <c r="DH58" s="121"/>
      <c r="DI58" s="121"/>
      <c r="DJ58" s="121"/>
      <c r="DK58" s="121"/>
      <c r="DL58" s="121"/>
      <c r="DM58" s="121"/>
      <c r="DN58" s="121"/>
      <c r="DO58" s="121"/>
      <c r="DP58" s="121"/>
      <c r="DQ58" s="121"/>
      <c r="DR58" s="121"/>
      <c r="DS58" s="121"/>
      <c r="DT58" s="121"/>
      <c r="DU58" s="121"/>
      <c r="DV58" s="121"/>
      <c r="DW58" s="121"/>
      <c r="DX58" s="121"/>
      <c r="DY58" s="121"/>
      <c r="DZ58" s="121"/>
      <c r="EA58" s="121"/>
      <c r="EB58" s="121"/>
      <c r="EC58" s="121"/>
      <c r="ED58" s="121"/>
      <c r="EE58" s="121"/>
      <c r="EF58" s="121"/>
      <c r="EG58" s="121"/>
      <c r="EH58" s="121"/>
      <c r="EI58" s="121"/>
      <c r="EJ58" s="121"/>
      <c r="EK58" s="121"/>
      <c r="EL58" s="121"/>
      <c r="EM58" s="121"/>
      <c r="EN58" s="121"/>
      <c r="EO58" s="121"/>
      <c r="EP58" s="121"/>
      <c r="EQ58" s="121"/>
      <c r="ER58" s="144"/>
      <c r="ES58" s="144"/>
      <c r="ET58" s="144"/>
      <c r="EU58" s="144"/>
      <c r="EV58" s="144"/>
    </row>
    <row r="59" spans="1:158" x14ac:dyDescent="0.2">
      <c r="A59" s="163"/>
      <c r="B59" s="164"/>
      <c r="C59" s="164"/>
      <c r="D59" s="164"/>
      <c r="E59" s="164"/>
      <c r="F59" s="164"/>
      <c r="G59" s="164"/>
      <c r="H59" s="164"/>
      <c r="I59" s="164"/>
      <c r="J59" s="164"/>
      <c r="K59" s="164"/>
      <c r="L59" s="121"/>
      <c r="M59" s="121"/>
      <c r="N59" s="121"/>
      <c r="O59" s="121"/>
      <c r="P59" s="121"/>
      <c r="Q59" s="121"/>
      <c r="R59" s="121"/>
      <c r="S59" s="121"/>
      <c r="T59" s="121"/>
      <c r="U59" s="121"/>
      <c r="V59" s="121"/>
      <c r="W59" s="121"/>
      <c r="X59" s="121"/>
      <c r="Y59" s="145"/>
      <c r="Z59" s="145"/>
      <c r="AA59" s="145"/>
      <c r="AB59" s="145"/>
      <c r="AC59" s="145"/>
      <c r="AD59" s="121"/>
      <c r="AE59" s="121"/>
      <c r="AF59" s="121"/>
      <c r="AG59" s="121"/>
      <c r="AH59" s="121"/>
      <c r="AI59" s="121"/>
      <c r="AJ59" s="121"/>
      <c r="AK59" s="121"/>
      <c r="AL59" s="121"/>
      <c r="AM59" s="121"/>
      <c r="AN59" s="121"/>
      <c r="AO59" s="121"/>
      <c r="AP59" s="121"/>
      <c r="AQ59" s="121"/>
      <c r="AR59" s="121"/>
      <c r="AS59" s="121"/>
      <c r="AT59" s="121"/>
      <c r="AU59" s="121"/>
      <c r="AV59" s="121"/>
      <c r="AW59" s="121"/>
      <c r="AX59" s="121"/>
      <c r="AY59" s="121"/>
      <c r="AZ59" s="121"/>
      <c r="BA59" s="121"/>
      <c r="BB59" s="121"/>
      <c r="BC59" s="121"/>
      <c r="BD59" s="121"/>
      <c r="BE59" s="121"/>
      <c r="BF59" s="121"/>
      <c r="BG59" s="121"/>
      <c r="BH59" s="121"/>
      <c r="BI59" s="121"/>
      <c r="BJ59" s="121"/>
      <c r="BK59" s="121"/>
      <c r="BL59" s="121"/>
      <c r="BM59" s="121"/>
      <c r="BN59" s="121"/>
      <c r="BO59" s="121"/>
      <c r="BP59" s="121"/>
      <c r="BQ59" s="121"/>
      <c r="BR59" s="121"/>
      <c r="BS59" s="121"/>
      <c r="BT59" s="121"/>
      <c r="BU59" s="121"/>
      <c r="BV59" s="121"/>
      <c r="BW59" s="121"/>
      <c r="BX59" s="121"/>
      <c r="BY59" s="121"/>
      <c r="BZ59" s="121"/>
      <c r="CA59" s="121"/>
      <c r="CB59" s="121"/>
      <c r="CC59" s="121"/>
      <c r="CD59" s="121"/>
      <c r="CE59" s="121"/>
      <c r="CF59" s="121"/>
      <c r="CG59" s="121"/>
      <c r="CH59" s="121"/>
      <c r="CI59" s="121"/>
      <c r="CJ59" s="121"/>
      <c r="CK59" s="121"/>
      <c r="CL59" s="121"/>
      <c r="CM59" s="121"/>
      <c r="CN59" s="121"/>
      <c r="CO59" s="121"/>
      <c r="CP59" s="121"/>
      <c r="CQ59" s="121"/>
      <c r="CR59" s="121"/>
      <c r="CS59" s="121"/>
      <c r="CT59" s="121"/>
      <c r="CU59" s="121"/>
      <c r="CV59" s="121"/>
      <c r="CW59" s="121"/>
      <c r="CX59" s="121"/>
      <c r="CY59" s="121"/>
      <c r="CZ59" s="121"/>
      <c r="DA59" s="121"/>
      <c r="DB59" s="121"/>
      <c r="DC59" s="121"/>
      <c r="DD59" s="121"/>
      <c r="DE59" s="121"/>
      <c r="DF59" s="121"/>
      <c r="DG59" s="121"/>
      <c r="DH59" s="121"/>
      <c r="DI59" s="121"/>
      <c r="DJ59" s="121"/>
      <c r="DK59" s="121"/>
      <c r="DL59" s="121"/>
      <c r="DM59" s="121"/>
      <c r="DN59" s="121"/>
      <c r="DO59" s="121"/>
      <c r="DP59" s="121"/>
      <c r="DQ59" s="121"/>
      <c r="DR59" s="121"/>
      <c r="DS59" s="121"/>
      <c r="DT59" s="121"/>
      <c r="DU59" s="121"/>
      <c r="DV59" s="121"/>
      <c r="DW59" s="121"/>
      <c r="DX59" s="121"/>
      <c r="DY59" s="121"/>
      <c r="DZ59" s="121"/>
      <c r="EA59" s="121"/>
      <c r="EB59" s="121"/>
      <c r="EC59" s="121"/>
      <c r="ED59" s="121"/>
      <c r="EE59" s="121"/>
      <c r="EF59" s="121"/>
      <c r="EG59" s="121"/>
      <c r="EH59" s="121"/>
      <c r="EI59" s="121"/>
      <c r="EJ59" s="121"/>
      <c r="EK59" s="121"/>
      <c r="EL59" s="121"/>
      <c r="EM59" s="121"/>
      <c r="EN59" s="121"/>
      <c r="EO59" s="121"/>
      <c r="EP59" s="121"/>
      <c r="EQ59" s="121"/>
      <c r="ER59" s="144"/>
      <c r="ES59" s="144"/>
      <c r="ET59" s="144"/>
      <c r="EU59" s="144"/>
      <c r="EV59" s="144"/>
    </row>
    <row r="60" spans="1:158" x14ac:dyDescent="0.2">
      <c r="A60" s="163"/>
      <c r="B60" s="164"/>
      <c r="C60" s="164"/>
      <c r="D60" s="164"/>
      <c r="E60" s="164"/>
      <c r="F60" s="164"/>
      <c r="G60" s="164"/>
      <c r="H60" s="164"/>
      <c r="I60" s="164"/>
      <c r="J60" s="164"/>
      <c r="K60" s="164"/>
      <c r="L60" s="121"/>
      <c r="M60" s="121"/>
      <c r="N60" s="121"/>
      <c r="O60" s="121"/>
      <c r="P60" s="121"/>
      <c r="Q60" s="121"/>
      <c r="R60" s="121"/>
      <c r="S60" s="121"/>
      <c r="T60" s="121"/>
      <c r="U60" s="121"/>
      <c r="V60" s="121"/>
      <c r="W60" s="121"/>
      <c r="X60" s="121"/>
      <c r="Y60" s="145"/>
      <c r="Z60" s="145"/>
      <c r="AA60" s="145"/>
      <c r="AB60" s="145"/>
      <c r="AC60" s="145"/>
      <c r="AD60" s="121"/>
      <c r="AE60" s="121"/>
      <c r="AF60" s="121"/>
      <c r="AG60" s="121"/>
      <c r="AH60" s="121"/>
      <c r="AI60" s="121"/>
      <c r="AJ60" s="121"/>
      <c r="AK60" s="121"/>
      <c r="AL60" s="121"/>
      <c r="AM60" s="121"/>
      <c r="AN60" s="121"/>
      <c r="AO60" s="121"/>
      <c r="AP60" s="121"/>
      <c r="AQ60" s="121"/>
      <c r="AR60" s="121"/>
      <c r="AS60" s="121"/>
      <c r="AT60" s="121"/>
      <c r="AU60" s="121"/>
      <c r="AV60" s="121"/>
      <c r="AW60" s="121"/>
      <c r="AX60" s="121"/>
      <c r="AY60" s="121"/>
      <c r="AZ60" s="121"/>
      <c r="BA60" s="121"/>
      <c r="BB60" s="121"/>
      <c r="BC60" s="121"/>
      <c r="BD60" s="121"/>
      <c r="BE60" s="121"/>
      <c r="BF60" s="121"/>
      <c r="BG60" s="121"/>
      <c r="BH60" s="121"/>
      <c r="BI60" s="121"/>
      <c r="BJ60" s="121"/>
      <c r="BK60" s="121"/>
      <c r="BL60" s="121"/>
      <c r="BM60" s="121"/>
      <c r="BN60" s="121"/>
      <c r="BO60" s="121"/>
      <c r="BP60" s="121"/>
      <c r="BQ60" s="121"/>
      <c r="BR60" s="121"/>
      <c r="BS60" s="121"/>
      <c r="BT60" s="121"/>
      <c r="BU60" s="121"/>
      <c r="BV60" s="121"/>
      <c r="BW60" s="121"/>
      <c r="BX60" s="121"/>
      <c r="BY60" s="121"/>
      <c r="BZ60" s="121"/>
      <c r="CA60" s="121"/>
      <c r="CB60" s="121"/>
      <c r="CC60" s="121"/>
      <c r="CD60" s="121"/>
      <c r="CE60" s="121"/>
      <c r="CF60" s="121"/>
      <c r="CG60" s="121"/>
      <c r="CH60" s="121"/>
      <c r="CI60" s="121"/>
      <c r="CJ60" s="121"/>
      <c r="CK60" s="121"/>
      <c r="CL60" s="121"/>
      <c r="CM60" s="121"/>
      <c r="CN60" s="121"/>
      <c r="CO60" s="121"/>
      <c r="CP60" s="121"/>
      <c r="CQ60" s="121"/>
      <c r="CR60" s="121"/>
      <c r="CS60" s="121"/>
      <c r="CT60" s="121"/>
      <c r="CU60" s="121"/>
      <c r="CV60" s="121"/>
      <c r="CW60" s="121"/>
      <c r="CX60" s="121"/>
      <c r="CY60" s="121"/>
      <c r="CZ60" s="121"/>
      <c r="DA60" s="121"/>
      <c r="DB60" s="121"/>
      <c r="DC60" s="121"/>
      <c r="DD60" s="121"/>
      <c r="DE60" s="121"/>
      <c r="DF60" s="121"/>
      <c r="DG60" s="121"/>
      <c r="DH60" s="121"/>
      <c r="DI60" s="121"/>
      <c r="DJ60" s="121"/>
      <c r="DK60" s="121"/>
      <c r="DL60" s="121"/>
      <c r="DM60" s="121"/>
      <c r="DN60" s="121"/>
      <c r="DO60" s="121"/>
      <c r="DP60" s="121"/>
      <c r="DQ60" s="121"/>
      <c r="DR60" s="121"/>
      <c r="DS60" s="121"/>
      <c r="DT60" s="121"/>
      <c r="DU60" s="121"/>
      <c r="DV60" s="121"/>
      <c r="DW60" s="121"/>
      <c r="DX60" s="121"/>
      <c r="DY60" s="121"/>
      <c r="DZ60" s="121"/>
      <c r="EA60" s="121"/>
      <c r="EB60" s="121"/>
      <c r="EC60" s="121"/>
      <c r="ED60" s="121"/>
      <c r="EE60" s="121"/>
      <c r="EF60" s="121"/>
      <c r="EG60" s="121"/>
      <c r="EH60" s="121"/>
      <c r="EI60" s="121"/>
      <c r="EJ60" s="121"/>
      <c r="EK60" s="121"/>
      <c r="EL60" s="121"/>
      <c r="EM60" s="121"/>
      <c r="EN60" s="121"/>
      <c r="EO60" s="121"/>
      <c r="EP60" s="121"/>
      <c r="EQ60" s="121"/>
      <c r="ER60" s="144"/>
      <c r="ES60" s="144"/>
      <c r="ET60" s="144"/>
      <c r="EU60" s="144"/>
      <c r="EV60" s="144"/>
    </row>
    <row r="61" spans="1:158" x14ac:dyDescent="0.2">
      <c r="A61" s="163"/>
      <c r="B61" s="164"/>
      <c r="C61" s="164"/>
      <c r="D61" s="164"/>
      <c r="E61" s="164"/>
      <c r="F61" s="164"/>
      <c r="G61" s="164"/>
      <c r="H61" s="164"/>
      <c r="I61" s="164"/>
      <c r="J61" s="164"/>
      <c r="K61" s="164"/>
      <c r="L61" s="121"/>
      <c r="M61" s="121"/>
      <c r="N61" s="121"/>
      <c r="O61" s="121"/>
      <c r="P61" s="121"/>
      <c r="Q61" s="121"/>
      <c r="R61" s="121"/>
      <c r="S61" s="121"/>
      <c r="T61" s="121"/>
      <c r="U61" s="121"/>
      <c r="V61" s="121"/>
      <c r="W61" s="121"/>
      <c r="X61" s="121"/>
      <c r="Y61" s="145"/>
      <c r="Z61" s="145"/>
      <c r="AA61" s="145"/>
      <c r="AB61" s="145"/>
      <c r="AC61" s="145"/>
      <c r="AD61" s="121"/>
      <c r="AE61" s="121"/>
      <c r="AF61" s="121"/>
      <c r="AG61" s="121"/>
      <c r="AH61" s="121"/>
      <c r="AI61" s="121"/>
      <c r="AJ61" s="121"/>
      <c r="AK61" s="121"/>
      <c r="AL61" s="121"/>
      <c r="AM61" s="121"/>
      <c r="AN61" s="121"/>
      <c r="AO61" s="121"/>
      <c r="AP61" s="121"/>
      <c r="AQ61" s="121"/>
      <c r="AR61" s="121"/>
      <c r="AS61" s="121"/>
      <c r="AT61" s="121"/>
      <c r="AU61" s="121"/>
      <c r="AV61" s="121"/>
      <c r="AW61" s="121"/>
      <c r="AX61" s="121"/>
      <c r="AY61" s="121"/>
      <c r="AZ61" s="121"/>
      <c r="BA61" s="121"/>
      <c r="BB61" s="121"/>
      <c r="BC61" s="121"/>
      <c r="BD61" s="121"/>
      <c r="BE61" s="121"/>
      <c r="BF61" s="121"/>
      <c r="BG61" s="121"/>
      <c r="BH61" s="121"/>
      <c r="BI61" s="121"/>
      <c r="BJ61" s="121"/>
      <c r="BK61" s="121"/>
      <c r="BL61" s="121"/>
      <c r="BM61" s="121"/>
      <c r="BN61" s="121"/>
      <c r="BO61" s="121"/>
      <c r="BP61" s="121"/>
      <c r="BQ61" s="121"/>
      <c r="BR61" s="121"/>
      <c r="BS61" s="121"/>
      <c r="BT61" s="121"/>
      <c r="BU61" s="121"/>
      <c r="BV61" s="121"/>
      <c r="BW61" s="121"/>
      <c r="BX61" s="121"/>
      <c r="BY61" s="121"/>
      <c r="BZ61" s="121"/>
      <c r="CA61" s="121"/>
      <c r="CB61" s="121"/>
      <c r="CC61" s="121"/>
      <c r="CD61" s="121"/>
      <c r="CE61" s="121"/>
      <c r="CF61" s="121"/>
      <c r="CG61" s="121"/>
      <c r="CH61" s="121"/>
      <c r="CI61" s="121"/>
      <c r="CJ61" s="121"/>
      <c r="CK61" s="121"/>
      <c r="CL61" s="121"/>
      <c r="CM61" s="121"/>
      <c r="CN61" s="121"/>
      <c r="CO61" s="121"/>
      <c r="CP61" s="121"/>
      <c r="CQ61" s="121"/>
      <c r="CR61" s="121"/>
      <c r="CS61" s="121"/>
      <c r="CT61" s="121"/>
      <c r="CU61" s="121"/>
      <c r="CV61" s="121"/>
      <c r="CW61" s="121"/>
      <c r="CX61" s="121"/>
      <c r="CY61" s="121"/>
      <c r="CZ61" s="121"/>
      <c r="DA61" s="121"/>
      <c r="DB61" s="121"/>
      <c r="DC61" s="121"/>
      <c r="DD61" s="121"/>
      <c r="DE61" s="121"/>
      <c r="DF61" s="121"/>
      <c r="DG61" s="121"/>
      <c r="DH61" s="121"/>
      <c r="DI61" s="121"/>
      <c r="DJ61" s="121"/>
      <c r="DK61" s="121"/>
      <c r="DL61" s="121"/>
      <c r="DM61" s="121"/>
      <c r="DN61" s="121"/>
      <c r="DO61" s="121"/>
      <c r="DP61" s="121"/>
      <c r="DQ61" s="121"/>
      <c r="DR61" s="121"/>
      <c r="DS61" s="121"/>
      <c r="DT61" s="121"/>
      <c r="DU61" s="121"/>
      <c r="DV61" s="121"/>
      <c r="DW61" s="121"/>
      <c r="DX61" s="121"/>
      <c r="DY61" s="121"/>
      <c r="DZ61" s="121"/>
      <c r="EA61" s="121"/>
      <c r="EB61" s="121"/>
      <c r="EC61" s="121"/>
      <c r="ED61" s="121"/>
      <c r="EE61" s="121"/>
      <c r="EF61" s="121"/>
      <c r="EG61" s="121"/>
      <c r="EH61" s="121"/>
      <c r="EI61" s="121"/>
      <c r="EJ61" s="121"/>
      <c r="EK61" s="121"/>
      <c r="EL61" s="121"/>
      <c r="EM61" s="121"/>
      <c r="EN61" s="121"/>
      <c r="EO61" s="121"/>
      <c r="EP61" s="121"/>
      <c r="EQ61" s="121"/>
      <c r="ER61" s="144"/>
      <c r="ES61" s="144"/>
      <c r="ET61" s="144"/>
      <c r="EU61" s="144"/>
      <c r="EV61" s="144"/>
    </row>
    <row r="62" spans="1:158" x14ac:dyDescent="0.2">
      <c r="A62" s="163"/>
      <c r="B62" s="164"/>
      <c r="C62" s="164"/>
      <c r="D62" s="164"/>
      <c r="E62" s="164"/>
      <c r="F62" s="164"/>
      <c r="G62" s="164"/>
      <c r="H62" s="164"/>
      <c r="I62" s="164"/>
      <c r="J62" s="164"/>
      <c r="K62" s="164"/>
      <c r="L62" s="121"/>
      <c r="M62" s="121"/>
      <c r="N62" s="121"/>
      <c r="O62" s="121"/>
      <c r="P62" s="121"/>
      <c r="Q62" s="121"/>
      <c r="R62" s="121"/>
      <c r="S62" s="121"/>
      <c r="T62" s="121"/>
      <c r="U62" s="121"/>
      <c r="V62" s="121"/>
      <c r="W62" s="121"/>
      <c r="X62" s="121"/>
      <c r="Y62" s="145"/>
      <c r="Z62" s="145"/>
      <c r="AA62" s="145"/>
      <c r="AB62" s="145"/>
      <c r="AC62" s="145"/>
      <c r="AD62" s="121"/>
      <c r="AE62" s="121"/>
      <c r="AF62" s="121"/>
      <c r="AG62" s="121"/>
      <c r="AH62" s="121"/>
      <c r="AI62" s="121"/>
      <c r="AJ62" s="121"/>
      <c r="AK62" s="121"/>
      <c r="AL62" s="121"/>
      <c r="AM62" s="121"/>
      <c r="AN62" s="121"/>
      <c r="AO62" s="121"/>
      <c r="AP62" s="121"/>
      <c r="AQ62" s="121"/>
      <c r="AR62" s="121"/>
      <c r="AS62" s="121"/>
      <c r="AT62" s="121"/>
      <c r="AU62" s="121"/>
      <c r="AV62" s="121"/>
      <c r="AW62" s="121"/>
      <c r="AX62" s="121"/>
      <c r="AY62" s="121"/>
      <c r="AZ62" s="121"/>
      <c r="BA62" s="121"/>
      <c r="BB62" s="121"/>
      <c r="BC62" s="121"/>
      <c r="BD62" s="121"/>
      <c r="BE62" s="121"/>
      <c r="BF62" s="121"/>
      <c r="BG62" s="121"/>
      <c r="BH62" s="121"/>
      <c r="BI62" s="121"/>
      <c r="BJ62" s="121"/>
      <c r="BK62" s="121"/>
      <c r="BL62" s="121"/>
      <c r="BM62" s="121"/>
      <c r="BN62" s="121"/>
      <c r="BO62" s="121"/>
      <c r="BP62" s="121"/>
      <c r="BQ62" s="121"/>
      <c r="BR62" s="121"/>
      <c r="BS62" s="121"/>
      <c r="BT62" s="121"/>
      <c r="BU62" s="121"/>
      <c r="BV62" s="121"/>
      <c r="BW62" s="121"/>
      <c r="BX62" s="121"/>
      <c r="BY62" s="121"/>
      <c r="BZ62" s="121"/>
      <c r="CA62" s="121"/>
      <c r="CB62" s="121"/>
      <c r="CC62" s="121"/>
      <c r="CD62" s="121"/>
      <c r="CE62" s="121"/>
      <c r="CF62" s="121"/>
      <c r="CG62" s="121"/>
      <c r="CH62" s="121"/>
      <c r="CI62" s="121"/>
      <c r="CJ62" s="121"/>
      <c r="CK62" s="121"/>
      <c r="CL62" s="121"/>
      <c r="CM62" s="121"/>
      <c r="CN62" s="121"/>
      <c r="CO62" s="121"/>
      <c r="CP62" s="121"/>
      <c r="CQ62" s="121"/>
      <c r="CR62" s="121"/>
      <c r="CS62" s="121"/>
      <c r="CT62" s="121"/>
      <c r="CU62" s="121"/>
      <c r="CV62" s="121"/>
      <c r="CW62" s="121"/>
      <c r="CX62" s="121"/>
      <c r="CY62" s="121"/>
      <c r="CZ62" s="121"/>
      <c r="DA62" s="121"/>
      <c r="DB62" s="121"/>
      <c r="DC62" s="121"/>
      <c r="DD62" s="121"/>
      <c r="DE62" s="121"/>
      <c r="DF62" s="121"/>
      <c r="DG62" s="121"/>
      <c r="DH62" s="121"/>
      <c r="DI62" s="121"/>
      <c r="DJ62" s="121"/>
      <c r="DK62" s="121"/>
      <c r="DL62" s="121"/>
      <c r="DM62" s="121"/>
      <c r="DN62" s="121"/>
      <c r="DO62" s="121"/>
      <c r="DP62" s="121"/>
      <c r="DQ62" s="121"/>
      <c r="DR62" s="121"/>
      <c r="DS62" s="121"/>
      <c r="DT62" s="121"/>
      <c r="DU62" s="121"/>
      <c r="DV62" s="121"/>
      <c r="DW62" s="121"/>
      <c r="DX62" s="121"/>
      <c r="DY62" s="121"/>
      <c r="DZ62" s="121"/>
      <c r="EA62" s="121"/>
      <c r="EB62" s="121"/>
      <c r="EC62" s="121"/>
      <c r="ED62" s="121"/>
      <c r="EE62" s="121"/>
      <c r="EF62" s="121"/>
      <c r="EG62" s="121"/>
      <c r="EH62" s="121"/>
      <c r="EI62" s="121"/>
      <c r="EJ62" s="121"/>
      <c r="EK62" s="121"/>
      <c r="EL62" s="121"/>
      <c r="EM62" s="121"/>
      <c r="EN62" s="121"/>
      <c r="EO62" s="121"/>
      <c r="EP62" s="121"/>
      <c r="EQ62" s="121"/>
      <c r="ER62" s="144"/>
      <c r="ES62" s="144"/>
      <c r="ET62" s="144"/>
      <c r="EU62" s="144"/>
      <c r="EV62" s="144"/>
    </row>
    <row r="63" spans="1:158" x14ac:dyDescent="0.2">
      <c r="A63" s="163"/>
      <c r="B63" s="164"/>
      <c r="C63" s="164"/>
      <c r="D63" s="164"/>
      <c r="E63" s="164"/>
      <c r="F63" s="164"/>
      <c r="G63" s="164"/>
      <c r="H63" s="164"/>
      <c r="I63" s="164"/>
      <c r="J63" s="164"/>
      <c r="K63" s="164"/>
      <c r="L63" s="121"/>
      <c r="M63" s="121"/>
      <c r="N63" s="121"/>
      <c r="O63" s="121"/>
      <c r="P63" s="121"/>
      <c r="Q63" s="121"/>
      <c r="R63" s="121"/>
      <c r="S63" s="121"/>
      <c r="T63" s="121"/>
      <c r="U63" s="121"/>
      <c r="V63" s="121"/>
      <c r="W63" s="121"/>
      <c r="X63" s="121"/>
      <c r="Y63" s="145"/>
      <c r="Z63" s="145"/>
      <c r="AA63" s="145"/>
      <c r="AB63" s="145"/>
      <c r="AC63" s="145"/>
      <c r="AD63" s="121"/>
      <c r="AE63" s="121"/>
      <c r="AF63" s="121"/>
      <c r="AG63" s="121"/>
      <c r="AH63" s="121"/>
      <c r="AI63" s="121"/>
      <c r="AJ63" s="121"/>
      <c r="AK63" s="121"/>
      <c r="AL63" s="121"/>
      <c r="AM63" s="121"/>
      <c r="AN63" s="121"/>
      <c r="AO63" s="121"/>
      <c r="AP63" s="121"/>
      <c r="AQ63" s="121"/>
      <c r="AR63" s="121"/>
      <c r="AS63" s="121"/>
      <c r="AT63" s="121"/>
      <c r="AU63" s="121"/>
      <c r="AV63" s="121"/>
      <c r="AW63" s="121"/>
      <c r="AX63" s="121"/>
      <c r="AY63" s="121"/>
      <c r="AZ63" s="121"/>
      <c r="BA63" s="121"/>
      <c r="BB63" s="121"/>
      <c r="BC63" s="121"/>
      <c r="BD63" s="121"/>
      <c r="BE63" s="121"/>
      <c r="BF63" s="121"/>
      <c r="BG63" s="121"/>
      <c r="BH63" s="121"/>
      <c r="BI63" s="121"/>
      <c r="BJ63" s="121"/>
      <c r="BK63" s="121"/>
      <c r="BL63" s="121"/>
      <c r="BM63" s="121"/>
      <c r="BN63" s="121"/>
      <c r="BO63" s="121"/>
      <c r="BP63" s="121"/>
      <c r="BQ63" s="121"/>
      <c r="BR63" s="121"/>
      <c r="BS63" s="121"/>
      <c r="BT63" s="121"/>
      <c r="BU63" s="121"/>
      <c r="BV63" s="121"/>
      <c r="BW63" s="121"/>
      <c r="BX63" s="121"/>
      <c r="BY63" s="121"/>
      <c r="BZ63" s="121"/>
      <c r="CA63" s="121"/>
      <c r="CB63" s="121"/>
      <c r="CC63" s="121"/>
      <c r="CD63" s="121"/>
      <c r="CE63" s="121"/>
      <c r="CF63" s="121"/>
      <c r="CG63" s="121"/>
      <c r="CH63" s="121"/>
      <c r="CI63" s="121"/>
      <c r="CJ63" s="121"/>
      <c r="CK63" s="121"/>
      <c r="CL63" s="121"/>
      <c r="CM63" s="121"/>
      <c r="CN63" s="121"/>
      <c r="CO63" s="121"/>
      <c r="CP63" s="121"/>
      <c r="CQ63" s="121"/>
      <c r="CR63" s="121"/>
      <c r="CS63" s="121"/>
      <c r="CT63" s="121"/>
      <c r="CU63" s="121"/>
      <c r="CV63" s="121"/>
      <c r="CW63" s="121"/>
      <c r="CX63" s="121"/>
      <c r="CY63" s="121"/>
      <c r="CZ63" s="121"/>
      <c r="DA63" s="121"/>
      <c r="DB63" s="121"/>
      <c r="DC63" s="121"/>
      <c r="DD63" s="121"/>
      <c r="DE63" s="121"/>
      <c r="DF63" s="121"/>
      <c r="DG63" s="121"/>
      <c r="DH63" s="121"/>
      <c r="DI63" s="121"/>
      <c r="DJ63" s="121"/>
      <c r="DK63" s="121"/>
      <c r="DL63" s="121"/>
      <c r="DM63" s="121"/>
      <c r="DN63" s="121"/>
      <c r="DO63" s="121"/>
      <c r="DP63" s="121"/>
      <c r="DQ63" s="121"/>
      <c r="DR63" s="121"/>
      <c r="DS63" s="121"/>
      <c r="DT63" s="121"/>
      <c r="DU63" s="121"/>
      <c r="DV63" s="121"/>
      <c r="DW63" s="121"/>
      <c r="DX63" s="121"/>
      <c r="DY63" s="121"/>
      <c r="DZ63" s="121"/>
      <c r="EA63" s="121"/>
      <c r="EB63" s="121"/>
      <c r="EC63" s="121"/>
      <c r="ED63" s="121"/>
      <c r="EE63" s="121"/>
      <c r="EF63" s="121"/>
      <c r="EG63" s="121"/>
      <c r="EH63" s="121"/>
      <c r="EI63" s="121"/>
      <c r="EJ63" s="121"/>
      <c r="EK63" s="121"/>
      <c r="EL63" s="121"/>
      <c r="EM63" s="121"/>
      <c r="EN63" s="121"/>
      <c r="EO63" s="121"/>
      <c r="EP63" s="121"/>
      <c r="EQ63" s="121"/>
      <c r="ER63" s="144"/>
      <c r="ES63" s="144"/>
      <c r="ET63" s="144"/>
      <c r="EU63" s="144"/>
      <c r="EV63" s="144"/>
    </row>
    <row r="64" spans="1:158" x14ac:dyDescent="0.2">
      <c r="A64" s="163"/>
      <c r="B64" s="164"/>
      <c r="C64" s="164"/>
      <c r="D64" s="164"/>
      <c r="E64" s="164"/>
      <c r="F64" s="164"/>
      <c r="G64" s="164"/>
      <c r="H64" s="164"/>
      <c r="I64" s="164"/>
      <c r="J64" s="164"/>
      <c r="K64" s="164"/>
      <c r="L64" s="121"/>
      <c r="M64" s="121"/>
      <c r="N64" s="121"/>
      <c r="O64" s="121"/>
      <c r="P64" s="121"/>
      <c r="Q64" s="121"/>
      <c r="R64" s="121"/>
      <c r="S64" s="121"/>
      <c r="T64" s="121"/>
      <c r="U64" s="121"/>
      <c r="V64" s="121"/>
      <c r="W64" s="121"/>
      <c r="X64" s="121"/>
      <c r="Y64" s="145"/>
      <c r="Z64" s="145"/>
      <c r="AA64" s="145"/>
      <c r="AB64" s="145"/>
      <c r="AC64" s="145"/>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21"/>
      <c r="BR64" s="121"/>
      <c r="BS64" s="121"/>
      <c r="BT64" s="121"/>
      <c r="BU64" s="121"/>
      <c r="BV64" s="121"/>
      <c r="BW64" s="121"/>
      <c r="BX64" s="121"/>
      <c r="BY64" s="121"/>
      <c r="BZ64" s="121"/>
      <c r="CA64" s="121"/>
      <c r="CB64" s="121"/>
      <c r="CC64" s="121"/>
      <c r="CD64" s="121"/>
      <c r="CE64" s="121"/>
      <c r="CF64" s="121"/>
      <c r="CG64" s="121"/>
      <c r="CH64" s="121"/>
      <c r="CI64" s="121"/>
      <c r="CJ64" s="121"/>
      <c r="CK64" s="121"/>
      <c r="CL64" s="121"/>
      <c r="CM64" s="121"/>
      <c r="CN64" s="121"/>
      <c r="CO64" s="121"/>
      <c r="CP64" s="121"/>
      <c r="CQ64" s="121"/>
      <c r="CR64" s="121"/>
      <c r="CS64" s="121"/>
      <c r="CT64" s="121"/>
      <c r="CU64" s="121"/>
      <c r="CV64" s="121"/>
      <c r="CW64" s="121"/>
      <c r="CX64" s="121"/>
      <c r="CY64" s="121"/>
      <c r="CZ64" s="121"/>
      <c r="DA64" s="121"/>
      <c r="DB64" s="121"/>
      <c r="DC64" s="121"/>
      <c r="DD64" s="121"/>
      <c r="DE64" s="121"/>
      <c r="DF64" s="121"/>
      <c r="DG64" s="121"/>
      <c r="DH64" s="121"/>
      <c r="DI64" s="121"/>
      <c r="DJ64" s="121"/>
      <c r="DK64" s="121"/>
      <c r="DL64" s="121"/>
      <c r="DM64" s="121"/>
      <c r="DN64" s="121"/>
      <c r="DO64" s="121"/>
      <c r="DP64" s="121"/>
      <c r="DQ64" s="121"/>
      <c r="DR64" s="121"/>
      <c r="DS64" s="121"/>
      <c r="DT64" s="121"/>
      <c r="DU64" s="121"/>
      <c r="DV64" s="121"/>
      <c r="DW64" s="121"/>
      <c r="DX64" s="121"/>
      <c r="DY64" s="121"/>
      <c r="DZ64" s="121"/>
      <c r="EA64" s="121"/>
      <c r="EB64" s="121"/>
      <c r="EC64" s="121"/>
      <c r="ED64" s="121"/>
      <c r="EE64" s="121"/>
      <c r="EF64" s="121"/>
      <c r="EG64" s="121"/>
      <c r="EH64" s="121"/>
      <c r="EI64" s="121"/>
      <c r="EJ64" s="121"/>
      <c r="EK64" s="121"/>
      <c r="EL64" s="121"/>
      <c r="EM64" s="121"/>
      <c r="EN64" s="121"/>
      <c r="EO64" s="121"/>
      <c r="EP64" s="121"/>
      <c r="EQ64" s="121"/>
      <c r="ER64" s="144"/>
      <c r="ES64" s="144"/>
      <c r="ET64" s="144"/>
      <c r="EU64" s="144"/>
      <c r="EV64" s="144"/>
    </row>
    <row r="65" spans="1:152" x14ac:dyDescent="0.2">
      <c r="A65" s="163"/>
      <c r="B65" s="164"/>
      <c r="C65" s="164"/>
      <c r="D65" s="164"/>
      <c r="E65" s="164"/>
      <c r="F65" s="164"/>
      <c r="G65" s="164"/>
      <c r="H65" s="164"/>
      <c r="I65" s="164"/>
      <c r="J65" s="164"/>
      <c r="K65" s="164"/>
      <c r="L65" s="121"/>
      <c r="M65" s="121"/>
      <c r="N65" s="121"/>
      <c r="O65" s="121"/>
      <c r="P65" s="121"/>
      <c r="Q65" s="121"/>
      <c r="R65" s="121"/>
      <c r="S65" s="121"/>
      <c r="T65" s="121"/>
      <c r="U65" s="121"/>
      <c r="V65" s="121"/>
      <c r="W65" s="121"/>
      <c r="X65" s="121"/>
      <c r="Y65" s="145"/>
      <c r="Z65" s="145"/>
      <c r="AA65" s="145"/>
      <c r="AB65" s="145"/>
      <c r="AC65" s="145"/>
      <c r="AD65" s="121"/>
      <c r="AE65" s="121"/>
      <c r="AF65" s="121"/>
      <c r="AG65" s="121"/>
      <c r="AH65" s="121"/>
      <c r="AI65" s="121"/>
      <c r="AJ65" s="121"/>
      <c r="AK65" s="121"/>
      <c r="AL65" s="121"/>
      <c r="AM65" s="121"/>
      <c r="AN65" s="121"/>
      <c r="AO65" s="121"/>
      <c r="AP65" s="121"/>
      <c r="AQ65" s="121"/>
      <c r="AR65" s="121"/>
      <c r="AS65" s="121"/>
      <c r="AT65" s="121"/>
      <c r="AU65" s="121"/>
      <c r="AV65" s="121"/>
      <c r="AW65" s="121"/>
      <c r="AX65" s="121"/>
      <c r="AY65" s="121"/>
      <c r="AZ65" s="121"/>
      <c r="BA65" s="121"/>
      <c r="BB65" s="121"/>
      <c r="BC65" s="121"/>
      <c r="BD65" s="121"/>
      <c r="BE65" s="121"/>
      <c r="BF65" s="121"/>
      <c r="BG65" s="121"/>
      <c r="BH65" s="121"/>
      <c r="BI65" s="121"/>
      <c r="BJ65" s="121"/>
      <c r="BK65" s="121"/>
      <c r="BL65" s="121"/>
      <c r="BM65" s="121"/>
      <c r="BN65" s="121"/>
      <c r="BO65" s="121"/>
      <c r="BP65" s="121"/>
      <c r="BQ65" s="121"/>
      <c r="BR65" s="121"/>
      <c r="BS65" s="121"/>
      <c r="BT65" s="121"/>
      <c r="BU65" s="121"/>
      <c r="BV65" s="121"/>
      <c r="BW65" s="121"/>
      <c r="BX65" s="121"/>
      <c r="BY65" s="121"/>
      <c r="BZ65" s="121"/>
      <c r="CA65" s="121"/>
      <c r="CB65" s="121"/>
      <c r="CC65" s="121"/>
      <c r="CD65" s="121"/>
      <c r="CE65" s="121"/>
      <c r="CF65" s="121"/>
      <c r="CG65" s="121"/>
      <c r="CH65" s="121"/>
      <c r="CI65" s="121"/>
      <c r="CJ65" s="121"/>
      <c r="CK65" s="121"/>
      <c r="CL65" s="121"/>
      <c r="CM65" s="121"/>
      <c r="CN65" s="121"/>
      <c r="CO65" s="121"/>
      <c r="CP65" s="121"/>
      <c r="CQ65" s="121"/>
      <c r="CR65" s="121"/>
      <c r="CS65" s="121"/>
      <c r="CT65" s="121"/>
      <c r="CU65" s="121"/>
      <c r="CV65" s="121"/>
      <c r="CW65" s="121"/>
      <c r="CX65" s="121"/>
      <c r="CY65" s="121"/>
      <c r="CZ65" s="121"/>
      <c r="DA65" s="121"/>
      <c r="DB65" s="121"/>
      <c r="DC65" s="121"/>
      <c r="DD65" s="121"/>
      <c r="DE65" s="121"/>
      <c r="DF65" s="121"/>
      <c r="DG65" s="121"/>
      <c r="DH65" s="121"/>
      <c r="DI65" s="121"/>
      <c r="DJ65" s="121"/>
      <c r="DK65" s="121"/>
      <c r="DL65" s="121"/>
      <c r="DM65" s="121"/>
      <c r="DN65" s="121"/>
      <c r="DO65" s="121"/>
      <c r="DP65" s="121"/>
      <c r="DQ65" s="121"/>
      <c r="DR65" s="121"/>
      <c r="DS65" s="121"/>
      <c r="DT65" s="121"/>
      <c r="DU65" s="121"/>
      <c r="DV65" s="121"/>
      <c r="DW65" s="121"/>
      <c r="DX65" s="121"/>
      <c r="DY65" s="121"/>
      <c r="DZ65" s="121"/>
      <c r="EA65" s="121"/>
      <c r="EB65" s="121"/>
      <c r="EC65" s="121"/>
      <c r="ED65" s="121"/>
      <c r="EE65" s="121"/>
      <c r="EF65" s="121"/>
      <c r="EG65" s="121"/>
      <c r="EH65" s="121"/>
      <c r="EI65" s="121"/>
      <c r="EJ65" s="121"/>
      <c r="EK65" s="121"/>
      <c r="EL65" s="121"/>
      <c r="EM65" s="121"/>
      <c r="EN65" s="121"/>
      <c r="EO65" s="121"/>
      <c r="EP65" s="121"/>
      <c r="EQ65" s="121"/>
      <c r="ER65" s="144"/>
      <c r="ES65" s="144"/>
      <c r="ET65" s="144"/>
      <c r="EU65" s="144"/>
      <c r="EV65" s="144"/>
    </row>
    <row r="66" spans="1:152" x14ac:dyDescent="0.2">
      <c r="A66" s="163"/>
      <c r="B66" s="164"/>
      <c r="C66" s="164"/>
      <c r="D66" s="164"/>
      <c r="E66" s="164"/>
      <c r="F66" s="164"/>
      <c r="G66" s="164"/>
      <c r="H66" s="164"/>
      <c r="I66" s="164"/>
      <c r="J66" s="164"/>
      <c r="K66" s="164"/>
      <c r="L66" s="121"/>
      <c r="M66" s="121"/>
      <c r="N66" s="121"/>
      <c r="O66" s="121"/>
      <c r="P66" s="121"/>
      <c r="Q66" s="121"/>
      <c r="R66" s="121"/>
      <c r="S66" s="121"/>
      <c r="T66" s="121"/>
      <c r="U66" s="121"/>
      <c r="V66" s="121"/>
      <c r="W66" s="121"/>
      <c r="X66" s="121"/>
      <c r="Y66" s="145"/>
      <c r="Z66" s="145"/>
      <c r="AA66" s="145"/>
      <c r="AB66" s="145"/>
      <c r="AC66" s="145"/>
      <c r="AD66" s="121"/>
      <c r="AE66" s="121"/>
      <c r="AF66" s="121"/>
      <c r="AG66" s="121"/>
      <c r="AH66" s="121"/>
      <c r="AI66" s="121"/>
      <c r="AJ66" s="121"/>
      <c r="AK66" s="121"/>
      <c r="AL66" s="121"/>
      <c r="AM66" s="121"/>
      <c r="AN66" s="121"/>
      <c r="AO66" s="121"/>
      <c r="AP66" s="121"/>
      <c r="AQ66" s="121"/>
      <c r="AR66" s="121"/>
      <c r="AS66" s="121"/>
      <c r="AT66" s="121"/>
      <c r="AU66" s="121"/>
      <c r="AV66" s="121"/>
      <c r="AW66" s="121"/>
      <c r="AX66" s="121"/>
      <c r="AY66" s="121"/>
      <c r="AZ66" s="121"/>
      <c r="BA66" s="121"/>
      <c r="BB66" s="121"/>
      <c r="BC66" s="121"/>
      <c r="BD66" s="121"/>
      <c r="BE66" s="121"/>
      <c r="BF66" s="121"/>
      <c r="BG66" s="121"/>
      <c r="BH66" s="121"/>
      <c r="BI66" s="121"/>
      <c r="BJ66" s="121"/>
      <c r="BK66" s="121"/>
      <c r="BL66" s="121"/>
      <c r="BM66" s="121"/>
      <c r="BN66" s="121"/>
      <c r="BO66" s="121"/>
      <c r="BP66" s="121"/>
      <c r="BQ66" s="121"/>
      <c r="BR66" s="121"/>
      <c r="BS66" s="121"/>
      <c r="BT66" s="121"/>
      <c r="BU66" s="121"/>
      <c r="BV66" s="121"/>
      <c r="BW66" s="121"/>
      <c r="BX66" s="121"/>
      <c r="BY66" s="121"/>
      <c r="BZ66" s="121"/>
      <c r="CA66" s="121"/>
      <c r="CB66" s="121"/>
      <c r="CC66" s="121"/>
      <c r="CD66" s="121"/>
      <c r="CE66" s="121"/>
      <c r="CF66" s="121"/>
      <c r="CG66" s="121"/>
      <c r="CH66" s="121"/>
      <c r="CI66" s="121"/>
      <c r="CJ66" s="121"/>
      <c r="CK66" s="121"/>
      <c r="CL66" s="121"/>
      <c r="CM66" s="121"/>
      <c r="CN66" s="121"/>
      <c r="CO66" s="121"/>
      <c r="CP66" s="121"/>
      <c r="CQ66" s="121"/>
      <c r="CR66" s="121"/>
      <c r="CS66" s="121"/>
      <c r="CT66" s="121"/>
      <c r="CU66" s="121"/>
      <c r="CV66" s="121"/>
      <c r="CW66" s="121"/>
      <c r="CX66" s="121"/>
      <c r="CY66" s="121"/>
      <c r="CZ66" s="121"/>
      <c r="DA66" s="121"/>
      <c r="DB66" s="121"/>
      <c r="DC66" s="121"/>
      <c r="DD66" s="121"/>
      <c r="DE66" s="121"/>
      <c r="DF66" s="121"/>
      <c r="DG66" s="121"/>
      <c r="DH66" s="121"/>
      <c r="DI66" s="121"/>
      <c r="DJ66" s="121"/>
      <c r="DK66" s="121"/>
      <c r="DL66" s="121"/>
      <c r="DM66" s="121"/>
      <c r="DN66" s="121"/>
      <c r="DO66" s="121"/>
      <c r="DP66" s="121"/>
      <c r="DQ66" s="121"/>
      <c r="DR66" s="121"/>
      <c r="DS66" s="121"/>
      <c r="DT66" s="121"/>
      <c r="DU66" s="121"/>
      <c r="DV66" s="121"/>
      <c r="DW66" s="121"/>
      <c r="DX66" s="121"/>
      <c r="DY66" s="121"/>
      <c r="DZ66" s="121"/>
      <c r="EA66" s="121"/>
      <c r="EB66" s="121"/>
      <c r="EC66" s="121"/>
      <c r="ED66" s="121"/>
      <c r="EE66" s="121"/>
      <c r="EF66" s="121"/>
      <c r="EG66" s="121"/>
      <c r="EH66" s="121"/>
      <c r="EI66" s="121"/>
      <c r="EJ66" s="121"/>
      <c r="EK66" s="121"/>
      <c r="EL66" s="121"/>
      <c r="EM66" s="121"/>
      <c r="EN66" s="121"/>
      <c r="EO66" s="121"/>
      <c r="EP66" s="121"/>
      <c r="EQ66" s="121"/>
      <c r="ER66" s="144"/>
      <c r="ES66" s="144"/>
      <c r="ET66" s="144"/>
      <c r="EU66" s="144"/>
      <c r="EV66" s="144"/>
    </row>
    <row r="67" spans="1:152" x14ac:dyDescent="0.2">
      <c r="A67" s="163"/>
      <c r="B67" s="164"/>
      <c r="C67" s="164"/>
      <c r="D67" s="164"/>
      <c r="E67" s="164"/>
      <c r="F67" s="164"/>
      <c r="G67" s="164"/>
      <c r="H67" s="164"/>
      <c r="I67" s="164"/>
      <c r="J67" s="164"/>
      <c r="K67" s="164"/>
      <c r="L67" s="121"/>
      <c r="M67" s="121"/>
      <c r="N67" s="121"/>
      <c r="O67" s="121"/>
      <c r="P67" s="121"/>
      <c r="Q67" s="121"/>
      <c r="R67" s="121"/>
      <c r="S67" s="121"/>
      <c r="T67" s="121"/>
      <c r="U67" s="121"/>
      <c r="V67" s="121"/>
      <c r="W67" s="121"/>
      <c r="X67" s="121"/>
      <c r="Y67" s="145"/>
      <c r="Z67" s="145"/>
      <c r="AA67" s="145"/>
      <c r="AB67" s="145"/>
      <c r="AC67" s="145"/>
      <c r="AD67" s="121"/>
      <c r="AE67" s="121"/>
      <c r="AF67" s="121"/>
      <c r="AG67" s="121"/>
      <c r="AH67" s="121"/>
      <c r="AI67" s="121"/>
      <c r="AJ67" s="121"/>
      <c r="AK67" s="121"/>
      <c r="AL67" s="121"/>
      <c r="AM67" s="121"/>
      <c r="AN67" s="121"/>
      <c r="AO67" s="121"/>
      <c r="AP67" s="121"/>
      <c r="AQ67" s="121"/>
      <c r="AR67" s="121"/>
      <c r="AS67" s="121"/>
      <c r="AT67" s="121"/>
      <c r="AU67" s="121"/>
      <c r="AV67" s="121"/>
      <c r="AW67" s="121"/>
      <c r="AX67" s="121"/>
      <c r="AY67" s="121"/>
      <c r="AZ67" s="121"/>
      <c r="BA67" s="121"/>
      <c r="BB67" s="121"/>
      <c r="BC67" s="121"/>
      <c r="BD67" s="121"/>
      <c r="BE67" s="121"/>
      <c r="BF67" s="121"/>
      <c r="BG67" s="121"/>
      <c r="BH67" s="121"/>
      <c r="BI67" s="121"/>
      <c r="BJ67" s="121"/>
      <c r="BK67" s="121"/>
      <c r="BL67" s="121"/>
      <c r="BM67" s="121"/>
      <c r="BN67" s="121"/>
      <c r="BO67" s="121"/>
      <c r="BP67" s="121"/>
      <c r="BQ67" s="121"/>
      <c r="BR67" s="121"/>
      <c r="BS67" s="121"/>
      <c r="BT67" s="121"/>
      <c r="BU67" s="121"/>
      <c r="BV67" s="121"/>
      <c r="BW67" s="121"/>
      <c r="BX67" s="121"/>
      <c r="BY67" s="121"/>
      <c r="BZ67" s="121"/>
      <c r="CA67" s="121"/>
      <c r="CB67" s="121"/>
      <c r="CC67" s="121"/>
      <c r="CD67" s="121"/>
      <c r="CE67" s="121"/>
      <c r="CF67" s="121"/>
      <c r="CG67" s="121"/>
      <c r="CH67" s="121"/>
      <c r="CI67" s="121"/>
      <c r="CJ67" s="121"/>
      <c r="CK67" s="121"/>
      <c r="CL67" s="121"/>
      <c r="CM67" s="121"/>
      <c r="CN67" s="121"/>
      <c r="CO67" s="121"/>
      <c r="CP67" s="121"/>
      <c r="CQ67" s="121"/>
      <c r="CR67" s="121"/>
      <c r="CS67" s="121"/>
      <c r="CT67" s="121"/>
      <c r="CU67" s="121"/>
      <c r="CV67" s="121"/>
      <c r="CW67" s="121"/>
      <c r="CX67" s="121"/>
      <c r="CY67" s="121"/>
      <c r="CZ67" s="121"/>
      <c r="DA67" s="121"/>
      <c r="DB67" s="121"/>
      <c r="DC67" s="121"/>
      <c r="DD67" s="121"/>
      <c r="DE67" s="121"/>
      <c r="DF67" s="121"/>
      <c r="DG67" s="121"/>
      <c r="DH67" s="121"/>
      <c r="DI67" s="121"/>
      <c r="DJ67" s="121"/>
      <c r="DK67" s="121"/>
      <c r="DL67" s="121"/>
      <c r="DM67" s="121"/>
      <c r="DN67" s="121"/>
      <c r="DO67" s="121"/>
      <c r="DP67" s="121"/>
      <c r="DQ67" s="121"/>
      <c r="DR67" s="121"/>
      <c r="DS67" s="121"/>
      <c r="DT67" s="121"/>
      <c r="DU67" s="121"/>
      <c r="DV67" s="121"/>
      <c r="DW67" s="121"/>
      <c r="DX67" s="121"/>
      <c r="DY67" s="121"/>
      <c r="DZ67" s="121"/>
      <c r="EA67" s="121"/>
      <c r="EB67" s="121"/>
      <c r="EC67" s="121"/>
      <c r="ED67" s="121"/>
      <c r="EE67" s="121"/>
      <c r="EF67" s="121"/>
      <c r="EG67" s="121"/>
      <c r="EH67" s="121"/>
      <c r="EI67" s="121"/>
      <c r="EJ67" s="121"/>
      <c r="EK67" s="121"/>
      <c r="EL67" s="121"/>
      <c r="EM67" s="121"/>
      <c r="EN67" s="121"/>
      <c r="EO67" s="121"/>
      <c r="EP67" s="121"/>
      <c r="EQ67" s="121"/>
      <c r="ER67" s="144"/>
      <c r="ES67" s="144"/>
      <c r="ET67" s="144"/>
      <c r="EU67" s="144"/>
      <c r="EV67" s="144"/>
    </row>
    <row r="68" spans="1:152" x14ac:dyDescent="0.2">
      <c r="A68" s="163"/>
      <c r="B68" s="164"/>
      <c r="C68" s="164"/>
      <c r="D68" s="164"/>
      <c r="E68" s="164"/>
      <c r="F68" s="164"/>
      <c r="G68" s="164"/>
      <c r="H68" s="164"/>
      <c r="I68" s="164"/>
      <c r="J68" s="164"/>
      <c r="K68" s="164"/>
      <c r="L68" s="121"/>
      <c r="M68" s="121"/>
      <c r="N68" s="121"/>
      <c r="O68" s="121"/>
      <c r="P68" s="121"/>
      <c r="Q68" s="121"/>
      <c r="R68" s="121"/>
      <c r="S68" s="121"/>
      <c r="T68" s="121"/>
      <c r="U68" s="121"/>
      <c r="V68" s="121"/>
      <c r="W68" s="121"/>
      <c r="X68" s="121"/>
      <c r="Y68" s="145"/>
      <c r="Z68" s="145"/>
      <c r="AA68" s="145"/>
      <c r="AB68" s="145"/>
      <c r="AC68" s="145"/>
      <c r="AD68" s="121"/>
      <c r="AE68" s="121"/>
      <c r="AF68" s="121"/>
      <c r="AG68" s="121"/>
      <c r="AH68" s="121"/>
      <c r="AI68" s="121"/>
      <c r="AJ68" s="121"/>
      <c r="AK68" s="121"/>
      <c r="AL68" s="121"/>
      <c r="AM68" s="121"/>
      <c r="AN68" s="121"/>
      <c r="AO68" s="121"/>
      <c r="AP68" s="121"/>
      <c r="AQ68" s="121"/>
      <c r="AR68" s="121"/>
      <c r="AS68" s="121"/>
      <c r="AT68" s="121"/>
      <c r="AU68" s="121"/>
      <c r="AV68" s="121"/>
      <c r="AW68" s="121"/>
      <c r="AX68" s="121"/>
      <c r="AY68" s="121"/>
      <c r="AZ68" s="121"/>
      <c r="BA68" s="121"/>
      <c r="BB68" s="121"/>
      <c r="BC68" s="121"/>
      <c r="BD68" s="121"/>
      <c r="BE68" s="121"/>
      <c r="BF68" s="121"/>
      <c r="BG68" s="121"/>
      <c r="BH68" s="121"/>
      <c r="BI68" s="121"/>
      <c r="BJ68" s="121"/>
      <c r="BK68" s="121"/>
      <c r="BL68" s="121"/>
      <c r="BM68" s="121"/>
      <c r="BN68" s="121"/>
      <c r="BO68" s="121"/>
      <c r="BP68" s="121"/>
      <c r="BQ68" s="121"/>
      <c r="BR68" s="121"/>
      <c r="BS68" s="121"/>
      <c r="BT68" s="121"/>
      <c r="BU68" s="121"/>
      <c r="BV68" s="121"/>
      <c r="BW68" s="121"/>
      <c r="BX68" s="121"/>
      <c r="BY68" s="121"/>
      <c r="BZ68" s="121"/>
      <c r="CA68" s="121"/>
      <c r="CB68" s="121"/>
      <c r="CC68" s="121"/>
      <c r="CD68" s="121"/>
      <c r="CE68" s="121"/>
      <c r="CF68" s="121"/>
      <c r="CG68" s="121"/>
      <c r="CH68" s="121"/>
      <c r="CI68" s="121"/>
      <c r="CJ68" s="121"/>
      <c r="CK68" s="121"/>
      <c r="CL68" s="121"/>
      <c r="CM68" s="121"/>
      <c r="CN68" s="121"/>
      <c r="CO68" s="121"/>
      <c r="CP68" s="121"/>
      <c r="CQ68" s="121"/>
      <c r="CR68" s="121"/>
      <c r="CS68" s="121"/>
      <c r="CT68" s="121"/>
      <c r="CU68" s="121"/>
      <c r="CV68" s="121"/>
      <c r="CW68" s="121"/>
      <c r="CX68" s="121"/>
      <c r="CY68" s="121"/>
      <c r="CZ68" s="121"/>
      <c r="DA68" s="121"/>
      <c r="DB68" s="121"/>
      <c r="DC68" s="121"/>
      <c r="DD68" s="121"/>
      <c r="DE68" s="121"/>
      <c r="DF68" s="121"/>
      <c r="DG68" s="121"/>
      <c r="DH68" s="121"/>
      <c r="DI68" s="121"/>
      <c r="DJ68" s="121"/>
      <c r="DK68" s="121"/>
      <c r="DL68" s="121"/>
      <c r="DM68" s="121"/>
      <c r="DN68" s="121"/>
      <c r="DO68" s="121"/>
      <c r="DP68" s="121"/>
      <c r="DQ68" s="121"/>
      <c r="DR68" s="121"/>
      <c r="DS68" s="121"/>
      <c r="DT68" s="121"/>
      <c r="DU68" s="121"/>
      <c r="DV68" s="121"/>
      <c r="DW68" s="121"/>
      <c r="DX68" s="121"/>
      <c r="DY68" s="121"/>
      <c r="DZ68" s="121"/>
      <c r="EA68" s="121"/>
      <c r="EB68" s="121"/>
      <c r="EC68" s="121"/>
      <c r="ED68" s="121"/>
      <c r="EE68" s="121"/>
      <c r="EF68" s="121"/>
      <c r="EG68" s="121"/>
      <c r="EH68" s="121"/>
      <c r="EI68" s="121"/>
      <c r="EJ68" s="121"/>
      <c r="EK68" s="121"/>
      <c r="EL68" s="121"/>
      <c r="EM68" s="121"/>
      <c r="EN68" s="121"/>
      <c r="EO68" s="121"/>
      <c r="EP68" s="121"/>
      <c r="EQ68" s="121"/>
      <c r="ER68" s="144"/>
      <c r="ES68" s="144"/>
      <c r="ET68" s="144"/>
      <c r="EU68" s="144"/>
      <c r="EV68" s="144"/>
    </row>
    <row r="69" spans="1:152" x14ac:dyDescent="0.2">
      <c r="A69" s="163"/>
      <c r="B69" s="164"/>
      <c r="C69" s="164"/>
      <c r="D69" s="164"/>
      <c r="E69" s="164"/>
      <c r="F69" s="164"/>
      <c r="G69" s="164"/>
      <c r="H69" s="164"/>
      <c r="I69" s="164"/>
      <c r="J69" s="164"/>
      <c r="K69" s="164"/>
      <c r="L69" s="121"/>
      <c r="M69" s="121"/>
      <c r="N69" s="121"/>
      <c r="O69" s="121"/>
      <c r="P69" s="121"/>
      <c r="Q69" s="121"/>
      <c r="R69" s="121"/>
      <c r="S69" s="121"/>
      <c r="T69" s="121"/>
      <c r="U69" s="121"/>
      <c r="V69" s="121"/>
      <c r="W69" s="121"/>
      <c r="X69" s="121"/>
      <c r="Y69" s="145"/>
      <c r="Z69" s="145"/>
      <c r="AA69" s="145"/>
      <c r="AB69" s="145"/>
      <c r="AC69" s="145"/>
      <c r="AD69" s="121"/>
      <c r="AE69" s="121"/>
      <c r="AF69" s="121"/>
      <c r="AG69" s="121"/>
      <c r="AH69" s="121"/>
      <c r="AI69" s="121"/>
      <c r="AJ69" s="121"/>
      <c r="AK69" s="121"/>
      <c r="AL69" s="121"/>
      <c r="AM69" s="121"/>
      <c r="AN69" s="121"/>
      <c r="AO69" s="121"/>
      <c r="AP69" s="121"/>
      <c r="AQ69" s="121"/>
      <c r="AR69" s="121"/>
      <c r="AS69" s="121"/>
      <c r="AT69" s="121"/>
      <c r="AU69" s="121"/>
      <c r="AV69" s="121"/>
      <c r="AW69" s="121"/>
      <c r="AX69" s="121"/>
      <c r="AY69" s="121"/>
      <c r="AZ69" s="121"/>
      <c r="BA69" s="121"/>
      <c r="BB69" s="121"/>
      <c r="BC69" s="121"/>
      <c r="BD69" s="121"/>
      <c r="BE69" s="121"/>
      <c r="BF69" s="121"/>
      <c r="BG69" s="121"/>
      <c r="BH69" s="121"/>
      <c r="BI69" s="121"/>
      <c r="BJ69" s="121"/>
      <c r="BK69" s="121"/>
      <c r="BL69" s="121"/>
      <c r="BM69" s="121"/>
      <c r="BN69" s="121"/>
      <c r="BO69" s="121"/>
      <c r="BP69" s="121"/>
      <c r="BQ69" s="121"/>
      <c r="BR69" s="121"/>
      <c r="BS69" s="121"/>
      <c r="BT69" s="121"/>
      <c r="BU69" s="121"/>
      <c r="BV69" s="121"/>
      <c r="BW69" s="121"/>
      <c r="BX69" s="121"/>
      <c r="BY69" s="121"/>
      <c r="BZ69" s="121"/>
      <c r="CA69" s="121"/>
      <c r="CB69" s="121"/>
      <c r="CC69" s="121"/>
      <c r="CD69" s="121"/>
      <c r="CE69" s="121"/>
      <c r="CF69" s="121"/>
      <c r="CG69" s="121"/>
      <c r="CH69" s="121"/>
      <c r="CI69" s="121"/>
      <c r="CJ69" s="121"/>
      <c r="CK69" s="121"/>
      <c r="CL69" s="121"/>
      <c r="CM69" s="121"/>
      <c r="CN69" s="121"/>
      <c r="CO69" s="121"/>
      <c r="CP69" s="121"/>
      <c r="CQ69" s="121"/>
      <c r="CR69" s="121"/>
      <c r="CS69" s="121"/>
      <c r="CT69" s="121"/>
      <c r="CU69" s="121"/>
      <c r="CV69" s="121"/>
      <c r="CW69" s="121"/>
      <c r="CX69" s="121"/>
      <c r="CY69" s="121"/>
      <c r="CZ69" s="121"/>
      <c r="DA69" s="121"/>
      <c r="DB69" s="121"/>
      <c r="DC69" s="121"/>
      <c r="DD69" s="121"/>
      <c r="DE69" s="121"/>
      <c r="DF69" s="121"/>
      <c r="DG69" s="121"/>
      <c r="DH69" s="121"/>
      <c r="DI69" s="121"/>
      <c r="DJ69" s="121"/>
      <c r="DK69" s="121"/>
      <c r="DL69" s="121"/>
      <c r="DM69" s="121"/>
      <c r="DN69" s="121"/>
      <c r="DO69" s="121"/>
      <c r="DP69" s="121"/>
      <c r="DQ69" s="121"/>
      <c r="DR69" s="121"/>
      <c r="DS69" s="121"/>
      <c r="DT69" s="121"/>
      <c r="DU69" s="121"/>
      <c r="DV69" s="121"/>
      <c r="DW69" s="121"/>
      <c r="DX69" s="121"/>
      <c r="DY69" s="121"/>
      <c r="DZ69" s="121"/>
      <c r="EA69" s="121"/>
      <c r="EB69" s="121"/>
      <c r="EC69" s="121"/>
      <c r="ED69" s="121"/>
      <c r="EE69" s="121"/>
      <c r="EF69" s="121"/>
      <c r="EG69" s="121"/>
      <c r="EH69" s="121"/>
      <c r="EI69" s="121"/>
      <c r="EJ69" s="121"/>
      <c r="EK69" s="121"/>
      <c r="EL69" s="121"/>
      <c r="EM69" s="121"/>
      <c r="EN69" s="121"/>
      <c r="EO69" s="121"/>
      <c r="EP69" s="121"/>
      <c r="EQ69" s="121"/>
      <c r="ER69" s="144"/>
      <c r="ES69" s="144"/>
      <c r="ET69" s="144"/>
      <c r="EU69" s="144"/>
      <c r="EV69" s="144"/>
    </row>
    <row r="70" spans="1:152" x14ac:dyDescent="0.2">
      <c r="A70" s="163"/>
      <c r="B70" s="164"/>
      <c r="C70" s="164"/>
      <c r="D70" s="164"/>
      <c r="E70" s="164"/>
      <c r="F70" s="164"/>
      <c r="G70" s="164"/>
      <c r="H70" s="164"/>
      <c r="I70" s="164"/>
      <c r="J70" s="164"/>
      <c r="K70" s="164"/>
      <c r="L70" s="121"/>
      <c r="M70" s="121"/>
      <c r="N70" s="121"/>
      <c r="O70" s="121"/>
      <c r="P70" s="121"/>
      <c r="Q70" s="121"/>
      <c r="R70" s="121"/>
      <c r="S70" s="121"/>
      <c r="T70" s="121"/>
      <c r="U70" s="121"/>
      <c r="V70" s="121"/>
      <c r="W70" s="121"/>
      <c r="X70" s="121"/>
      <c r="Y70" s="145"/>
      <c r="Z70" s="145"/>
      <c r="AA70" s="145"/>
      <c r="AB70" s="145"/>
      <c r="AC70" s="145"/>
      <c r="AD70" s="121"/>
      <c r="AE70" s="121"/>
      <c r="AF70" s="121"/>
      <c r="AG70" s="121"/>
      <c r="AH70" s="121"/>
      <c r="AI70" s="121"/>
      <c r="AJ70" s="121"/>
      <c r="AK70" s="121"/>
      <c r="AL70" s="121"/>
      <c r="AM70" s="121"/>
      <c r="AN70" s="121"/>
      <c r="AO70" s="121"/>
      <c r="AP70" s="121"/>
      <c r="AQ70" s="121"/>
      <c r="AR70" s="121"/>
      <c r="AS70" s="121"/>
      <c r="AT70" s="121"/>
      <c r="AU70" s="121"/>
      <c r="AV70" s="121"/>
      <c r="AW70" s="121"/>
      <c r="AX70" s="121"/>
      <c r="AY70" s="121"/>
      <c r="AZ70" s="121"/>
      <c r="BA70" s="121"/>
      <c r="BB70" s="121"/>
      <c r="BC70" s="121"/>
      <c r="BD70" s="121"/>
      <c r="BE70" s="121"/>
      <c r="BF70" s="121"/>
      <c r="BG70" s="121"/>
      <c r="BH70" s="121"/>
      <c r="BI70" s="121"/>
      <c r="BJ70" s="121"/>
      <c r="BK70" s="121"/>
      <c r="BL70" s="121"/>
      <c r="BM70" s="121"/>
      <c r="BN70" s="121"/>
      <c r="BO70" s="121"/>
      <c r="BP70" s="121"/>
      <c r="BQ70" s="121"/>
      <c r="BR70" s="121"/>
      <c r="BS70" s="121"/>
      <c r="BT70" s="121"/>
      <c r="BU70" s="121"/>
      <c r="BV70" s="121"/>
      <c r="BW70" s="121"/>
      <c r="BX70" s="121"/>
      <c r="BY70" s="121"/>
      <c r="BZ70" s="121"/>
      <c r="CA70" s="121"/>
      <c r="CB70" s="121"/>
      <c r="CC70" s="121"/>
      <c r="CD70" s="121"/>
      <c r="CE70" s="121"/>
      <c r="CF70" s="121"/>
      <c r="CG70" s="121"/>
      <c r="CH70" s="121"/>
      <c r="CI70" s="121"/>
      <c r="CJ70" s="121"/>
      <c r="CK70" s="121"/>
      <c r="CL70" s="121"/>
      <c r="CM70" s="121"/>
      <c r="CN70" s="121"/>
      <c r="CO70" s="121"/>
      <c r="CP70" s="121"/>
      <c r="CQ70" s="121"/>
      <c r="CR70" s="121"/>
      <c r="CS70" s="121"/>
      <c r="CT70" s="121"/>
      <c r="CU70" s="121"/>
      <c r="CV70" s="121"/>
      <c r="CW70" s="121"/>
      <c r="CX70" s="121"/>
      <c r="CY70" s="121"/>
      <c r="CZ70" s="121"/>
      <c r="DA70" s="121"/>
      <c r="DB70" s="121"/>
      <c r="DC70" s="121"/>
      <c r="DD70" s="121"/>
      <c r="DE70" s="121"/>
      <c r="DF70" s="121"/>
      <c r="DG70" s="121"/>
      <c r="DH70" s="121"/>
      <c r="DI70" s="121"/>
      <c r="DJ70" s="121"/>
      <c r="DK70" s="121"/>
      <c r="DL70" s="121"/>
      <c r="DM70" s="121"/>
      <c r="DN70" s="121"/>
      <c r="DO70" s="121"/>
      <c r="DP70" s="121"/>
      <c r="DQ70" s="121"/>
      <c r="DR70" s="121"/>
      <c r="DS70" s="121"/>
      <c r="DT70" s="121"/>
      <c r="DU70" s="121"/>
      <c r="DV70" s="121"/>
      <c r="DW70" s="121"/>
      <c r="DX70" s="121"/>
      <c r="DY70" s="121"/>
      <c r="DZ70" s="121"/>
      <c r="EA70" s="121"/>
      <c r="EB70" s="121"/>
      <c r="EC70" s="121"/>
      <c r="ED70" s="121"/>
      <c r="EE70" s="121"/>
      <c r="EF70" s="121"/>
      <c r="EG70" s="121"/>
      <c r="EH70" s="121"/>
      <c r="EI70" s="121"/>
      <c r="EJ70" s="121"/>
      <c r="EK70" s="121"/>
      <c r="EL70" s="121"/>
      <c r="EM70" s="121"/>
      <c r="EN70" s="121"/>
      <c r="EO70" s="121"/>
      <c r="EP70" s="121"/>
      <c r="EQ70" s="121"/>
      <c r="ER70" s="144"/>
      <c r="ES70" s="144"/>
      <c r="ET70" s="144"/>
      <c r="EU70" s="144"/>
      <c r="EV70" s="144"/>
    </row>
    <row r="71" spans="1:152" x14ac:dyDescent="0.2">
      <c r="A71" s="163"/>
      <c r="B71" s="164"/>
      <c r="C71" s="164"/>
      <c r="D71" s="164"/>
      <c r="E71" s="164"/>
      <c r="F71" s="164"/>
      <c r="G71" s="164"/>
      <c r="H71" s="164"/>
      <c r="I71" s="164"/>
      <c r="J71" s="164"/>
      <c r="K71" s="164"/>
      <c r="L71" s="121"/>
      <c r="M71" s="121"/>
      <c r="N71" s="121"/>
      <c r="O71" s="121"/>
      <c r="P71" s="121"/>
      <c r="Q71" s="121"/>
      <c r="R71" s="121"/>
      <c r="S71" s="121"/>
      <c r="T71" s="121"/>
      <c r="U71" s="121"/>
      <c r="V71" s="121"/>
      <c r="W71" s="121"/>
      <c r="X71" s="121"/>
      <c r="Y71" s="145"/>
      <c r="Z71" s="145"/>
      <c r="AA71" s="145"/>
      <c r="AB71" s="145"/>
      <c r="AC71" s="145"/>
      <c r="AD71" s="121"/>
      <c r="AE71" s="121"/>
      <c r="AF71" s="121"/>
      <c r="AG71" s="121"/>
      <c r="AH71" s="121"/>
      <c r="AI71" s="121"/>
      <c r="AJ71" s="121"/>
      <c r="AK71" s="121"/>
      <c r="AL71" s="121"/>
      <c r="AM71" s="121"/>
      <c r="AN71" s="121"/>
      <c r="AO71" s="121"/>
      <c r="AP71" s="121"/>
      <c r="AQ71" s="121"/>
      <c r="AR71" s="121"/>
      <c r="AS71" s="121"/>
      <c r="AT71" s="121"/>
      <c r="AU71" s="121"/>
      <c r="AV71" s="121"/>
      <c r="AW71" s="121"/>
      <c r="AX71" s="121"/>
      <c r="AY71" s="121"/>
      <c r="AZ71" s="121"/>
      <c r="BA71" s="121"/>
      <c r="BB71" s="121"/>
      <c r="BC71" s="121"/>
      <c r="BD71" s="121"/>
      <c r="BE71" s="121"/>
      <c r="BF71" s="121"/>
      <c r="BG71" s="121"/>
      <c r="BH71" s="121"/>
      <c r="BI71" s="121"/>
      <c r="BJ71" s="121"/>
      <c r="BK71" s="121"/>
      <c r="BL71" s="121"/>
      <c r="BM71" s="121"/>
      <c r="BN71" s="121"/>
      <c r="BO71" s="121"/>
      <c r="BP71" s="121"/>
      <c r="BQ71" s="121"/>
      <c r="BR71" s="121"/>
      <c r="BS71" s="121"/>
      <c r="BT71" s="121"/>
      <c r="BU71" s="121"/>
      <c r="BV71" s="121"/>
      <c r="BW71" s="121"/>
      <c r="BX71" s="121"/>
      <c r="BY71" s="121"/>
      <c r="BZ71" s="121"/>
      <c r="CA71" s="121"/>
      <c r="CB71" s="121"/>
      <c r="CC71" s="121"/>
      <c r="CD71" s="121"/>
      <c r="CE71" s="121"/>
      <c r="CF71" s="121"/>
      <c r="CG71" s="121"/>
      <c r="CH71" s="121"/>
      <c r="CI71" s="121"/>
      <c r="CJ71" s="121"/>
      <c r="CK71" s="121"/>
      <c r="CL71" s="121"/>
      <c r="CM71" s="121"/>
      <c r="CN71" s="121"/>
      <c r="CO71" s="121"/>
      <c r="CP71" s="121"/>
      <c r="CQ71" s="121"/>
      <c r="CR71" s="121"/>
      <c r="CS71" s="121"/>
      <c r="CT71" s="121"/>
      <c r="CU71" s="121"/>
      <c r="CV71" s="121"/>
      <c r="CW71" s="121"/>
      <c r="CX71" s="121"/>
      <c r="CY71" s="121"/>
      <c r="CZ71" s="121"/>
      <c r="DA71" s="121"/>
      <c r="DB71" s="121"/>
      <c r="DC71" s="121"/>
      <c r="DD71" s="121"/>
      <c r="DE71" s="121"/>
      <c r="DF71" s="121"/>
      <c r="DG71" s="121"/>
      <c r="DH71" s="121"/>
      <c r="DI71" s="121"/>
      <c r="DJ71" s="121"/>
      <c r="DK71" s="121"/>
      <c r="DL71" s="121"/>
      <c r="DM71" s="121"/>
      <c r="DN71" s="121"/>
      <c r="DO71" s="121"/>
      <c r="DP71" s="121"/>
      <c r="DQ71" s="121"/>
      <c r="DR71" s="121"/>
      <c r="DS71" s="121"/>
      <c r="DT71" s="121"/>
      <c r="DU71" s="121"/>
      <c r="DV71" s="121"/>
      <c r="DW71" s="121"/>
      <c r="DX71" s="121"/>
      <c r="DY71" s="121"/>
      <c r="DZ71" s="121"/>
      <c r="EA71" s="121"/>
      <c r="EB71" s="121"/>
      <c r="EC71" s="121"/>
      <c r="ED71" s="121"/>
      <c r="EE71" s="121"/>
      <c r="EF71" s="121"/>
      <c r="EG71" s="121"/>
      <c r="EH71" s="121"/>
      <c r="EI71" s="121"/>
      <c r="EJ71" s="121"/>
      <c r="EK71" s="121"/>
      <c r="EL71" s="121"/>
      <c r="EM71" s="121"/>
      <c r="EN71" s="121"/>
      <c r="EO71" s="121"/>
      <c r="EP71" s="121"/>
      <c r="EQ71" s="121"/>
      <c r="ER71" s="144"/>
      <c r="ES71" s="144"/>
      <c r="ET71" s="144"/>
      <c r="EU71" s="144"/>
      <c r="EV71" s="144"/>
    </row>
    <row r="72" spans="1:152" x14ac:dyDescent="0.2">
      <c r="A72" s="163"/>
      <c r="B72" s="164"/>
      <c r="C72" s="164"/>
      <c r="D72" s="164"/>
      <c r="E72" s="164"/>
      <c r="F72" s="164"/>
      <c r="G72" s="164"/>
      <c r="H72" s="164"/>
      <c r="I72" s="164"/>
      <c r="J72" s="164"/>
      <c r="K72" s="164"/>
      <c r="L72" s="121"/>
      <c r="M72" s="121"/>
      <c r="N72" s="121"/>
      <c r="O72" s="121"/>
      <c r="P72" s="121"/>
      <c r="Q72" s="121"/>
      <c r="R72" s="121"/>
      <c r="S72" s="121"/>
      <c r="T72" s="121"/>
      <c r="U72" s="121"/>
      <c r="V72" s="121"/>
      <c r="W72" s="121"/>
      <c r="X72" s="121"/>
      <c r="Y72" s="145"/>
      <c r="Z72" s="145"/>
      <c r="AA72" s="145"/>
      <c r="AB72" s="145"/>
      <c r="AC72" s="145"/>
      <c r="AD72" s="121"/>
      <c r="AE72" s="121"/>
      <c r="AF72" s="121"/>
      <c r="AG72" s="121"/>
      <c r="AH72" s="121"/>
      <c r="AI72" s="121"/>
      <c r="AJ72" s="121"/>
      <c r="AK72" s="121"/>
      <c r="AL72" s="121"/>
      <c r="AM72" s="121"/>
      <c r="AN72" s="121"/>
      <c r="AO72" s="121"/>
      <c r="AP72" s="121"/>
      <c r="AQ72" s="121"/>
      <c r="AR72" s="121"/>
      <c r="AS72" s="121"/>
      <c r="AT72" s="121"/>
      <c r="AU72" s="121"/>
      <c r="AV72" s="121"/>
      <c r="AW72" s="121"/>
      <c r="AX72" s="121"/>
      <c r="AY72" s="121"/>
      <c r="AZ72" s="121"/>
      <c r="BA72" s="121"/>
      <c r="BB72" s="121"/>
      <c r="BC72" s="121"/>
      <c r="BD72" s="121"/>
      <c r="BE72" s="121"/>
      <c r="BF72" s="121"/>
      <c r="BG72" s="121"/>
      <c r="BH72" s="121"/>
      <c r="BI72" s="121"/>
      <c r="BJ72" s="121"/>
      <c r="BK72" s="121"/>
      <c r="BL72" s="121"/>
      <c r="BM72" s="121"/>
      <c r="BN72" s="121"/>
      <c r="BO72" s="121"/>
      <c r="BP72" s="121"/>
      <c r="BQ72" s="121"/>
      <c r="BR72" s="121"/>
      <c r="BS72" s="121"/>
      <c r="BT72" s="121"/>
      <c r="BU72" s="121"/>
      <c r="BV72" s="121"/>
      <c r="BW72" s="121"/>
      <c r="BX72" s="121"/>
      <c r="BY72" s="121"/>
      <c r="BZ72" s="121"/>
      <c r="CA72" s="121"/>
      <c r="CB72" s="121"/>
      <c r="CC72" s="121"/>
      <c r="CD72" s="121"/>
      <c r="CE72" s="121"/>
      <c r="CF72" s="121"/>
      <c r="CG72" s="121"/>
      <c r="CH72" s="121"/>
      <c r="CI72" s="121"/>
      <c r="CJ72" s="121"/>
      <c r="CK72" s="121"/>
      <c r="CL72" s="121"/>
      <c r="CM72" s="121"/>
      <c r="CN72" s="121"/>
      <c r="CO72" s="121"/>
      <c r="CP72" s="121"/>
      <c r="CQ72" s="121"/>
      <c r="CR72" s="121"/>
      <c r="CS72" s="121"/>
      <c r="CT72" s="121"/>
      <c r="CU72" s="121"/>
      <c r="CV72" s="121"/>
      <c r="CW72" s="121"/>
      <c r="CX72" s="121"/>
      <c r="CY72" s="121"/>
      <c r="CZ72" s="121"/>
      <c r="DA72" s="121"/>
      <c r="DB72" s="121"/>
      <c r="DC72" s="121"/>
      <c r="DD72" s="121"/>
      <c r="DE72" s="121"/>
      <c r="DF72" s="121"/>
      <c r="DG72" s="121"/>
      <c r="DH72" s="121"/>
      <c r="DI72" s="121"/>
      <c r="DJ72" s="121"/>
      <c r="DK72" s="121"/>
      <c r="DL72" s="121"/>
      <c r="DM72" s="121"/>
      <c r="DN72" s="121"/>
      <c r="DO72" s="121"/>
      <c r="DP72" s="121"/>
      <c r="DQ72" s="121"/>
      <c r="DR72" s="121"/>
      <c r="DS72" s="121"/>
      <c r="DT72" s="121"/>
      <c r="DU72" s="121"/>
      <c r="DV72" s="121"/>
      <c r="DW72" s="121"/>
      <c r="DX72" s="121"/>
      <c r="DY72" s="121"/>
      <c r="DZ72" s="121"/>
      <c r="EA72" s="121"/>
      <c r="EB72" s="121"/>
      <c r="EC72" s="121"/>
      <c r="ED72" s="121"/>
      <c r="EE72" s="121"/>
      <c r="EF72" s="121"/>
      <c r="EG72" s="121"/>
      <c r="EH72" s="121"/>
      <c r="EI72" s="121"/>
      <c r="EJ72" s="121"/>
      <c r="EK72" s="121"/>
      <c r="EL72" s="121"/>
      <c r="EM72" s="121"/>
      <c r="EN72" s="121"/>
      <c r="EO72" s="121"/>
      <c r="EP72" s="121"/>
      <c r="EQ72" s="121"/>
      <c r="ER72" s="144"/>
      <c r="ES72" s="144"/>
      <c r="ET72" s="144"/>
      <c r="EU72" s="144"/>
      <c r="EV72" s="144"/>
    </row>
    <row r="73" spans="1:152" x14ac:dyDescent="0.2">
      <c r="A73" s="163"/>
      <c r="B73" s="164"/>
      <c r="C73" s="164"/>
      <c r="D73" s="164"/>
      <c r="E73" s="164"/>
      <c r="F73" s="164"/>
      <c r="G73" s="164"/>
      <c r="H73" s="164"/>
      <c r="I73" s="164"/>
      <c r="J73" s="164"/>
      <c r="K73" s="164"/>
      <c r="L73" s="121"/>
      <c r="M73" s="121"/>
      <c r="N73" s="121"/>
      <c r="O73" s="121"/>
      <c r="P73" s="121"/>
      <c r="Q73" s="121"/>
      <c r="R73" s="121"/>
      <c r="S73" s="121"/>
      <c r="T73" s="121"/>
      <c r="U73" s="121"/>
      <c r="V73" s="121"/>
      <c r="W73" s="121"/>
      <c r="X73" s="121"/>
      <c r="Y73" s="145"/>
      <c r="Z73" s="145"/>
      <c r="AA73" s="145"/>
      <c r="AB73" s="145"/>
      <c r="AC73" s="145"/>
      <c r="AD73" s="121"/>
      <c r="AE73" s="121"/>
      <c r="AF73" s="121"/>
      <c r="AG73" s="121"/>
      <c r="AH73" s="121"/>
      <c r="AI73" s="121"/>
      <c r="AJ73" s="121"/>
      <c r="AK73" s="121"/>
      <c r="AL73" s="121"/>
      <c r="AM73" s="121"/>
      <c r="AN73" s="121"/>
      <c r="AO73" s="121"/>
      <c r="AP73" s="121"/>
      <c r="AQ73" s="121"/>
      <c r="AR73" s="121"/>
      <c r="AS73" s="121"/>
      <c r="AT73" s="121"/>
      <c r="AU73" s="121"/>
      <c r="AV73" s="121"/>
      <c r="AW73" s="121"/>
      <c r="AX73" s="121"/>
      <c r="AY73" s="121"/>
      <c r="AZ73" s="121"/>
      <c r="BA73" s="121"/>
      <c r="BB73" s="121"/>
      <c r="BC73" s="121"/>
      <c r="BD73" s="121"/>
      <c r="BE73" s="121"/>
      <c r="BF73" s="121"/>
      <c r="BG73" s="121"/>
      <c r="BH73" s="121"/>
      <c r="BI73" s="121"/>
      <c r="BJ73" s="121"/>
      <c r="BK73" s="121"/>
      <c r="BL73" s="121"/>
      <c r="BM73" s="121"/>
      <c r="BN73" s="121"/>
      <c r="BO73" s="121"/>
      <c r="BP73" s="121"/>
      <c r="BQ73" s="121"/>
      <c r="BR73" s="121"/>
      <c r="BS73" s="121"/>
      <c r="BT73" s="121"/>
      <c r="BU73" s="121"/>
      <c r="BV73" s="121"/>
      <c r="BW73" s="121"/>
      <c r="BX73" s="121"/>
      <c r="BY73" s="121"/>
      <c r="BZ73" s="121"/>
      <c r="CA73" s="121"/>
      <c r="CB73" s="121"/>
      <c r="CC73" s="121"/>
      <c r="CD73" s="121"/>
      <c r="CE73" s="121"/>
      <c r="CF73" s="121"/>
      <c r="CG73" s="121"/>
      <c r="CH73" s="121"/>
      <c r="CI73" s="121"/>
      <c r="CJ73" s="121"/>
      <c r="CK73" s="121"/>
      <c r="CL73" s="121"/>
      <c r="CM73" s="121"/>
      <c r="CN73" s="121"/>
      <c r="CO73" s="121"/>
      <c r="CP73" s="121"/>
      <c r="CQ73" s="121"/>
      <c r="CR73" s="121"/>
      <c r="CS73" s="121"/>
      <c r="CT73" s="121"/>
      <c r="CU73" s="121"/>
      <c r="CV73" s="121"/>
      <c r="CW73" s="121"/>
      <c r="CX73" s="121"/>
      <c r="CY73" s="121"/>
      <c r="CZ73" s="121"/>
      <c r="DA73" s="121"/>
      <c r="DB73" s="121"/>
      <c r="DC73" s="121"/>
      <c r="DD73" s="121"/>
      <c r="DE73" s="121"/>
      <c r="DF73" s="121"/>
      <c r="DG73" s="121"/>
      <c r="DH73" s="121"/>
      <c r="DI73" s="121"/>
      <c r="DJ73" s="121"/>
      <c r="DK73" s="121"/>
      <c r="DL73" s="121"/>
      <c r="DM73" s="121"/>
      <c r="DN73" s="121"/>
      <c r="DO73" s="121"/>
      <c r="DP73" s="121"/>
      <c r="DQ73" s="121"/>
      <c r="DR73" s="121"/>
      <c r="DS73" s="121"/>
      <c r="DT73" s="121"/>
      <c r="DU73" s="121"/>
      <c r="DV73" s="121"/>
      <c r="DW73" s="121"/>
      <c r="DX73" s="121"/>
      <c r="DY73" s="121"/>
      <c r="DZ73" s="121"/>
      <c r="EA73" s="121"/>
      <c r="EB73" s="121"/>
      <c r="EC73" s="121"/>
      <c r="ED73" s="121"/>
      <c r="EE73" s="121"/>
      <c r="EF73" s="121"/>
      <c r="EG73" s="121"/>
      <c r="EH73" s="121"/>
      <c r="EI73" s="121"/>
      <c r="EJ73" s="121"/>
      <c r="EK73" s="121"/>
      <c r="EL73" s="121"/>
      <c r="EM73" s="121"/>
      <c r="EN73" s="121"/>
      <c r="EO73" s="121"/>
      <c r="EP73" s="121"/>
      <c r="EQ73" s="121"/>
      <c r="ER73" s="144"/>
      <c r="ES73" s="144"/>
      <c r="ET73" s="144"/>
      <c r="EU73" s="144"/>
      <c r="EV73" s="144"/>
    </row>
    <row r="74" spans="1:152" x14ac:dyDescent="0.2">
      <c r="A74" s="163"/>
      <c r="B74" s="164"/>
      <c r="C74" s="164"/>
      <c r="D74" s="164"/>
      <c r="E74" s="164"/>
      <c r="F74" s="164"/>
      <c r="G74" s="164"/>
      <c r="H74" s="164"/>
      <c r="I74" s="164"/>
      <c r="J74" s="164"/>
      <c r="K74" s="164"/>
      <c r="L74" s="121"/>
      <c r="M74" s="121"/>
      <c r="N74" s="121"/>
      <c r="O74" s="121"/>
      <c r="P74" s="121"/>
      <c r="Q74" s="121"/>
      <c r="R74" s="121"/>
      <c r="S74" s="121"/>
      <c r="T74" s="121"/>
      <c r="U74" s="121"/>
      <c r="V74" s="121"/>
      <c r="W74" s="121"/>
      <c r="X74" s="121"/>
      <c r="Y74" s="145"/>
      <c r="Z74" s="145"/>
      <c r="AA74" s="145"/>
      <c r="AB74" s="145"/>
      <c r="AC74" s="145"/>
      <c r="AD74" s="121"/>
      <c r="AE74" s="121"/>
      <c r="AF74" s="121"/>
      <c r="AG74" s="121"/>
      <c r="AH74" s="121"/>
      <c r="AI74" s="121"/>
      <c r="AJ74" s="121"/>
      <c r="AK74" s="121"/>
      <c r="AL74" s="121"/>
      <c r="AM74" s="121"/>
      <c r="AN74" s="121"/>
      <c r="AO74" s="121"/>
      <c r="AP74" s="121"/>
      <c r="AQ74" s="121"/>
      <c r="AR74" s="121"/>
      <c r="AS74" s="121"/>
      <c r="AT74" s="121"/>
      <c r="AU74" s="121"/>
      <c r="AV74" s="121"/>
      <c r="AW74" s="121"/>
      <c r="AX74" s="121"/>
      <c r="AY74" s="121"/>
      <c r="AZ74" s="121"/>
      <c r="BA74" s="121"/>
      <c r="BB74" s="121"/>
      <c r="BC74" s="121"/>
      <c r="BD74" s="121"/>
      <c r="BE74" s="121"/>
      <c r="BF74" s="121"/>
      <c r="BG74" s="121"/>
      <c r="BH74" s="121"/>
      <c r="BI74" s="121"/>
      <c r="BJ74" s="121"/>
      <c r="BK74" s="121"/>
      <c r="BL74" s="121"/>
      <c r="BM74" s="121"/>
      <c r="BN74" s="121"/>
      <c r="BO74" s="121"/>
      <c r="BP74" s="121"/>
      <c r="BQ74" s="121"/>
      <c r="BR74" s="121"/>
      <c r="BS74" s="121"/>
      <c r="BT74" s="121"/>
      <c r="BU74" s="121"/>
      <c r="BV74" s="121"/>
      <c r="BW74" s="121"/>
      <c r="BX74" s="121"/>
      <c r="BY74" s="121"/>
      <c r="BZ74" s="121"/>
      <c r="CA74" s="121"/>
      <c r="CB74" s="121"/>
      <c r="CC74" s="121"/>
      <c r="CD74" s="121"/>
      <c r="CE74" s="121"/>
      <c r="CF74" s="121"/>
      <c r="CG74" s="121"/>
      <c r="CH74" s="121"/>
      <c r="CI74" s="121"/>
      <c r="CJ74" s="121"/>
      <c r="CK74" s="121"/>
      <c r="CL74" s="121"/>
      <c r="CM74" s="121"/>
      <c r="CN74" s="121"/>
      <c r="CO74" s="121"/>
      <c r="CP74" s="121"/>
      <c r="CQ74" s="121"/>
      <c r="CR74" s="121"/>
      <c r="CS74" s="121"/>
      <c r="CT74" s="121"/>
      <c r="CU74" s="121"/>
      <c r="CV74" s="121"/>
      <c r="CW74" s="121"/>
      <c r="CX74" s="121"/>
      <c r="CY74" s="121"/>
      <c r="CZ74" s="121"/>
      <c r="DA74" s="121"/>
      <c r="DB74" s="121"/>
      <c r="DC74" s="121"/>
      <c r="DD74" s="121"/>
      <c r="DE74" s="121"/>
      <c r="DF74" s="121"/>
      <c r="DG74" s="121"/>
      <c r="DH74" s="121"/>
      <c r="DI74" s="121"/>
      <c r="DJ74" s="121"/>
      <c r="DK74" s="121"/>
      <c r="DL74" s="121"/>
      <c r="DM74" s="121"/>
      <c r="DN74" s="121"/>
      <c r="DO74" s="121"/>
      <c r="DP74" s="121"/>
      <c r="DQ74" s="121"/>
      <c r="DR74" s="121"/>
      <c r="DS74" s="121"/>
      <c r="DT74" s="121"/>
      <c r="DU74" s="121"/>
      <c r="DV74" s="121"/>
      <c r="DW74" s="121"/>
      <c r="DX74" s="121"/>
      <c r="DY74" s="121"/>
      <c r="DZ74" s="121"/>
      <c r="EA74" s="121"/>
      <c r="EB74" s="121"/>
      <c r="EC74" s="121"/>
      <c r="ED74" s="121"/>
      <c r="EE74" s="121"/>
      <c r="EF74" s="121"/>
      <c r="EG74" s="121"/>
      <c r="EH74" s="121"/>
      <c r="EI74" s="121"/>
      <c r="EJ74" s="121"/>
      <c r="EK74" s="121"/>
      <c r="EL74" s="121"/>
      <c r="EM74" s="121"/>
      <c r="EN74" s="121"/>
      <c r="EO74" s="121"/>
      <c r="EP74" s="121"/>
      <c r="EQ74" s="121"/>
      <c r="ER74" s="144"/>
      <c r="ES74" s="144"/>
      <c r="ET74" s="144"/>
      <c r="EU74" s="144"/>
      <c r="EV74" s="144"/>
    </row>
    <row r="75" spans="1:152" x14ac:dyDescent="0.2">
      <c r="A75" s="163"/>
      <c r="B75" s="164"/>
      <c r="C75" s="164"/>
      <c r="D75" s="164"/>
      <c r="E75" s="164"/>
      <c r="F75" s="164"/>
      <c r="G75" s="164"/>
      <c r="H75" s="164"/>
      <c r="I75" s="164"/>
      <c r="J75" s="164"/>
      <c r="K75" s="164"/>
      <c r="L75" s="121"/>
      <c r="M75" s="121"/>
      <c r="N75" s="121"/>
      <c r="O75" s="121"/>
      <c r="P75" s="121"/>
      <c r="Q75" s="121"/>
      <c r="R75" s="121"/>
      <c r="S75" s="121"/>
      <c r="T75" s="121"/>
      <c r="U75" s="121"/>
      <c r="V75" s="121"/>
      <c r="W75" s="121"/>
      <c r="X75" s="121"/>
      <c r="Y75" s="145"/>
      <c r="Z75" s="145"/>
      <c r="AA75" s="145"/>
      <c r="AB75" s="145"/>
      <c r="AC75" s="145"/>
      <c r="AD75" s="121"/>
      <c r="AE75" s="121"/>
      <c r="AF75" s="121"/>
      <c r="AG75" s="121"/>
      <c r="AH75" s="121"/>
      <c r="AI75" s="121"/>
      <c r="AJ75" s="121"/>
      <c r="AK75" s="121"/>
      <c r="AL75" s="121"/>
      <c r="AM75" s="121"/>
      <c r="AN75" s="121"/>
      <c r="AO75" s="121"/>
      <c r="AP75" s="121"/>
      <c r="AQ75" s="121"/>
      <c r="AR75" s="121"/>
      <c r="AS75" s="121"/>
      <c r="AT75" s="121"/>
      <c r="AU75" s="121"/>
      <c r="AV75" s="121"/>
      <c r="AW75" s="121"/>
      <c r="AX75" s="121"/>
      <c r="AY75" s="121"/>
      <c r="AZ75" s="121"/>
      <c r="BA75" s="121"/>
      <c r="BB75" s="121"/>
      <c r="BC75" s="121"/>
      <c r="BD75" s="121"/>
      <c r="BE75" s="121"/>
      <c r="BF75" s="121"/>
      <c r="BG75" s="121"/>
      <c r="BH75" s="121"/>
      <c r="BI75" s="121"/>
      <c r="BJ75" s="121"/>
      <c r="BK75" s="121"/>
      <c r="BL75" s="121"/>
      <c r="BM75" s="121"/>
      <c r="BN75" s="121"/>
      <c r="BO75" s="121"/>
      <c r="BP75" s="121"/>
      <c r="BQ75" s="121"/>
      <c r="BR75" s="121"/>
      <c r="BS75" s="121"/>
      <c r="BT75" s="121"/>
      <c r="BU75" s="121"/>
      <c r="BV75" s="121"/>
      <c r="BW75" s="121"/>
      <c r="BX75" s="121"/>
      <c r="BY75" s="121"/>
      <c r="BZ75" s="121"/>
      <c r="CA75" s="121"/>
      <c r="CB75" s="121"/>
      <c r="CC75" s="121"/>
      <c r="CD75" s="121"/>
      <c r="CE75" s="121"/>
      <c r="CF75" s="121"/>
      <c r="CG75" s="121"/>
      <c r="CH75" s="121"/>
      <c r="CI75" s="121"/>
      <c r="CJ75" s="121"/>
      <c r="CK75" s="121"/>
      <c r="CL75" s="121"/>
      <c r="CM75" s="121"/>
      <c r="CN75" s="121"/>
      <c r="CO75" s="121"/>
      <c r="CP75" s="121"/>
      <c r="CQ75" s="121"/>
      <c r="CR75" s="121"/>
      <c r="CS75" s="121"/>
      <c r="CT75" s="121"/>
      <c r="CU75" s="121"/>
      <c r="CV75" s="121"/>
      <c r="CW75" s="121"/>
      <c r="CX75" s="121"/>
      <c r="CY75" s="121"/>
      <c r="CZ75" s="121"/>
      <c r="DA75" s="121"/>
      <c r="DB75" s="121"/>
      <c r="DC75" s="121"/>
      <c r="DD75" s="121"/>
      <c r="DE75" s="121"/>
      <c r="DF75" s="121"/>
      <c r="DG75" s="121"/>
      <c r="DH75" s="121"/>
      <c r="DI75" s="121"/>
      <c r="DJ75" s="121"/>
      <c r="DK75" s="121"/>
      <c r="DL75" s="121"/>
      <c r="DM75" s="121"/>
      <c r="DN75" s="121"/>
      <c r="DO75" s="121"/>
      <c r="DP75" s="121"/>
      <c r="DQ75" s="121"/>
      <c r="DR75" s="121"/>
      <c r="DS75" s="121"/>
      <c r="DT75" s="121"/>
      <c r="DU75" s="121"/>
      <c r="DV75" s="121"/>
      <c r="DW75" s="121"/>
      <c r="DX75" s="121"/>
      <c r="DY75" s="121"/>
      <c r="DZ75" s="121"/>
      <c r="EA75" s="121"/>
      <c r="EB75" s="121"/>
      <c r="EC75" s="121"/>
      <c r="ED75" s="121"/>
      <c r="EE75" s="121"/>
      <c r="EF75" s="121"/>
      <c r="EG75" s="121"/>
      <c r="EH75" s="121"/>
      <c r="EI75" s="121"/>
      <c r="EJ75" s="121"/>
      <c r="EK75" s="121"/>
      <c r="EL75" s="121"/>
      <c r="EM75" s="121"/>
      <c r="EN75" s="121"/>
      <c r="EO75" s="121"/>
      <c r="EP75" s="121"/>
      <c r="EQ75" s="121"/>
      <c r="ER75" s="144"/>
      <c r="ES75" s="144"/>
      <c r="ET75" s="144"/>
      <c r="EU75" s="144"/>
      <c r="EV75" s="144"/>
    </row>
    <row r="76" spans="1:152" x14ac:dyDescent="0.2">
      <c r="A76" s="163"/>
      <c r="B76" s="164"/>
      <c r="C76" s="164"/>
      <c r="D76" s="164"/>
      <c r="E76" s="164"/>
      <c r="F76" s="164"/>
      <c r="G76" s="164"/>
      <c r="H76" s="164"/>
      <c r="I76" s="164"/>
      <c r="J76" s="164"/>
      <c r="K76" s="164"/>
      <c r="L76" s="121"/>
      <c r="M76" s="121"/>
      <c r="N76" s="121"/>
      <c r="O76" s="121"/>
      <c r="P76" s="121"/>
      <c r="Q76" s="121"/>
      <c r="R76" s="121"/>
      <c r="S76" s="121"/>
      <c r="T76" s="121"/>
      <c r="U76" s="121"/>
      <c r="V76" s="121"/>
      <c r="W76" s="121"/>
      <c r="X76" s="121"/>
      <c r="Y76" s="145"/>
      <c r="Z76" s="145"/>
      <c r="AA76" s="145"/>
      <c r="AB76" s="145"/>
      <c r="AC76" s="145"/>
      <c r="AD76" s="121"/>
      <c r="AE76" s="121"/>
      <c r="AF76" s="121"/>
      <c r="AG76" s="121"/>
      <c r="AH76" s="121"/>
      <c r="AI76" s="121"/>
      <c r="AJ76" s="121"/>
      <c r="AK76" s="121"/>
      <c r="AL76" s="121"/>
      <c r="AM76" s="121"/>
      <c r="AN76" s="121"/>
      <c r="AO76" s="121"/>
      <c r="AP76" s="121"/>
      <c r="AQ76" s="121"/>
      <c r="AR76" s="121"/>
      <c r="AS76" s="121"/>
      <c r="AT76" s="121"/>
      <c r="AU76" s="121"/>
      <c r="AV76" s="121"/>
      <c r="AW76" s="121"/>
      <c r="AX76" s="121"/>
      <c r="AY76" s="121"/>
      <c r="AZ76" s="121"/>
      <c r="BA76" s="121"/>
      <c r="BB76" s="121"/>
      <c r="BC76" s="121"/>
      <c r="BD76" s="121"/>
      <c r="BE76" s="121"/>
      <c r="BF76" s="121"/>
      <c r="BG76" s="121"/>
      <c r="BH76" s="121"/>
      <c r="BI76" s="121"/>
      <c r="BJ76" s="121"/>
      <c r="BK76" s="121"/>
      <c r="BL76" s="121"/>
      <c r="BM76" s="121"/>
      <c r="BN76" s="121"/>
      <c r="BO76" s="121"/>
      <c r="BP76" s="121"/>
      <c r="BQ76" s="121"/>
      <c r="BR76" s="121"/>
      <c r="BS76" s="121"/>
      <c r="BT76" s="121"/>
      <c r="BU76" s="121"/>
      <c r="BV76" s="121"/>
      <c r="BW76" s="121"/>
      <c r="BX76" s="121"/>
      <c r="BY76" s="121"/>
      <c r="BZ76" s="121"/>
      <c r="CA76" s="121"/>
      <c r="CB76" s="121"/>
      <c r="CC76" s="121"/>
      <c r="CD76" s="121"/>
      <c r="CE76" s="121"/>
      <c r="CF76" s="121"/>
      <c r="CG76" s="121"/>
      <c r="CH76" s="121"/>
      <c r="CI76" s="121"/>
      <c r="CJ76" s="121"/>
      <c r="CK76" s="121"/>
      <c r="CL76" s="121"/>
      <c r="CM76" s="121"/>
      <c r="CN76" s="121"/>
      <c r="CO76" s="121"/>
      <c r="CP76" s="121"/>
      <c r="CQ76" s="121"/>
      <c r="CR76" s="121"/>
      <c r="CS76" s="121"/>
      <c r="CT76" s="121"/>
      <c r="CU76" s="121"/>
      <c r="CV76" s="121"/>
      <c r="CW76" s="121"/>
      <c r="CX76" s="121"/>
      <c r="CY76" s="121"/>
      <c r="CZ76" s="121"/>
      <c r="DA76" s="121"/>
      <c r="DB76" s="121"/>
      <c r="DC76" s="121"/>
      <c r="DD76" s="121"/>
      <c r="DE76" s="121"/>
      <c r="DF76" s="121"/>
      <c r="DG76" s="121"/>
      <c r="DH76" s="121"/>
      <c r="DI76" s="121"/>
      <c r="DJ76" s="121"/>
      <c r="DK76" s="121"/>
      <c r="DL76" s="121"/>
      <c r="DM76" s="121"/>
      <c r="DN76" s="121"/>
      <c r="DO76" s="121"/>
      <c r="DP76" s="121"/>
      <c r="DQ76" s="121"/>
      <c r="DR76" s="121"/>
      <c r="DS76" s="121"/>
      <c r="DT76" s="121"/>
      <c r="DU76" s="121"/>
      <c r="DV76" s="121"/>
      <c r="DW76" s="121"/>
      <c r="DX76" s="121"/>
      <c r="DY76" s="121"/>
      <c r="DZ76" s="121"/>
      <c r="EA76" s="121"/>
      <c r="EB76" s="121"/>
      <c r="EC76" s="121"/>
      <c r="ED76" s="121"/>
      <c r="EE76" s="121"/>
      <c r="EF76" s="121"/>
      <c r="EG76" s="121"/>
      <c r="EH76" s="121"/>
      <c r="EI76" s="121"/>
      <c r="EJ76" s="121"/>
      <c r="EK76" s="121"/>
      <c r="EL76" s="121"/>
      <c r="EM76" s="121"/>
      <c r="EN76" s="121"/>
      <c r="EO76" s="121"/>
      <c r="EP76" s="121"/>
      <c r="EQ76" s="121"/>
      <c r="ER76" s="144"/>
      <c r="ES76" s="144"/>
      <c r="ET76" s="144"/>
      <c r="EU76" s="144"/>
      <c r="EV76" s="144"/>
    </row>
    <row r="77" spans="1:152" x14ac:dyDescent="0.2">
      <c r="A77" s="163"/>
      <c r="B77" s="164"/>
      <c r="C77" s="164"/>
      <c r="D77" s="164"/>
      <c r="E77" s="164"/>
      <c r="F77" s="164"/>
      <c r="G77" s="164"/>
      <c r="H77" s="164"/>
      <c r="I77" s="164"/>
      <c r="J77" s="164"/>
      <c r="K77" s="164"/>
      <c r="L77" s="121"/>
      <c r="M77" s="121"/>
      <c r="N77" s="121"/>
      <c r="O77" s="121"/>
      <c r="P77" s="121"/>
      <c r="Q77" s="121"/>
      <c r="R77" s="121"/>
      <c r="S77" s="121"/>
      <c r="T77" s="121"/>
      <c r="U77" s="121"/>
      <c r="V77" s="121"/>
      <c r="W77" s="121"/>
      <c r="X77" s="121"/>
      <c r="Y77" s="145"/>
      <c r="Z77" s="145"/>
      <c r="AA77" s="145"/>
      <c r="AB77" s="145"/>
      <c r="AC77" s="145"/>
      <c r="AD77" s="121"/>
      <c r="AE77" s="121"/>
      <c r="AF77" s="121"/>
      <c r="AG77" s="121"/>
      <c r="AH77" s="121"/>
      <c r="AI77" s="121"/>
      <c r="AJ77" s="121"/>
      <c r="AK77" s="121"/>
      <c r="AL77" s="121"/>
      <c r="AM77" s="121"/>
      <c r="AN77" s="121"/>
      <c r="AO77" s="121"/>
      <c r="AP77" s="121"/>
      <c r="AQ77" s="121"/>
      <c r="AR77" s="121"/>
      <c r="AS77" s="121"/>
      <c r="AT77" s="121"/>
      <c r="AU77" s="121"/>
      <c r="AV77" s="121"/>
      <c r="AW77" s="121"/>
      <c r="AX77" s="121"/>
      <c r="AY77" s="121"/>
      <c r="AZ77" s="121"/>
      <c r="BA77" s="121"/>
      <c r="BB77" s="121"/>
      <c r="BC77" s="121"/>
      <c r="BD77" s="121"/>
      <c r="BE77" s="121"/>
      <c r="BF77" s="121"/>
      <c r="BG77" s="121"/>
      <c r="BH77" s="121"/>
      <c r="BI77" s="121"/>
      <c r="BJ77" s="121"/>
      <c r="BK77" s="121"/>
      <c r="BL77" s="121"/>
      <c r="BM77" s="121"/>
      <c r="BN77" s="121"/>
      <c r="BO77" s="121"/>
      <c r="BP77" s="121"/>
      <c r="BQ77" s="121"/>
      <c r="BR77" s="121"/>
      <c r="BS77" s="121"/>
      <c r="BT77" s="121"/>
      <c r="BU77" s="121"/>
      <c r="BV77" s="121"/>
      <c r="BW77" s="121"/>
      <c r="BX77" s="121"/>
      <c r="BY77" s="121"/>
      <c r="BZ77" s="121"/>
      <c r="CA77" s="121"/>
      <c r="CB77" s="121"/>
      <c r="CC77" s="121"/>
      <c r="CD77" s="121"/>
      <c r="CE77" s="121"/>
      <c r="CF77" s="121"/>
      <c r="CG77" s="121"/>
      <c r="CH77" s="121"/>
      <c r="CI77" s="121"/>
      <c r="CJ77" s="121"/>
      <c r="CK77" s="121"/>
      <c r="CL77" s="121"/>
      <c r="CM77" s="121"/>
      <c r="CN77" s="121"/>
      <c r="CO77" s="121"/>
      <c r="CP77" s="121"/>
      <c r="CQ77" s="121"/>
      <c r="CR77" s="121"/>
      <c r="CS77" s="121"/>
      <c r="CT77" s="121"/>
      <c r="CU77" s="121"/>
      <c r="CV77" s="121"/>
      <c r="CW77" s="121"/>
      <c r="CX77" s="121"/>
      <c r="CY77" s="121"/>
      <c r="CZ77" s="121"/>
      <c r="DA77" s="121"/>
      <c r="DB77" s="121"/>
      <c r="DC77" s="121"/>
      <c r="DD77" s="121"/>
      <c r="DE77" s="121"/>
      <c r="DF77" s="121"/>
      <c r="DG77" s="121"/>
      <c r="DH77" s="121"/>
      <c r="DI77" s="121"/>
      <c r="DJ77" s="121"/>
      <c r="DK77" s="121"/>
      <c r="DL77" s="121"/>
      <c r="DM77" s="121"/>
      <c r="DN77" s="121"/>
      <c r="DO77" s="121"/>
      <c r="DP77" s="121"/>
      <c r="DQ77" s="121"/>
      <c r="DR77" s="121"/>
      <c r="DS77" s="121"/>
      <c r="DT77" s="121"/>
      <c r="DU77" s="121"/>
      <c r="DV77" s="121"/>
      <c r="DW77" s="121"/>
      <c r="DX77" s="121"/>
      <c r="DY77" s="121"/>
      <c r="DZ77" s="121"/>
      <c r="EA77" s="121"/>
      <c r="EB77" s="121"/>
      <c r="EC77" s="121"/>
      <c r="ED77" s="121"/>
      <c r="EE77" s="121"/>
      <c r="EF77" s="121"/>
      <c r="EG77" s="121"/>
      <c r="EH77" s="121"/>
      <c r="EI77" s="121"/>
      <c r="EJ77" s="121"/>
      <c r="EK77" s="121"/>
      <c r="EL77" s="121"/>
      <c r="EM77" s="121"/>
      <c r="EN77" s="121"/>
      <c r="EO77" s="121"/>
      <c r="EP77" s="121"/>
      <c r="EQ77" s="121"/>
      <c r="ER77" s="144"/>
      <c r="ES77" s="144"/>
      <c r="ET77" s="144"/>
      <c r="EU77" s="144"/>
      <c r="EV77" s="144"/>
    </row>
    <row r="78" spans="1:152" x14ac:dyDescent="0.2">
      <c r="A78" s="163"/>
      <c r="B78" s="164"/>
      <c r="C78" s="164"/>
      <c r="D78" s="164"/>
      <c r="E78" s="164"/>
      <c r="F78" s="164"/>
      <c r="G78" s="164"/>
      <c r="H78" s="164"/>
      <c r="I78" s="164"/>
      <c r="J78" s="164"/>
      <c r="K78" s="164"/>
      <c r="L78" s="121"/>
      <c r="M78" s="121"/>
      <c r="N78" s="121"/>
      <c r="O78" s="121"/>
      <c r="P78" s="121"/>
      <c r="Q78" s="121"/>
      <c r="R78" s="121"/>
      <c r="S78" s="121"/>
      <c r="T78" s="121"/>
      <c r="U78" s="121"/>
      <c r="V78" s="121"/>
      <c r="W78" s="121"/>
      <c r="X78" s="121"/>
      <c r="Y78" s="145"/>
      <c r="Z78" s="145"/>
      <c r="AA78" s="145"/>
      <c r="AB78" s="145"/>
      <c r="AC78" s="145"/>
      <c r="AD78" s="121"/>
      <c r="AE78" s="121"/>
      <c r="AF78" s="121"/>
      <c r="AG78" s="121"/>
      <c r="AH78" s="121"/>
      <c r="AI78" s="121"/>
      <c r="AJ78" s="121"/>
      <c r="AK78" s="121"/>
      <c r="AL78" s="121"/>
      <c r="AM78" s="121"/>
      <c r="AN78" s="121"/>
      <c r="AO78" s="121"/>
      <c r="AP78" s="121"/>
      <c r="AQ78" s="121"/>
      <c r="AR78" s="121"/>
      <c r="AS78" s="121"/>
      <c r="AT78" s="121"/>
      <c r="AU78" s="121"/>
      <c r="AV78" s="121"/>
      <c r="AW78" s="121"/>
      <c r="AX78" s="121"/>
      <c r="AY78" s="121"/>
      <c r="AZ78" s="121"/>
      <c r="BA78" s="121"/>
      <c r="BB78" s="121"/>
      <c r="BC78" s="121"/>
      <c r="BD78" s="121"/>
      <c r="BE78" s="121"/>
      <c r="BF78" s="121"/>
      <c r="BG78" s="121"/>
      <c r="BH78" s="121"/>
      <c r="BI78" s="121"/>
      <c r="BJ78" s="121"/>
      <c r="BK78" s="121"/>
      <c r="BL78" s="121"/>
      <c r="BM78" s="121"/>
      <c r="BN78" s="121"/>
      <c r="BO78" s="121"/>
      <c r="BP78" s="121"/>
      <c r="BQ78" s="121"/>
      <c r="BR78" s="121"/>
      <c r="BS78" s="121"/>
      <c r="BT78" s="121"/>
      <c r="BU78" s="121"/>
      <c r="BV78" s="121"/>
      <c r="BW78" s="121"/>
      <c r="BX78" s="121"/>
      <c r="BY78" s="121"/>
      <c r="BZ78" s="121"/>
      <c r="CA78" s="121"/>
      <c r="CB78" s="121"/>
      <c r="CC78" s="121"/>
      <c r="CD78" s="121"/>
      <c r="CE78" s="121"/>
      <c r="CF78" s="121"/>
      <c r="CG78" s="121"/>
      <c r="CH78" s="121"/>
      <c r="CI78" s="121"/>
      <c r="CJ78" s="121"/>
      <c r="CK78" s="121"/>
      <c r="CL78" s="121"/>
      <c r="CM78" s="121"/>
      <c r="CN78" s="121"/>
      <c r="CO78" s="121"/>
      <c r="CP78" s="121"/>
      <c r="CQ78" s="121"/>
      <c r="CR78" s="121"/>
      <c r="CS78" s="121"/>
      <c r="CT78" s="121"/>
      <c r="CU78" s="121"/>
      <c r="CV78" s="121"/>
      <c r="CW78" s="121"/>
      <c r="CX78" s="121"/>
      <c r="CY78" s="121"/>
      <c r="CZ78" s="121"/>
      <c r="DA78" s="121"/>
      <c r="DB78" s="121"/>
      <c r="DC78" s="121"/>
      <c r="DD78" s="121"/>
      <c r="DE78" s="121"/>
      <c r="DF78" s="121"/>
      <c r="DG78" s="121"/>
      <c r="DH78" s="121"/>
      <c r="DI78" s="121"/>
      <c r="DJ78" s="121"/>
      <c r="DK78" s="121"/>
      <c r="DL78" s="121"/>
      <c r="DM78" s="121"/>
      <c r="DN78" s="121"/>
      <c r="DO78" s="121"/>
      <c r="DP78" s="121"/>
      <c r="DQ78" s="121"/>
      <c r="DR78" s="121"/>
      <c r="DS78" s="121"/>
      <c r="DT78" s="121"/>
      <c r="DU78" s="121"/>
      <c r="DV78" s="121"/>
      <c r="DW78" s="121"/>
      <c r="DX78" s="121"/>
      <c r="DY78" s="121"/>
      <c r="DZ78" s="121"/>
      <c r="EA78" s="121"/>
      <c r="EB78" s="121"/>
      <c r="EC78" s="121"/>
      <c r="ED78" s="121"/>
      <c r="EE78" s="121"/>
      <c r="EF78" s="121"/>
      <c r="EG78" s="121"/>
      <c r="EH78" s="121"/>
      <c r="EI78" s="121"/>
      <c r="EJ78" s="121"/>
      <c r="EK78" s="121"/>
      <c r="EL78" s="121"/>
      <c r="EM78" s="121"/>
      <c r="EN78" s="121"/>
      <c r="EO78" s="121"/>
      <c r="EP78" s="121"/>
      <c r="EQ78" s="121"/>
      <c r="ER78" s="144"/>
      <c r="ES78" s="144"/>
      <c r="ET78" s="144"/>
      <c r="EU78" s="144"/>
      <c r="EV78" s="144"/>
    </row>
    <row r="79" spans="1:152" x14ac:dyDescent="0.2">
      <c r="A79" s="163"/>
      <c r="B79" s="164"/>
      <c r="C79" s="164"/>
      <c r="D79" s="164"/>
      <c r="E79" s="164"/>
      <c r="F79" s="164"/>
      <c r="G79" s="164"/>
      <c r="H79" s="164"/>
      <c r="I79" s="164"/>
      <c r="J79" s="164"/>
      <c r="K79" s="164"/>
      <c r="L79" s="121"/>
      <c r="M79" s="121"/>
      <c r="N79" s="121"/>
      <c r="O79" s="121"/>
      <c r="P79" s="121"/>
      <c r="Q79" s="121"/>
      <c r="R79" s="121"/>
      <c r="S79" s="121"/>
      <c r="T79" s="121"/>
      <c r="U79" s="121"/>
      <c r="V79" s="121"/>
      <c r="W79" s="121"/>
      <c r="X79" s="121"/>
      <c r="Y79" s="145"/>
      <c r="Z79" s="145"/>
      <c r="AA79" s="145"/>
      <c r="AB79" s="145"/>
      <c r="AC79" s="145"/>
      <c r="AD79" s="121"/>
      <c r="AE79" s="121"/>
      <c r="AF79" s="121"/>
      <c r="AG79" s="121"/>
      <c r="AH79" s="121"/>
      <c r="AI79" s="121"/>
      <c r="AJ79" s="121"/>
      <c r="AK79" s="121"/>
      <c r="AL79" s="121"/>
      <c r="AM79" s="121"/>
      <c r="AN79" s="121"/>
      <c r="AO79" s="121"/>
      <c r="AP79" s="121"/>
      <c r="AQ79" s="121"/>
      <c r="AR79" s="121"/>
      <c r="AS79" s="121"/>
      <c r="AT79" s="121"/>
      <c r="AU79" s="121"/>
      <c r="AV79" s="121"/>
      <c r="AW79" s="121"/>
      <c r="AX79" s="121"/>
      <c r="AY79" s="121"/>
      <c r="AZ79" s="121"/>
      <c r="BA79" s="121"/>
      <c r="BB79" s="121"/>
      <c r="BC79" s="121"/>
      <c r="BD79" s="121"/>
      <c r="BE79" s="121"/>
      <c r="BF79" s="121"/>
      <c r="BG79" s="121"/>
      <c r="BH79" s="121"/>
      <c r="BI79" s="121"/>
      <c r="BJ79" s="121"/>
      <c r="BK79" s="121"/>
      <c r="BL79" s="121"/>
      <c r="BM79" s="121"/>
      <c r="BN79" s="121"/>
      <c r="BO79" s="121"/>
      <c r="BP79" s="121"/>
      <c r="BQ79" s="121"/>
      <c r="BR79" s="121"/>
      <c r="BS79" s="121"/>
      <c r="BT79" s="121"/>
      <c r="BU79" s="121"/>
      <c r="BV79" s="121"/>
      <c r="BW79" s="121"/>
      <c r="BX79" s="121"/>
      <c r="BY79" s="121"/>
      <c r="BZ79" s="121"/>
      <c r="CA79" s="121"/>
      <c r="CB79" s="121"/>
      <c r="CC79" s="121"/>
      <c r="CD79" s="121"/>
      <c r="CE79" s="121"/>
      <c r="CF79" s="121"/>
      <c r="CG79" s="121"/>
      <c r="CH79" s="121"/>
      <c r="CI79" s="121"/>
      <c r="CJ79" s="121"/>
      <c r="CK79" s="121"/>
      <c r="CL79" s="121"/>
      <c r="CM79" s="121"/>
      <c r="CN79" s="121"/>
      <c r="CO79" s="121"/>
      <c r="CP79" s="121"/>
      <c r="CQ79" s="121"/>
      <c r="CR79" s="121"/>
      <c r="CS79" s="121"/>
      <c r="CT79" s="121"/>
      <c r="CU79" s="121"/>
      <c r="CV79" s="121"/>
      <c r="CW79" s="121"/>
      <c r="CX79" s="121"/>
      <c r="CY79" s="121"/>
      <c r="CZ79" s="121"/>
      <c r="DA79" s="121"/>
      <c r="DB79" s="121"/>
      <c r="DC79" s="121"/>
      <c r="DD79" s="121"/>
      <c r="DE79" s="121"/>
      <c r="DF79" s="121"/>
      <c r="DG79" s="121"/>
      <c r="DH79" s="121"/>
      <c r="DI79" s="121"/>
      <c r="DJ79" s="121"/>
      <c r="DK79" s="121"/>
      <c r="DL79" s="121"/>
      <c r="DM79" s="121"/>
      <c r="DN79" s="121"/>
      <c r="DO79" s="121"/>
      <c r="DP79" s="121"/>
      <c r="DQ79" s="121"/>
      <c r="DR79" s="121"/>
      <c r="DS79" s="121"/>
      <c r="DT79" s="121"/>
      <c r="DU79" s="121"/>
      <c r="DV79" s="121"/>
      <c r="DW79" s="121"/>
      <c r="DX79" s="121"/>
      <c r="DY79" s="121"/>
      <c r="DZ79" s="121"/>
      <c r="EA79" s="121"/>
      <c r="EB79" s="121"/>
      <c r="EC79" s="121"/>
      <c r="ED79" s="121"/>
      <c r="EE79" s="121"/>
      <c r="EF79" s="121"/>
      <c r="EG79" s="121"/>
      <c r="EH79" s="121"/>
      <c r="EI79" s="121"/>
      <c r="EJ79" s="121"/>
      <c r="EK79" s="121"/>
      <c r="EL79" s="121"/>
      <c r="EM79" s="121"/>
      <c r="EN79" s="121"/>
      <c r="EO79" s="121"/>
      <c r="EP79" s="121"/>
      <c r="EQ79" s="121"/>
      <c r="ER79" s="144"/>
      <c r="ES79" s="144"/>
      <c r="ET79" s="144"/>
      <c r="EU79" s="144"/>
      <c r="EV79" s="144"/>
    </row>
    <row r="80" spans="1:152" x14ac:dyDescent="0.2">
      <c r="A80" s="163"/>
      <c r="B80" s="164"/>
      <c r="C80" s="164"/>
      <c r="D80" s="164"/>
      <c r="E80" s="164"/>
      <c r="F80" s="164"/>
      <c r="G80" s="164"/>
      <c r="H80" s="164"/>
      <c r="I80" s="164"/>
      <c r="J80" s="164"/>
      <c r="K80" s="164"/>
      <c r="L80" s="121"/>
      <c r="M80" s="121"/>
      <c r="N80" s="121"/>
      <c r="O80" s="121"/>
      <c r="P80" s="121"/>
      <c r="Q80" s="121"/>
      <c r="R80" s="121"/>
      <c r="S80" s="121"/>
      <c r="T80" s="121"/>
      <c r="U80" s="121"/>
      <c r="V80" s="121"/>
      <c r="W80" s="121"/>
      <c r="X80" s="121"/>
      <c r="Y80" s="145"/>
      <c r="Z80" s="145"/>
      <c r="AA80" s="145"/>
      <c r="AB80" s="145"/>
      <c r="AC80" s="145"/>
      <c r="AD80" s="121"/>
      <c r="AE80" s="121"/>
      <c r="AF80" s="121"/>
      <c r="AG80" s="121"/>
      <c r="AH80" s="121"/>
      <c r="AI80" s="121"/>
      <c r="AJ80" s="121"/>
      <c r="AK80" s="121"/>
      <c r="AL80" s="121"/>
      <c r="AM80" s="121"/>
      <c r="AN80" s="121"/>
      <c r="AO80" s="121"/>
      <c r="AP80" s="121"/>
      <c r="AQ80" s="121"/>
      <c r="AR80" s="121"/>
      <c r="AS80" s="121"/>
      <c r="AT80" s="121"/>
      <c r="AU80" s="121"/>
      <c r="AV80" s="121"/>
      <c r="AW80" s="121"/>
      <c r="AX80" s="121"/>
      <c r="AY80" s="121"/>
      <c r="AZ80" s="121"/>
      <c r="BA80" s="121"/>
      <c r="BB80" s="121"/>
      <c r="BC80" s="121"/>
      <c r="BD80" s="121"/>
      <c r="BE80" s="121"/>
      <c r="BF80" s="121"/>
      <c r="BG80" s="121"/>
      <c r="BH80" s="121"/>
      <c r="BI80" s="121"/>
      <c r="BJ80" s="121"/>
      <c r="BK80" s="121"/>
      <c r="BL80" s="121"/>
      <c r="BM80" s="121"/>
      <c r="BN80" s="121"/>
      <c r="BO80" s="121"/>
      <c r="BP80" s="121"/>
      <c r="BQ80" s="121"/>
      <c r="BR80" s="121"/>
      <c r="BS80" s="121"/>
      <c r="BT80" s="121"/>
      <c r="BU80" s="121"/>
      <c r="BV80" s="121"/>
      <c r="BW80" s="121"/>
      <c r="BX80" s="121"/>
      <c r="BY80" s="121"/>
      <c r="BZ80" s="121"/>
      <c r="CA80" s="121"/>
      <c r="CB80" s="121"/>
      <c r="CC80" s="121"/>
      <c r="CD80" s="121"/>
      <c r="CE80" s="121"/>
      <c r="CF80" s="121"/>
      <c r="CG80" s="121"/>
      <c r="CH80" s="121"/>
      <c r="CI80" s="121"/>
      <c r="CJ80" s="121"/>
      <c r="CK80" s="121"/>
      <c r="CL80" s="121"/>
      <c r="CM80" s="121"/>
      <c r="CN80" s="121"/>
      <c r="CO80" s="121"/>
      <c r="CP80" s="121"/>
      <c r="CQ80" s="121"/>
      <c r="CR80" s="121"/>
      <c r="CS80" s="121"/>
      <c r="CT80" s="121"/>
      <c r="CU80" s="121"/>
      <c r="CV80" s="121"/>
      <c r="CW80" s="121"/>
      <c r="CX80" s="121"/>
      <c r="CY80" s="121"/>
      <c r="CZ80" s="121"/>
      <c r="DA80" s="121"/>
      <c r="DB80" s="121"/>
      <c r="DC80" s="121"/>
      <c r="DD80" s="121"/>
      <c r="DE80" s="121"/>
      <c r="DF80" s="121"/>
      <c r="DG80" s="121"/>
      <c r="DH80" s="121"/>
      <c r="DI80" s="121"/>
      <c r="DJ80" s="121"/>
      <c r="DK80" s="121"/>
      <c r="DL80" s="121"/>
      <c r="DM80" s="121"/>
      <c r="DN80" s="121"/>
      <c r="DO80" s="121"/>
      <c r="DP80" s="121"/>
      <c r="DQ80" s="121"/>
      <c r="DR80" s="121"/>
      <c r="DS80" s="121"/>
      <c r="DT80" s="121"/>
      <c r="DU80" s="121"/>
      <c r="DV80" s="121"/>
      <c r="DW80" s="121"/>
      <c r="DX80" s="121"/>
      <c r="DY80" s="121"/>
      <c r="DZ80" s="121"/>
      <c r="EA80" s="121"/>
      <c r="EB80" s="121"/>
      <c r="EC80" s="121"/>
      <c r="ED80" s="121"/>
      <c r="EE80" s="121"/>
      <c r="EF80" s="121"/>
      <c r="EG80" s="121"/>
      <c r="EH80" s="121"/>
      <c r="EI80" s="121"/>
      <c r="EJ80" s="121"/>
      <c r="EK80" s="121"/>
      <c r="EL80" s="121"/>
      <c r="EM80" s="121"/>
      <c r="EN80" s="121"/>
      <c r="EO80" s="121"/>
      <c r="EP80" s="121"/>
      <c r="EQ80" s="121"/>
      <c r="ER80" s="144"/>
      <c r="ES80" s="144"/>
      <c r="ET80" s="144"/>
      <c r="EU80" s="144"/>
      <c r="EV80" s="144"/>
    </row>
    <row r="81" spans="1:152" x14ac:dyDescent="0.2">
      <c r="A81" s="163"/>
      <c r="B81" s="164"/>
      <c r="C81" s="164"/>
      <c r="D81" s="164"/>
      <c r="E81" s="164"/>
      <c r="F81" s="164"/>
      <c r="G81" s="164"/>
      <c r="H81" s="164"/>
      <c r="I81" s="164"/>
      <c r="J81" s="164"/>
      <c r="K81" s="164"/>
      <c r="L81" s="121"/>
      <c r="M81" s="121"/>
      <c r="N81" s="121"/>
      <c r="O81" s="121"/>
      <c r="P81" s="121"/>
      <c r="Q81" s="121"/>
      <c r="R81" s="121"/>
      <c r="S81" s="121"/>
      <c r="T81" s="121"/>
      <c r="U81" s="121"/>
      <c r="V81" s="121"/>
      <c r="W81" s="121"/>
      <c r="X81" s="121"/>
      <c r="Y81" s="145"/>
      <c r="Z81" s="145"/>
      <c r="AA81" s="145"/>
      <c r="AB81" s="145"/>
      <c r="AC81" s="145"/>
      <c r="AD81" s="121"/>
      <c r="AE81" s="121"/>
      <c r="AF81" s="121"/>
      <c r="AG81" s="121"/>
      <c r="AH81" s="121"/>
      <c r="AI81" s="121"/>
      <c r="AJ81" s="121"/>
      <c r="AK81" s="121"/>
      <c r="AL81" s="121"/>
      <c r="AM81" s="121"/>
      <c r="AN81" s="121"/>
      <c r="AO81" s="121"/>
      <c r="AP81" s="121"/>
      <c r="AQ81" s="121"/>
      <c r="AR81" s="121"/>
      <c r="AS81" s="121"/>
      <c r="AT81" s="121"/>
      <c r="AU81" s="121"/>
      <c r="AV81" s="121"/>
      <c r="AW81" s="121"/>
      <c r="AX81" s="121"/>
      <c r="AY81" s="121"/>
      <c r="AZ81" s="121"/>
      <c r="BA81" s="121"/>
      <c r="BB81" s="121"/>
      <c r="BC81" s="121"/>
      <c r="BD81" s="121"/>
      <c r="BE81" s="121"/>
      <c r="BF81" s="121"/>
      <c r="BG81" s="121"/>
      <c r="BH81" s="121"/>
      <c r="BI81" s="121"/>
      <c r="BJ81" s="121"/>
      <c r="BK81" s="121"/>
      <c r="BL81" s="121"/>
      <c r="BM81" s="121"/>
      <c r="BN81" s="121"/>
      <c r="BO81" s="121"/>
      <c r="BP81" s="121"/>
      <c r="BQ81" s="121"/>
      <c r="BR81" s="121"/>
      <c r="BS81" s="121"/>
      <c r="BT81" s="121"/>
      <c r="BU81" s="121"/>
      <c r="BV81" s="121"/>
      <c r="BW81" s="121"/>
      <c r="BX81" s="121"/>
      <c r="BY81" s="121"/>
      <c r="BZ81" s="121"/>
      <c r="CA81" s="121"/>
      <c r="CB81" s="121"/>
      <c r="CC81" s="121"/>
      <c r="CD81" s="121"/>
      <c r="CE81" s="121"/>
      <c r="CF81" s="121"/>
      <c r="CG81" s="121"/>
      <c r="CH81" s="121"/>
      <c r="CI81" s="121"/>
      <c r="CJ81" s="121"/>
      <c r="CK81" s="121"/>
      <c r="CL81" s="121"/>
      <c r="CM81" s="121"/>
      <c r="CN81" s="121"/>
      <c r="CO81" s="121"/>
      <c r="CP81" s="121"/>
      <c r="CQ81" s="121"/>
      <c r="CR81" s="121"/>
      <c r="CS81" s="121"/>
      <c r="CT81" s="121"/>
      <c r="CU81" s="121"/>
      <c r="CV81" s="121"/>
      <c r="CW81" s="121"/>
      <c r="CX81" s="121"/>
      <c r="CY81" s="121"/>
      <c r="CZ81" s="121"/>
      <c r="DA81" s="121"/>
      <c r="DB81" s="121"/>
      <c r="DC81" s="121"/>
      <c r="DD81" s="121"/>
      <c r="DE81" s="121"/>
      <c r="DF81" s="121"/>
      <c r="DG81" s="121"/>
      <c r="DH81" s="121"/>
      <c r="DI81" s="121"/>
      <c r="DJ81" s="121"/>
      <c r="DK81" s="121"/>
      <c r="DL81" s="121"/>
      <c r="DM81" s="121"/>
      <c r="DN81" s="121"/>
      <c r="DO81" s="121"/>
      <c r="DP81" s="121"/>
      <c r="DQ81" s="121"/>
      <c r="DR81" s="121"/>
      <c r="DS81" s="121"/>
      <c r="DT81" s="121"/>
      <c r="DU81" s="121"/>
      <c r="DV81" s="121"/>
      <c r="DW81" s="121"/>
      <c r="DX81" s="121"/>
      <c r="DY81" s="121"/>
      <c r="DZ81" s="121"/>
      <c r="EA81" s="121"/>
      <c r="EB81" s="121"/>
      <c r="EC81" s="121"/>
      <c r="ED81" s="121"/>
      <c r="EE81" s="121"/>
      <c r="EF81" s="121"/>
      <c r="EG81" s="121"/>
      <c r="EH81" s="121"/>
      <c r="EI81" s="121"/>
      <c r="EJ81" s="121"/>
      <c r="EK81" s="121"/>
      <c r="EL81" s="121"/>
      <c r="EM81" s="121"/>
      <c r="EN81" s="121"/>
      <c r="EO81" s="121"/>
      <c r="EP81" s="121"/>
      <c r="EQ81" s="121"/>
      <c r="ER81" s="144"/>
      <c r="ES81" s="144"/>
      <c r="ET81" s="144"/>
      <c r="EU81" s="144"/>
      <c r="EV81" s="144"/>
    </row>
    <row r="82" spans="1:152" x14ac:dyDescent="0.2">
      <c r="A82" s="163"/>
      <c r="B82" s="164"/>
      <c r="C82" s="164"/>
      <c r="D82" s="164"/>
      <c r="E82" s="164"/>
      <c r="F82" s="164"/>
      <c r="G82" s="164"/>
      <c r="H82" s="164"/>
      <c r="I82" s="164"/>
      <c r="J82" s="164"/>
      <c r="K82" s="164"/>
      <c r="L82" s="121"/>
      <c r="M82" s="121"/>
      <c r="N82" s="121"/>
      <c r="O82" s="121"/>
      <c r="P82" s="121"/>
      <c r="Q82" s="121"/>
      <c r="R82" s="121"/>
      <c r="S82" s="121"/>
      <c r="T82" s="121"/>
      <c r="U82" s="121"/>
      <c r="V82" s="121"/>
      <c r="W82" s="121"/>
      <c r="X82" s="121"/>
      <c r="Y82" s="145"/>
      <c r="Z82" s="145"/>
      <c r="AA82" s="145"/>
      <c r="AB82" s="145"/>
      <c r="AC82" s="145"/>
      <c r="AD82" s="121"/>
      <c r="AE82" s="121"/>
      <c r="AF82" s="121"/>
      <c r="AG82" s="121"/>
      <c r="AH82" s="121"/>
      <c r="AI82" s="121"/>
      <c r="AJ82" s="121"/>
      <c r="AK82" s="121"/>
      <c r="AL82" s="121"/>
      <c r="AM82" s="121"/>
      <c r="AN82" s="121"/>
      <c r="AO82" s="121"/>
      <c r="AP82" s="121"/>
      <c r="AQ82" s="121"/>
      <c r="AR82" s="121"/>
      <c r="AS82" s="121"/>
      <c r="AT82" s="121"/>
      <c r="AU82" s="121"/>
      <c r="AV82" s="121"/>
      <c r="AW82" s="121"/>
      <c r="AX82" s="121"/>
      <c r="AY82" s="121"/>
      <c r="AZ82" s="121"/>
      <c r="BA82" s="121"/>
      <c r="BB82" s="121"/>
      <c r="BC82" s="121"/>
      <c r="BD82" s="121"/>
      <c r="BE82" s="121"/>
      <c r="BF82" s="121"/>
      <c r="BG82" s="121"/>
      <c r="BH82" s="121"/>
      <c r="BI82" s="121"/>
      <c r="BJ82" s="121"/>
      <c r="BK82" s="121"/>
      <c r="BL82" s="121"/>
      <c r="BM82" s="121"/>
      <c r="BN82" s="121"/>
      <c r="BO82" s="121"/>
      <c r="BP82" s="121"/>
      <c r="BQ82" s="121"/>
      <c r="BR82" s="121"/>
      <c r="BS82" s="121"/>
      <c r="BT82" s="121"/>
      <c r="BU82" s="121"/>
      <c r="BV82" s="121"/>
      <c r="BW82" s="121"/>
      <c r="BX82" s="121"/>
      <c r="BY82" s="121"/>
      <c r="BZ82" s="121"/>
      <c r="CA82" s="121"/>
      <c r="CB82" s="121"/>
      <c r="CC82" s="121"/>
      <c r="CD82" s="121"/>
      <c r="CE82" s="121"/>
      <c r="CF82" s="121"/>
      <c r="CG82" s="121"/>
      <c r="CH82" s="121"/>
      <c r="CI82" s="121"/>
      <c r="CJ82" s="121"/>
      <c r="CK82" s="121"/>
      <c r="CL82" s="121"/>
      <c r="CM82" s="121"/>
      <c r="CN82" s="121"/>
      <c r="CO82" s="121"/>
      <c r="CP82" s="121"/>
      <c r="CQ82" s="121"/>
      <c r="CR82" s="121"/>
      <c r="CS82" s="121"/>
      <c r="CT82" s="121"/>
      <c r="CU82" s="121"/>
      <c r="CV82" s="121"/>
      <c r="CW82" s="121"/>
      <c r="CX82" s="121"/>
      <c r="CY82" s="121"/>
      <c r="CZ82" s="121"/>
      <c r="DA82" s="121"/>
      <c r="DB82" s="121"/>
      <c r="DC82" s="121"/>
      <c r="DD82" s="121"/>
      <c r="DE82" s="121"/>
      <c r="DF82" s="121"/>
      <c r="DG82" s="121"/>
      <c r="DH82" s="121"/>
      <c r="DI82" s="121"/>
      <c r="DJ82" s="121"/>
      <c r="DK82" s="121"/>
      <c r="DL82" s="121"/>
      <c r="DM82" s="121"/>
      <c r="DN82" s="121"/>
      <c r="DO82" s="121"/>
      <c r="DP82" s="121"/>
      <c r="DQ82" s="121"/>
      <c r="DR82" s="121"/>
      <c r="DS82" s="121"/>
      <c r="DT82" s="121"/>
      <c r="DU82" s="121"/>
      <c r="DV82" s="121"/>
      <c r="DW82" s="121"/>
      <c r="DX82" s="121"/>
      <c r="DY82" s="121"/>
      <c r="DZ82" s="121"/>
      <c r="EA82" s="121"/>
      <c r="EB82" s="121"/>
      <c r="EC82" s="121"/>
      <c r="ED82" s="121"/>
      <c r="EE82" s="121"/>
      <c r="EF82" s="121"/>
      <c r="EG82" s="121"/>
      <c r="EH82" s="121"/>
      <c r="EI82" s="121"/>
      <c r="EJ82" s="121"/>
      <c r="EK82" s="121"/>
      <c r="EL82" s="121"/>
      <c r="EM82" s="121"/>
      <c r="EN82" s="121"/>
      <c r="EO82" s="121"/>
      <c r="EP82" s="121"/>
      <c r="EQ82" s="121"/>
      <c r="ER82" s="144"/>
      <c r="ES82" s="144"/>
      <c r="ET82" s="144"/>
      <c r="EU82" s="144"/>
      <c r="EV82" s="144"/>
    </row>
    <row r="83" spans="1:152" x14ac:dyDescent="0.2">
      <c r="A83" s="163"/>
      <c r="B83" s="164"/>
      <c r="C83" s="164"/>
      <c r="D83" s="164"/>
      <c r="E83" s="164"/>
      <c r="F83" s="164"/>
      <c r="G83" s="164"/>
      <c r="H83" s="164"/>
      <c r="I83" s="164"/>
      <c r="J83" s="164"/>
      <c r="K83" s="164"/>
      <c r="L83" s="121"/>
      <c r="M83" s="121"/>
      <c r="N83" s="121"/>
      <c r="O83" s="121"/>
      <c r="P83" s="121"/>
      <c r="Q83" s="121"/>
      <c r="R83" s="121"/>
      <c r="S83" s="121"/>
      <c r="T83" s="121"/>
      <c r="U83" s="121"/>
      <c r="V83" s="121"/>
      <c r="W83" s="121"/>
      <c r="X83" s="121"/>
      <c r="Y83" s="145"/>
      <c r="Z83" s="145"/>
      <c r="AA83" s="145"/>
      <c r="AB83" s="145"/>
      <c r="AC83" s="145"/>
      <c r="AD83" s="121"/>
      <c r="AE83" s="121"/>
      <c r="AF83" s="121"/>
      <c r="AG83" s="121"/>
      <c r="AH83" s="121"/>
      <c r="AI83" s="121"/>
      <c r="AJ83" s="121"/>
      <c r="AK83" s="121"/>
      <c r="AL83" s="121"/>
      <c r="AM83" s="121"/>
      <c r="AN83" s="121"/>
      <c r="AO83" s="121"/>
      <c r="AP83" s="121"/>
      <c r="AQ83" s="121"/>
      <c r="AR83" s="121"/>
      <c r="AS83" s="121"/>
      <c r="AT83" s="121"/>
      <c r="AU83" s="121"/>
      <c r="AV83" s="121"/>
      <c r="AW83" s="121"/>
      <c r="AX83" s="121"/>
      <c r="AY83" s="121"/>
      <c r="AZ83" s="121"/>
      <c r="BA83" s="121"/>
      <c r="BB83" s="121"/>
      <c r="BC83" s="121"/>
      <c r="BD83" s="121"/>
      <c r="BE83" s="121"/>
      <c r="BF83" s="121"/>
      <c r="BG83" s="121"/>
      <c r="BH83" s="121"/>
      <c r="BI83" s="121"/>
      <c r="BJ83" s="121"/>
      <c r="BK83" s="121"/>
      <c r="BL83" s="121"/>
      <c r="BM83" s="121"/>
      <c r="BN83" s="121"/>
      <c r="BO83" s="121"/>
      <c r="BP83" s="121"/>
      <c r="BQ83" s="121"/>
      <c r="BR83" s="121"/>
      <c r="BS83" s="121"/>
      <c r="BT83" s="121"/>
      <c r="BU83" s="121"/>
      <c r="BV83" s="121"/>
      <c r="BW83" s="121"/>
      <c r="BX83" s="121"/>
      <c r="BY83" s="121"/>
      <c r="BZ83" s="121"/>
      <c r="CA83" s="121"/>
      <c r="CB83" s="121"/>
      <c r="CC83" s="121"/>
      <c r="CD83" s="121"/>
      <c r="CE83" s="121"/>
      <c r="CF83" s="121"/>
      <c r="CG83" s="121"/>
      <c r="CH83" s="121"/>
      <c r="CI83" s="121"/>
      <c r="CJ83" s="121"/>
      <c r="CK83" s="121"/>
      <c r="CL83" s="121"/>
      <c r="CM83" s="121"/>
      <c r="CN83" s="121"/>
      <c r="CO83" s="121"/>
      <c r="CP83" s="121"/>
      <c r="CQ83" s="121"/>
      <c r="CR83" s="121"/>
      <c r="CS83" s="121"/>
      <c r="CT83" s="121"/>
      <c r="CU83" s="121"/>
      <c r="CV83" s="121"/>
      <c r="CW83" s="121"/>
      <c r="CX83" s="121"/>
      <c r="CY83" s="121"/>
      <c r="CZ83" s="121"/>
      <c r="DA83" s="121"/>
      <c r="DB83" s="121"/>
      <c r="DC83" s="121"/>
      <c r="DD83" s="121"/>
      <c r="DE83" s="121"/>
      <c r="DF83" s="121"/>
      <c r="DG83" s="121"/>
      <c r="DH83" s="121"/>
      <c r="DI83" s="121"/>
      <c r="DJ83" s="121"/>
      <c r="DK83" s="121"/>
      <c r="DL83" s="121"/>
      <c r="DM83" s="121"/>
      <c r="DN83" s="121"/>
      <c r="DO83" s="121"/>
      <c r="DP83" s="121"/>
      <c r="DQ83" s="121"/>
      <c r="DR83" s="121"/>
      <c r="DS83" s="121"/>
      <c r="DT83" s="121"/>
      <c r="DU83" s="121"/>
      <c r="DV83" s="121"/>
      <c r="DW83" s="121"/>
      <c r="DX83" s="121"/>
      <c r="DY83" s="121"/>
      <c r="DZ83" s="121"/>
      <c r="EA83" s="121"/>
      <c r="EB83" s="121"/>
      <c r="EC83" s="121"/>
      <c r="ED83" s="121"/>
      <c r="EE83" s="121"/>
      <c r="EF83" s="121"/>
      <c r="EG83" s="121"/>
      <c r="EH83" s="121"/>
      <c r="EI83" s="121"/>
      <c r="EJ83" s="121"/>
      <c r="EK83" s="121"/>
      <c r="EL83" s="121"/>
      <c r="EM83" s="121"/>
      <c r="EN83" s="121"/>
      <c r="EO83" s="121"/>
      <c r="EP83" s="121"/>
      <c r="EQ83" s="121"/>
      <c r="ER83" s="144"/>
      <c r="ES83" s="144"/>
      <c r="ET83" s="144"/>
      <c r="EU83" s="144"/>
      <c r="EV83" s="144"/>
    </row>
    <row r="84" spans="1:152" x14ac:dyDescent="0.2">
      <c r="A84" s="163"/>
      <c r="B84" s="164"/>
      <c r="C84" s="164"/>
      <c r="D84" s="164"/>
      <c r="E84" s="164"/>
      <c r="F84" s="164"/>
      <c r="G84" s="164"/>
      <c r="H84" s="164"/>
      <c r="I84" s="164"/>
      <c r="J84" s="164"/>
      <c r="K84" s="164"/>
      <c r="L84" s="121"/>
      <c r="M84" s="121"/>
      <c r="N84" s="121"/>
      <c r="O84" s="121"/>
      <c r="P84" s="121"/>
      <c r="Q84" s="121"/>
      <c r="R84" s="121"/>
      <c r="S84" s="121"/>
      <c r="T84" s="121"/>
      <c r="U84" s="121"/>
      <c r="V84" s="121"/>
      <c r="W84" s="121"/>
      <c r="X84" s="121"/>
      <c r="Y84" s="145"/>
      <c r="Z84" s="145"/>
      <c r="AA84" s="145"/>
      <c r="AB84" s="145"/>
      <c r="AC84" s="145"/>
      <c r="AD84" s="121"/>
      <c r="AE84" s="121"/>
      <c r="AF84" s="121"/>
      <c r="AG84" s="121"/>
      <c r="AH84" s="121"/>
      <c r="AI84" s="121"/>
      <c r="AJ84" s="121"/>
      <c r="AK84" s="121"/>
      <c r="AL84" s="121"/>
      <c r="AM84" s="121"/>
      <c r="AN84" s="121"/>
      <c r="AO84" s="121"/>
      <c r="AP84" s="121"/>
      <c r="AQ84" s="121"/>
      <c r="AR84" s="121"/>
      <c r="AS84" s="121"/>
      <c r="AT84" s="121"/>
      <c r="AU84" s="121"/>
      <c r="AV84" s="121"/>
      <c r="AW84" s="121"/>
      <c r="AX84" s="121"/>
      <c r="AY84" s="121"/>
      <c r="AZ84" s="121"/>
      <c r="BA84" s="121"/>
      <c r="BB84" s="121"/>
      <c r="BC84" s="121"/>
      <c r="BD84" s="121"/>
      <c r="BE84" s="121"/>
      <c r="BF84" s="121"/>
      <c r="BG84" s="121"/>
      <c r="BH84" s="121"/>
      <c r="BI84" s="121"/>
      <c r="BJ84" s="121"/>
      <c r="BK84" s="121"/>
      <c r="BL84" s="121"/>
      <c r="BM84" s="121"/>
      <c r="BN84" s="121"/>
      <c r="BO84" s="121"/>
      <c r="BP84" s="121"/>
      <c r="BQ84" s="121"/>
      <c r="BR84" s="121"/>
      <c r="BS84" s="121"/>
      <c r="BT84" s="121"/>
      <c r="BU84" s="121"/>
      <c r="BV84" s="121"/>
      <c r="BW84" s="121"/>
      <c r="BX84" s="121"/>
      <c r="BY84" s="121"/>
      <c r="BZ84" s="121"/>
      <c r="CA84" s="121"/>
      <c r="CB84" s="121"/>
      <c r="CC84" s="121"/>
      <c r="CD84" s="121"/>
      <c r="CE84" s="121"/>
      <c r="CF84" s="121"/>
      <c r="CG84" s="121"/>
      <c r="CH84" s="121"/>
      <c r="CI84" s="121"/>
      <c r="CJ84" s="121"/>
      <c r="CK84" s="121"/>
      <c r="CL84" s="121"/>
      <c r="CM84" s="121"/>
      <c r="CN84" s="121"/>
      <c r="CO84" s="121"/>
      <c r="CP84" s="121"/>
      <c r="CQ84" s="121"/>
      <c r="CR84" s="121"/>
      <c r="CS84" s="121"/>
      <c r="CT84" s="121"/>
      <c r="CU84" s="121"/>
      <c r="CV84" s="121"/>
      <c r="CW84" s="121"/>
      <c r="CX84" s="121"/>
      <c r="CY84" s="121"/>
      <c r="CZ84" s="121"/>
      <c r="DA84" s="121"/>
      <c r="DB84" s="121"/>
      <c r="DC84" s="121"/>
      <c r="DD84" s="121"/>
      <c r="DE84" s="121"/>
      <c r="DF84" s="121"/>
      <c r="DG84" s="121"/>
      <c r="DH84" s="121"/>
      <c r="DI84" s="121"/>
      <c r="DJ84" s="121"/>
      <c r="DK84" s="121"/>
      <c r="DL84" s="121"/>
      <c r="DM84" s="121"/>
      <c r="DN84" s="121"/>
      <c r="DO84" s="121"/>
      <c r="DP84" s="121"/>
      <c r="DQ84" s="121"/>
      <c r="DR84" s="121"/>
      <c r="DS84" s="121"/>
      <c r="DT84" s="121"/>
      <c r="DU84" s="121"/>
      <c r="DV84" s="121"/>
      <c r="DW84" s="121"/>
      <c r="DX84" s="121"/>
      <c r="DY84" s="121"/>
      <c r="DZ84" s="121"/>
      <c r="EA84" s="121"/>
      <c r="EB84" s="121"/>
      <c r="EC84" s="121"/>
      <c r="ED84" s="121"/>
      <c r="EE84" s="121"/>
      <c r="EF84" s="121"/>
      <c r="EG84" s="121"/>
      <c r="EH84" s="121"/>
      <c r="EI84" s="121"/>
      <c r="EJ84" s="121"/>
      <c r="EK84" s="121"/>
      <c r="EL84" s="121"/>
      <c r="EM84" s="121"/>
      <c r="EN84" s="121"/>
      <c r="EO84" s="121"/>
      <c r="EP84" s="121"/>
      <c r="EQ84" s="121"/>
      <c r="ER84" s="144"/>
      <c r="ES84" s="144"/>
      <c r="ET84" s="144"/>
      <c r="EU84" s="144"/>
      <c r="EV84" s="144"/>
    </row>
    <row r="85" spans="1:152" x14ac:dyDescent="0.2">
      <c r="A85" s="37"/>
      <c r="B85" s="23"/>
      <c r="C85" s="23"/>
      <c r="D85" s="23"/>
      <c r="E85" s="23"/>
      <c r="F85" s="23"/>
      <c r="G85" s="23"/>
      <c r="H85" s="23"/>
      <c r="I85" s="23"/>
      <c r="J85" s="23"/>
      <c r="K85" s="23"/>
      <c r="Y85" s="18"/>
      <c r="Z85" s="18"/>
      <c r="AA85" s="18"/>
      <c r="AB85" s="18"/>
      <c r="AC85" s="18"/>
      <c r="ER85" s="19"/>
      <c r="ES85" s="19"/>
      <c r="ET85" s="19"/>
      <c r="EU85" s="19"/>
      <c r="EV85" s="19"/>
    </row>
    <row r="86" spans="1:152" x14ac:dyDescent="0.2">
      <c r="A86" s="37"/>
      <c r="B86" s="23"/>
      <c r="C86" s="23"/>
      <c r="D86" s="23"/>
      <c r="E86" s="23"/>
      <c r="F86" s="23"/>
      <c r="G86" s="23"/>
      <c r="H86" s="23"/>
      <c r="I86" s="23"/>
      <c r="J86" s="23"/>
      <c r="K86" s="23"/>
      <c r="Y86" s="18"/>
      <c r="Z86" s="18"/>
      <c r="AA86" s="18"/>
      <c r="AB86" s="18"/>
      <c r="AC86" s="18"/>
      <c r="ER86" s="19"/>
      <c r="ES86" s="19"/>
      <c r="ET86" s="19"/>
      <c r="EU86" s="19"/>
      <c r="EV86" s="19"/>
    </row>
    <row r="87" spans="1:152" x14ac:dyDescent="0.2">
      <c r="A87" s="37"/>
      <c r="B87" s="23"/>
      <c r="C87" s="23"/>
      <c r="D87" s="23"/>
      <c r="E87" s="23"/>
      <c r="F87" s="23"/>
      <c r="G87" s="23"/>
      <c r="H87" s="23"/>
      <c r="I87" s="23"/>
      <c r="J87" s="23"/>
      <c r="K87" s="23"/>
      <c r="Y87" s="18"/>
      <c r="Z87" s="18"/>
      <c r="AA87" s="18"/>
      <c r="AB87" s="18"/>
      <c r="AC87" s="18"/>
      <c r="ER87" s="19"/>
      <c r="ES87" s="19"/>
      <c r="ET87" s="19"/>
      <c r="EU87" s="19"/>
      <c r="EV87" s="19"/>
    </row>
    <row r="88" spans="1:152" x14ac:dyDescent="0.2">
      <c r="A88" s="37"/>
      <c r="B88" s="23"/>
      <c r="C88" s="23"/>
      <c r="D88" s="23"/>
      <c r="E88" s="23"/>
      <c r="F88" s="23"/>
      <c r="G88" s="23"/>
      <c r="H88" s="23"/>
      <c r="I88" s="23"/>
      <c r="J88" s="23"/>
      <c r="K88" s="23"/>
      <c r="Y88" s="18"/>
      <c r="Z88" s="18"/>
      <c r="AA88" s="18"/>
      <c r="AB88" s="18"/>
      <c r="AC88" s="18"/>
      <c r="ER88" s="19"/>
      <c r="ES88" s="19"/>
      <c r="ET88" s="19"/>
      <c r="EU88" s="19"/>
      <c r="EV88" s="19"/>
    </row>
    <row r="89" spans="1:152" x14ac:dyDescent="0.2">
      <c r="A89" s="37"/>
      <c r="B89" s="23"/>
      <c r="C89" s="23"/>
      <c r="D89" s="23"/>
      <c r="E89" s="23"/>
      <c r="F89" s="23"/>
      <c r="G89" s="23"/>
      <c r="H89" s="23"/>
      <c r="I89" s="23"/>
      <c r="J89" s="23"/>
      <c r="K89" s="23"/>
      <c r="Y89" s="18"/>
      <c r="Z89" s="18"/>
      <c r="AA89" s="18"/>
      <c r="AB89" s="18"/>
      <c r="AC89" s="18"/>
      <c r="ER89" s="19"/>
      <c r="ES89" s="19"/>
      <c r="ET89" s="19"/>
      <c r="EU89" s="19"/>
      <c r="EV89" s="19"/>
    </row>
    <row r="90" spans="1:152" x14ac:dyDescent="0.2">
      <c r="A90" s="37"/>
      <c r="B90" s="23"/>
      <c r="C90" s="23"/>
      <c r="D90" s="23"/>
      <c r="E90" s="23"/>
      <c r="F90" s="23"/>
      <c r="G90" s="23"/>
      <c r="H90" s="23"/>
      <c r="I90" s="23"/>
      <c r="J90" s="23"/>
      <c r="K90" s="23"/>
      <c r="Y90" s="18"/>
      <c r="Z90" s="18"/>
      <c r="AA90" s="18"/>
      <c r="AB90" s="18"/>
      <c r="AC90" s="18"/>
      <c r="ER90" s="19"/>
      <c r="ES90" s="19"/>
      <c r="ET90" s="19"/>
      <c r="EU90" s="19"/>
      <c r="EV90" s="19"/>
    </row>
    <row r="91" spans="1:152" x14ac:dyDescent="0.2">
      <c r="A91" s="37"/>
      <c r="B91" s="23"/>
      <c r="C91" s="23"/>
      <c r="D91" s="23"/>
      <c r="E91" s="23"/>
      <c r="F91" s="23"/>
      <c r="G91" s="23"/>
      <c r="H91" s="23"/>
      <c r="I91" s="23"/>
      <c r="J91" s="23"/>
      <c r="K91" s="23"/>
      <c r="Y91" s="18"/>
      <c r="Z91" s="18"/>
      <c r="AA91" s="18"/>
      <c r="AB91" s="18"/>
      <c r="AC91" s="18"/>
      <c r="ER91" s="19"/>
      <c r="ES91" s="19"/>
      <c r="ET91" s="19"/>
      <c r="EU91" s="19"/>
      <c r="EV91" s="19"/>
    </row>
    <row r="92" spans="1:152" x14ac:dyDescent="0.2">
      <c r="A92" s="37"/>
      <c r="B92" s="23"/>
      <c r="C92" s="23"/>
      <c r="D92" s="23"/>
      <c r="E92" s="23"/>
      <c r="F92" s="23"/>
      <c r="G92" s="23"/>
      <c r="H92" s="23"/>
      <c r="I92" s="23"/>
      <c r="J92" s="23"/>
      <c r="K92" s="23"/>
      <c r="Y92" s="18"/>
      <c r="Z92" s="18"/>
      <c r="AA92" s="18"/>
      <c r="AB92" s="18"/>
      <c r="AC92" s="18"/>
      <c r="ER92" s="19"/>
      <c r="ES92" s="19"/>
      <c r="ET92" s="19"/>
      <c r="EU92" s="19"/>
      <c r="EV92" s="19"/>
    </row>
    <row r="93" spans="1:152" x14ac:dyDescent="0.2">
      <c r="A93" s="37"/>
      <c r="B93" s="23"/>
      <c r="C93" s="23"/>
      <c r="D93" s="23"/>
      <c r="E93" s="23"/>
      <c r="F93" s="23"/>
      <c r="G93" s="23"/>
      <c r="H93" s="23"/>
      <c r="I93" s="23"/>
      <c r="J93" s="23"/>
      <c r="K93" s="23"/>
      <c r="Y93" s="18"/>
      <c r="Z93" s="18"/>
      <c r="AA93" s="18"/>
      <c r="AB93" s="18"/>
      <c r="AC93" s="18"/>
      <c r="ER93" s="19"/>
      <c r="ES93" s="19"/>
      <c r="ET93" s="19"/>
      <c r="EU93" s="19"/>
      <c r="EV93" s="19"/>
    </row>
    <row r="94" spans="1:152" x14ac:dyDescent="0.2">
      <c r="A94" s="37"/>
      <c r="B94" s="23"/>
      <c r="C94" s="23"/>
      <c r="D94" s="23"/>
      <c r="E94" s="23"/>
      <c r="F94" s="23"/>
      <c r="G94" s="23"/>
      <c r="H94" s="23"/>
      <c r="I94" s="23"/>
      <c r="J94" s="23"/>
      <c r="K94" s="23"/>
      <c r="Y94" s="18"/>
      <c r="Z94" s="18"/>
      <c r="AA94" s="18"/>
      <c r="AB94" s="18"/>
      <c r="AC94" s="18"/>
      <c r="ER94" s="19"/>
      <c r="ES94" s="19"/>
      <c r="ET94" s="19"/>
      <c r="EU94" s="19"/>
      <c r="EV94" s="19"/>
    </row>
    <row r="95" spans="1:152" x14ac:dyDescent="0.2">
      <c r="A95" s="37"/>
      <c r="B95" s="23"/>
      <c r="C95" s="23"/>
      <c r="D95" s="23"/>
      <c r="E95" s="23"/>
      <c r="F95" s="23"/>
      <c r="G95" s="23"/>
      <c r="H95" s="23"/>
      <c r="I95" s="23"/>
      <c r="J95" s="23"/>
      <c r="K95" s="23"/>
      <c r="Y95" s="18"/>
      <c r="Z95" s="18"/>
      <c r="AA95" s="18"/>
      <c r="AB95" s="18"/>
      <c r="AC95" s="18"/>
      <c r="ER95" s="19"/>
      <c r="ES95" s="19"/>
      <c r="ET95" s="19"/>
      <c r="EU95" s="19"/>
      <c r="EV95" s="19"/>
    </row>
    <row r="96" spans="1:152" x14ac:dyDescent="0.2">
      <c r="A96" s="37"/>
      <c r="B96" s="23"/>
      <c r="C96" s="23"/>
      <c r="D96" s="23"/>
      <c r="E96" s="23"/>
      <c r="F96" s="23"/>
      <c r="G96" s="23"/>
      <c r="H96" s="23"/>
      <c r="I96" s="23"/>
      <c r="J96" s="23"/>
      <c r="K96" s="23"/>
      <c r="Y96" s="18"/>
      <c r="Z96" s="18"/>
      <c r="AA96" s="18"/>
      <c r="AB96" s="18"/>
      <c r="AC96" s="18"/>
      <c r="ER96" s="19"/>
      <c r="ES96" s="19"/>
      <c r="ET96" s="19"/>
      <c r="EU96" s="19"/>
      <c r="EV96" s="19"/>
    </row>
    <row r="97" spans="1:152" x14ac:dyDescent="0.2">
      <c r="A97" s="37"/>
      <c r="B97" s="23"/>
      <c r="C97" s="23"/>
      <c r="D97" s="23"/>
      <c r="E97" s="23"/>
      <c r="F97" s="23"/>
      <c r="G97" s="23"/>
      <c r="H97" s="23"/>
      <c r="I97" s="23"/>
      <c r="J97" s="23"/>
      <c r="K97" s="23"/>
      <c r="Y97" s="18"/>
      <c r="Z97" s="18"/>
      <c r="AA97" s="18"/>
      <c r="AB97" s="18"/>
      <c r="AC97" s="18"/>
      <c r="ER97" s="19"/>
      <c r="ES97" s="19"/>
      <c r="ET97" s="19"/>
      <c r="EU97" s="19"/>
      <c r="EV97" s="19"/>
    </row>
    <row r="98" spans="1:152" x14ac:dyDescent="0.2">
      <c r="A98" s="37"/>
      <c r="B98" s="23"/>
      <c r="C98" s="23"/>
      <c r="D98" s="23"/>
      <c r="E98" s="23"/>
      <c r="F98" s="23"/>
      <c r="G98" s="23"/>
      <c r="H98" s="23"/>
      <c r="I98" s="23"/>
      <c r="J98" s="23"/>
      <c r="K98" s="23"/>
      <c r="Y98" s="18"/>
      <c r="Z98" s="18"/>
      <c r="AA98" s="18"/>
      <c r="AB98" s="18"/>
      <c r="AC98" s="18"/>
      <c r="ER98" s="19"/>
      <c r="ES98" s="19"/>
      <c r="ET98" s="19"/>
      <c r="EU98" s="19"/>
      <c r="EV98" s="19"/>
    </row>
    <row r="99" spans="1:152" x14ac:dyDescent="0.2">
      <c r="A99" s="37"/>
      <c r="B99" s="23"/>
      <c r="C99" s="23"/>
      <c r="D99" s="23"/>
      <c r="E99" s="23"/>
      <c r="F99" s="23"/>
      <c r="G99" s="23"/>
      <c r="H99" s="23"/>
      <c r="I99" s="23"/>
      <c r="J99" s="23"/>
      <c r="K99" s="23"/>
      <c r="Y99" s="18"/>
      <c r="Z99" s="18"/>
      <c r="AA99" s="18"/>
      <c r="AB99" s="18"/>
      <c r="AC99" s="18"/>
      <c r="ER99" s="19"/>
      <c r="ES99" s="19"/>
      <c r="ET99" s="19"/>
      <c r="EU99" s="19"/>
      <c r="EV99" s="19"/>
    </row>
    <row r="100" spans="1:152" x14ac:dyDescent="0.2">
      <c r="A100" s="37"/>
      <c r="B100" s="23"/>
      <c r="C100" s="23"/>
      <c r="D100" s="23"/>
      <c r="E100" s="23"/>
      <c r="F100" s="23"/>
      <c r="G100" s="23"/>
      <c r="H100" s="23"/>
      <c r="I100" s="23"/>
      <c r="J100" s="23"/>
      <c r="K100" s="23"/>
      <c r="Y100" s="18"/>
      <c r="Z100" s="18"/>
      <c r="AA100" s="18"/>
      <c r="AB100" s="18"/>
      <c r="AC100" s="18"/>
      <c r="ER100" s="19"/>
      <c r="ES100" s="19"/>
      <c r="ET100" s="19"/>
      <c r="EU100" s="19"/>
      <c r="EV100" s="19"/>
    </row>
    <row r="101" spans="1:152" x14ac:dyDescent="0.2">
      <c r="A101" s="37"/>
      <c r="B101" s="23"/>
      <c r="C101" s="23"/>
      <c r="D101" s="23"/>
      <c r="E101" s="23"/>
      <c r="F101" s="23"/>
      <c r="G101" s="23"/>
      <c r="H101" s="23"/>
      <c r="I101" s="23"/>
      <c r="J101" s="23"/>
      <c r="K101" s="23"/>
      <c r="Y101" s="18"/>
      <c r="Z101" s="18"/>
      <c r="AA101" s="18"/>
      <c r="AB101" s="18"/>
      <c r="AC101" s="18"/>
      <c r="ER101" s="19"/>
      <c r="ES101" s="19"/>
      <c r="ET101" s="19"/>
      <c r="EU101" s="19"/>
      <c r="EV101" s="19"/>
    </row>
    <row r="102" spans="1:152" x14ac:dyDescent="0.2">
      <c r="A102" s="37"/>
      <c r="B102" s="23"/>
      <c r="C102" s="23"/>
      <c r="D102" s="23"/>
      <c r="E102" s="23"/>
      <c r="F102" s="23"/>
      <c r="G102" s="23"/>
      <c r="H102" s="23"/>
      <c r="I102" s="23"/>
      <c r="J102" s="23"/>
      <c r="K102" s="23"/>
      <c r="Y102" s="18"/>
      <c r="Z102" s="18"/>
      <c r="AA102" s="18"/>
      <c r="AB102" s="18"/>
      <c r="AC102" s="18"/>
      <c r="ER102" s="19"/>
      <c r="ES102" s="19"/>
      <c r="ET102" s="19"/>
      <c r="EU102" s="19"/>
      <c r="EV102" s="19"/>
    </row>
    <row r="103" spans="1:152" x14ac:dyDescent="0.2">
      <c r="A103" s="37"/>
      <c r="B103" s="23"/>
      <c r="C103" s="23"/>
      <c r="D103" s="23"/>
      <c r="E103" s="23"/>
      <c r="F103" s="23"/>
      <c r="G103" s="23"/>
      <c r="H103" s="23"/>
      <c r="I103" s="23"/>
      <c r="J103" s="23"/>
      <c r="K103" s="23"/>
      <c r="Y103" s="18"/>
      <c r="Z103" s="18"/>
      <c r="AA103" s="18"/>
      <c r="AB103" s="18"/>
      <c r="AC103" s="18"/>
      <c r="ER103" s="19"/>
      <c r="ES103" s="19"/>
      <c r="ET103" s="19"/>
      <c r="EU103" s="19"/>
      <c r="EV103" s="19"/>
    </row>
    <row r="104" spans="1:152" x14ac:dyDescent="0.2">
      <c r="A104" s="37"/>
      <c r="B104" s="23"/>
      <c r="C104" s="23"/>
      <c r="D104" s="23"/>
      <c r="E104" s="23"/>
      <c r="F104" s="23"/>
      <c r="G104" s="23"/>
      <c r="H104" s="23"/>
      <c r="I104" s="23"/>
      <c r="J104" s="23"/>
      <c r="K104" s="23"/>
      <c r="Y104" s="18"/>
      <c r="Z104" s="18"/>
      <c r="AA104" s="18"/>
      <c r="AB104" s="18"/>
      <c r="AC104" s="18"/>
      <c r="ER104" s="19"/>
      <c r="ES104" s="19"/>
      <c r="ET104" s="19"/>
      <c r="EU104" s="19"/>
      <c r="EV104" s="19"/>
    </row>
    <row r="105" spans="1:152" x14ac:dyDescent="0.2">
      <c r="A105" s="37"/>
      <c r="B105" s="23"/>
      <c r="C105" s="23"/>
      <c r="D105" s="23"/>
      <c r="E105" s="23"/>
      <c r="F105" s="23"/>
      <c r="G105" s="23"/>
      <c r="H105" s="23"/>
      <c r="I105" s="23"/>
      <c r="J105" s="23"/>
      <c r="K105" s="23"/>
      <c r="Y105" s="18"/>
      <c r="Z105" s="18"/>
      <c r="AA105" s="18"/>
      <c r="AB105" s="18"/>
      <c r="AC105" s="18"/>
      <c r="ER105" s="19"/>
      <c r="ES105" s="19"/>
      <c r="ET105" s="19"/>
      <c r="EU105" s="19"/>
      <c r="EV105" s="19"/>
    </row>
    <row r="106" spans="1:152" x14ac:dyDescent="0.2">
      <c r="A106" s="37"/>
      <c r="B106" s="23"/>
      <c r="C106" s="23"/>
      <c r="D106" s="23"/>
      <c r="E106" s="23"/>
      <c r="F106" s="23"/>
      <c r="G106" s="23"/>
      <c r="H106" s="23"/>
      <c r="I106" s="23"/>
      <c r="J106" s="23"/>
      <c r="K106" s="23"/>
      <c r="Y106" s="18"/>
      <c r="Z106" s="18"/>
      <c r="AA106" s="18"/>
      <c r="AB106" s="18"/>
      <c r="AC106" s="18"/>
      <c r="ER106" s="19"/>
      <c r="ES106" s="19"/>
      <c r="ET106" s="19"/>
      <c r="EU106" s="19"/>
      <c r="EV106" s="19"/>
    </row>
    <row r="107" spans="1:152" x14ac:dyDescent="0.2">
      <c r="A107" s="37"/>
      <c r="B107" s="23"/>
      <c r="C107" s="23"/>
      <c r="D107" s="23"/>
      <c r="E107" s="23"/>
      <c r="F107" s="23"/>
      <c r="G107" s="23"/>
      <c r="H107" s="23"/>
      <c r="I107" s="23"/>
      <c r="J107" s="23"/>
      <c r="K107" s="23"/>
      <c r="Y107" s="18"/>
      <c r="Z107" s="18"/>
      <c r="AA107" s="18"/>
      <c r="AB107" s="18"/>
      <c r="AC107" s="18"/>
      <c r="ER107" s="19"/>
      <c r="ES107" s="19"/>
      <c r="ET107" s="19"/>
      <c r="EU107" s="19"/>
      <c r="EV107" s="19"/>
    </row>
    <row r="108" spans="1:152" x14ac:dyDescent="0.2">
      <c r="A108" s="37"/>
      <c r="B108" s="23"/>
      <c r="C108" s="23"/>
      <c r="D108" s="23"/>
      <c r="E108" s="23"/>
      <c r="F108" s="23"/>
      <c r="G108" s="23"/>
      <c r="H108" s="23"/>
      <c r="I108" s="23"/>
      <c r="J108" s="23"/>
      <c r="K108" s="23"/>
      <c r="Y108" s="18"/>
      <c r="Z108" s="18"/>
      <c r="AA108" s="18"/>
      <c r="AB108" s="18"/>
      <c r="AC108" s="18"/>
      <c r="ER108" s="19"/>
      <c r="ES108" s="19"/>
      <c r="ET108" s="19"/>
      <c r="EU108" s="19"/>
      <c r="EV108" s="19"/>
    </row>
    <row r="109" spans="1:152" x14ac:dyDescent="0.2">
      <c r="A109" s="37"/>
      <c r="B109" s="23"/>
      <c r="C109" s="23"/>
      <c r="D109" s="23"/>
      <c r="E109" s="23"/>
      <c r="F109" s="23"/>
      <c r="G109" s="23"/>
      <c r="H109" s="23"/>
      <c r="I109" s="23"/>
      <c r="J109" s="23"/>
      <c r="K109" s="23"/>
      <c r="Y109" s="18"/>
      <c r="Z109" s="18"/>
      <c r="AA109" s="18"/>
      <c r="AB109" s="18"/>
      <c r="AC109" s="18"/>
      <c r="ER109" s="19"/>
      <c r="ES109" s="19"/>
      <c r="ET109" s="19"/>
      <c r="EU109" s="19"/>
      <c r="EV109" s="19"/>
    </row>
    <row r="110" spans="1:152" x14ac:dyDescent="0.2">
      <c r="A110" s="37"/>
      <c r="B110" s="23"/>
      <c r="C110" s="23"/>
      <c r="D110" s="23"/>
      <c r="E110" s="23"/>
      <c r="F110" s="23"/>
      <c r="G110" s="23"/>
      <c r="H110" s="23"/>
      <c r="I110" s="23"/>
      <c r="J110" s="23"/>
      <c r="K110" s="23"/>
      <c r="Y110" s="18"/>
      <c r="Z110" s="18"/>
      <c r="AA110" s="18"/>
      <c r="AB110" s="18"/>
      <c r="AC110" s="18"/>
      <c r="ER110" s="19"/>
      <c r="ES110" s="19"/>
      <c r="ET110" s="19"/>
      <c r="EU110" s="19"/>
      <c r="EV110" s="19"/>
    </row>
    <row r="111" spans="1:152" x14ac:dyDescent="0.2">
      <c r="A111" s="37"/>
      <c r="B111" s="23"/>
      <c r="C111" s="23"/>
      <c r="D111" s="23"/>
      <c r="E111" s="23"/>
      <c r="F111" s="23"/>
      <c r="G111" s="23"/>
      <c r="H111" s="23"/>
      <c r="I111" s="23"/>
      <c r="J111" s="23"/>
      <c r="K111" s="23"/>
      <c r="Y111" s="18"/>
      <c r="Z111" s="18"/>
      <c r="AA111" s="18"/>
      <c r="AB111" s="18"/>
      <c r="AC111" s="18"/>
      <c r="ER111" s="19"/>
      <c r="ES111" s="19"/>
      <c r="ET111" s="19"/>
      <c r="EU111" s="19"/>
      <c r="EV111" s="19"/>
    </row>
    <row r="112" spans="1:152" x14ac:dyDescent="0.2">
      <c r="A112" s="37"/>
      <c r="B112" s="23"/>
      <c r="C112" s="23"/>
      <c r="D112" s="23"/>
      <c r="E112" s="23"/>
      <c r="F112" s="23"/>
      <c r="G112" s="23"/>
      <c r="H112" s="23"/>
      <c r="I112" s="23"/>
      <c r="J112" s="23"/>
      <c r="K112" s="23"/>
      <c r="Y112" s="18"/>
      <c r="Z112" s="18"/>
      <c r="AA112" s="18"/>
      <c r="AB112" s="18"/>
      <c r="AC112" s="18"/>
      <c r="ER112" s="19"/>
      <c r="ES112" s="19"/>
      <c r="ET112" s="19"/>
      <c r="EU112" s="19"/>
      <c r="EV112" s="19"/>
    </row>
    <row r="113" spans="1:152" x14ac:dyDescent="0.2">
      <c r="A113" s="37"/>
      <c r="B113" s="23"/>
      <c r="C113" s="23"/>
      <c r="D113" s="23"/>
      <c r="E113" s="23"/>
      <c r="F113" s="23"/>
      <c r="G113" s="23"/>
      <c r="H113" s="23"/>
      <c r="I113" s="23"/>
      <c r="J113" s="23"/>
      <c r="K113" s="23"/>
      <c r="Y113" s="18"/>
      <c r="Z113" s="18"/>
      <c r="AA113" s="18"/>
      <c r="AB113" s="18"/>
      <c r="AC113" s="18"/>
      <c r="ER113" s="19"/>
      <c r="ES113" s="19"/>
      <c r="ET113" s="19"/>
      <c r="EU113" s="19"/>
      <c r="EV113" s="19"/>
    </row>
    <row r="114" spans="1:152" x14ac:dyDescent="0.2">
      <c r="A114" s="37"/>
      <c r="B114" s="23"/>
      <c r="C114" s="23"/>
      <c r="D114" s="23"/>
      <c r="E114" s="23"/>
      <c r="F114" s="23"/>
      <c r="G114" s="23"/>
      <c r="H114" s="23"/>
      <c r="I114" s="23"/>
      <c r="J114" s="23"/>
      <c r="K114" s="23"/>
      <c r="Y114" s="18"/>
      <c r="Z114" s="18"/>
      <c r="AA114" s="18"/>
      <c r="AB114" s="18"/>
      <c r="AC114" s="18"/>
      <c r="ER114" s="19"/>
      <c r="ES114" s="19"/>
      <c r="ET114" s="19"/>
      <c r="EU114" s="19"/>
      <c r="EV114" s="19"/>
    </row>
    <row r="115" spans="1:152" x14ac:dyDescent="0.2">
      <c r="A115" s="37"/>
      <c r="B115" s="23"/>
      <c r="C115" s="23"/>
      <c r="D115" s="23"/>
      <c r="E115" s="23"/>
      <c r="F115" s="23"/>
      <c r="G115" s="23"/>
      <c r="H115" s="23"/>
      <c r="I115" s="23"/>
      <c r="J115" s="23"/>
      <c r="K115" s="23"/>
      <c r="Y115" s="18"/>
      <c r="Z115" s="18"/>
      <c r="AA115" s="18"/>
      <c r="AB115" s="18"/>
      <c r="AC115" s="18"/>
      <c r="ER115" s="19"/>
      <c r="ES115" s="19"/>
      <c r="ET115" s="19"/>
      <c r="EU115" s="19"/>
      <c r="EV115" s="19"/>
    </row>
    <row r="116" spans="1:152" x14ac:dyDescent="0.2">
      <c r="A116" s="37"/>
      <c r="B116" s="23"/>
      <c r="C116" s="23"/>
      <c r="D116" s="23"/>
      <c r="E116" s="23"/>
      <c r="F116" s="23"/>
      <c r="G116" s="23"/>
      <c r="H116" s="23"/>
      <c r="I116" s="23"/>
      <c r="J116" s="23"/>
      <c r="K116" s="23"/>
      <c r="Y116" s="18"/>
      <c r="Z116" s="18"/>
      <c r="AA116" s="18"/>
      <c r="AB116" s="18"/>
      <c r="AC116" s="18"/>
      <c r="ER116" s="19"/>
      <c r="ES116" s="19"/>
      <c r="ET116" s="19"/>
      <c r="EU116" s="19"/>
      <c r="EV116" s="19"/>
    </row>
    <row r="117" spans="1:152" x14ac:dyDescent="0.2">
      <c r="A117" s="37"/>
      <c r="B117" s="23"/>
      <c r="C117" s="23"/>
      <c r="D117" s="23"/>
      <c r="E117" s="23"/>
      <c r="F117" s="23"/>
      <c r="G117" s="23"/>
      <c r="H117" s="23"/>
      <c r="I117" s="23"/>
      <c r="J117" s="23"/>
      <c r="K117" s="23"/>
      <c r="Y117" s="18"/>
      <c r="Z117" s="18"/>
      <c r="AA117" s="18"/>
      <c r="AB117" s="18"/>
      <c r="AC117" s="18"/>
      <c r="ER117" s="19"/>
      <c r="ES117" s="19"/>
      <c r="ET117" s="19"/>
      <c r="EU117" s="19"/>
      <c r="EV117" s="19"/>
    </row>
    <row r="118" spans="1:152" x14ac:dyDescent="0.2">
      <c r="A118" s="37"/>
      <c r="B118" s="23"/>
      <c r="C118" s="23"/>
      <c r="D118" s="23"/>
      <c r="E118" s="23"/>
      <c r="F118" s="23"/>
      <c r="G118" s="23"/>
      <c r="H118" s="23"/>
      <c r="I118" s="23"/>
      <c r="J118" s="23"/>
      <c r="K118" s="23"/>
      <c r="Y118" s="18"/>
      <c r="Z118" s="18"/>
      <c r="AA118" s="18"/>
      <c r="AB118" s="18"/>
      <c r="AC118" s="18"/>
      <c r="ER118" s="19"/>
      <c r="ES118" s="19"/>
      <c r="ET118" s="19"/>
      <c r="EU118" s="19"/>
      <c r="EV118" s="19"/>
    </row>
    <row r="119" spans="1:152" x14ac:dyDescent="0.2">
      <c r="A119" s="37"/>
      <c r="B119" s="23"/>
      <c r="C119" s="23"/>
      <c r="D119" s="23"/>
      <c r="E119" s="23"/>
      <c r="F119" s="23"/>
      <c r="G119" s="23"/>
      <c r="H119" s="23"/>
      <c r="I119" s="23"/>
      <c r="J119" s="23"/>
      <c r="K119" s="23"/>
      <c r="Y119" s="18"/>
      <c r="Z119" s="18"/>
      <c r="AA119" s="18"/>
      <c r="AB119" s="18"/>
      <c r="AC119" s="18"/>
      <c r="ER119" s="19"/>
      <c r="ES119" s="19"/>
      <c r="ET119" s="19"/>
      <c r="EU119" s="19"/>
      <c r="EV119" s="19"/>
    </row>
    <row r="120" spans="1:152" x14ac:dyDescent="0.2">
      <c r="A120" s="37"/>
      <c r="B120" s="23"/>
      <c r="C120" s="23"/>
      <c r="D120" s="23"/>
      <c r="E120" s="23"/>
      <c r="F120" s="23"/>
      <c r="G120" s="23"/>
      <c r="H120" s="23"/>
      <c r="I120" s="23"/>
      <c r="J120" s="23"/>
      <c r="K120" s="23"/>
      <c r="Y120" s="18"/>
      <c r="Z120" s="18"/>
      <c r="AA120" s="18"/>
      <c r="AB120" s="18"/>
      <c r="AC120" s="18"/>
      <c r="ER120" s="19"/>
      <c r="ES120" s="19"/>
      <c r="ET120" s="19"/>
      <c r="EU120" s="19"/>
      <c r="EV120" s="19"/>
    </row>
    <row r="121" spans="1:152" x14ac:dyDescent="0.2">
      <c r="A121" s="37"/>
      <c r="B121" s="23"/>
      <c r="C121" s="23"/>
      <c r="D121" s="23"/>
      <c r="E121" s="23"/>
      <c r="F121" s="23"/>
      <c r="G121" s="23"/>
      <c r="H121" s="23"/>
      <c r="I121" s="23"/>
      <c r="J121" s="23"/>
      <c r="K121" s="23"/>
      <c r="Y121" s="18"/>
      <c r="Z121" s="18"/>
      <c r="AA121" s="18"/>
      <c r="AB121" s="18"/>
      <c r="AC121" s="18"/>
      <c r="ER121" s="19"/>
      <c r="ES121" s="19"/>
      <c r="ET121" s="19"/>
      <c r="EU121" s="19"/>
      <c r="EV121" s="19"/>
    </row>
    <row r="122" spans="1:152" x14ac:dyDescent="0.2">
      <c r="A122" s="37"/>
      <c r="B122" s="23"/>
      <c r="C122" s="23"/>
      <c r="D122" s="23"/>
      <c r="E122" s="23"/>
      <c r="F122" s="23"/>
      <c r="G122" s="23"/>
      <c r="H122" s="23"/>
      <c r="I122" s="23"/>
      <c r="J122" s="23"/>
      <c r="K122" s="23"/>
      <c r="Y122" s="18"/>
      <c r="Z122" s="18"/>
      <c r="AA122" s="18"/>
      <c r="AB122" s="18"/>
      <c r="AC122" s="18"/>
      <c r="ER122" s="19"/>
      <c r="ES122" s="19"/>
      <c r="ET122" s="19"/>
      <c r="EU122" s="19"/>
      <c r="EV122" s="19"/>
    </row>
    <row r="123" spans="1:152" x14ac:dyDescent="0.2">
      <c r="A123" s="37"/>
      <c r="B123" s="23"/>
      <c r="C123" s="23"/>
      <c r="D123" s="23"/>
      <c r="E123" s="23"/>
      <c r="F123" s="23"/>
      <c r="G123" s="23"/>
      <c r="H123" s="23"/>
      <c r="I123" s="23"/>
      <c r="J123" s="23"/>
      <c r="K123" s="23"/>
      <c r="Y123" s="18"/>
      <c r="Z123" s="18"/>
      <c r="AA123" s="18"/>
      <c r="AB123" s="18"/>
      <c r="AC123" s="18"/>
      <c r="ER123" s="19"/>
      <c r="ES123" s="19"/>
      <c r="ET123" s="19"/>
      <c r="EU123" s="19"/>
      <c r="EV123" s="19"/>
    </row>
    <row r="124" spans="1:152" x14ac:dyDescent="0.2">
      <c r="A124" s="37"/>
      <c r="B124" s="23"/>
      <c r="C124" s="23"/>
      <c r="D124" s="23"/>
      <c r="E124" s="23"/>
      <c r="F124" s="23"/>
      <c r="G124" s="23"/>
      <c r="H124" s="23"/>
      <c r="I124" s="23"/>
      <c r="J124" s="23"/>
      <c r="K124" s="23"/>
      <c r="Y124" s="18"/>
      <c r="Z124" s="18"/>
      <c r="AA124" s="18"/>
      <c r="AB124" s="18"/>
      <c r="AC124" s="18"/>
      <c r="ER124" s="19"/>
      <c r="ES124" s="19"/>
      <c r="ET124" s="19"/>
      <c r="EU124" s="19"/>
      <c r="EV124" s="19"/>
    </row>
    <row r="125" spans="1:152" x14ac:dyDescent="0.2">
      <c r="A125" s="37"/>
      <c r="B125" s="23"/>
      <c r="C125" s="23"/>
      <c r="D125" s="23"/>
      <c r="E125" s="23"/>
      <c r="F125" s="23"/>
      <c r="G125" s="23"/>
      <c r="H125" s="23"/>
      <c r="I125" s="23"/>
      <c r="J125" s="23"/>
      <c r="K125" s="23"/>
      <c r="Y125" s="18"/>
      <c r="Z125" s="18"/>
      <c r="AA125" s="18"/>
      <c r="AB125" s="18"/>
      <c r="AC125" s="18"/>
      <c r="ER125" s="19"/>
      <c r="ES125" s="19"/>
      <c r="ET125" s="19"/>
      <c r="EU125" s="19"/>
      <c r="EV125" s="19"/>
    </row>
    <row r="126" spans="1:152" x14ac:dyDescent="0.2">
      <c r="A126" s="37"/>
      <c r="B126" s="23"/>
      <c r="C126" s="23"/>
      <c r="D126" s="23"/>
      <c r="E126" s="23"/>
      <c r="F126" s="23"/>
      <c r="G126" s="23"/>
      <c r="H126" s="23"/>
      <c r="I126" s="23"/>
      <c r="J126" s="23"/>
      <c r="K126" s="23"/>
      <c r="Y126" s="18"/>
      <c r="Z126" s="18"/>
      <c r="AA126" s="18"/>
      <c r="AB126" s="18"/>
      <c r="AC126" s="18"/>
      <c r="ER126" s="19"/>
      <c r="ES126" s="19"/>
      <c r="ET126" s="19"/>
      <c r="EU126" s="19"/>
      <c r="EV126" s="19"/>
    </row>
    <row r="127" spans="1:152" x14ac:dyDescent="0.2">
      <c r="A127" s="37"/>
      <c r="B127" s="23"/>
      <c r="C127" s="23"/>
      <c r="D127" s="23"/>
      <c r="E127" s="23"/>
      <c r="F127" s="23"/>
      <c r="G127" s="23"/>
      <c r="H127" s="23"/>
      <c r="I127" s="23"/>
      <c r="J127" s="23"/>
      <c r="K127" s="23"/>
      <c r="Y127" s="18"/>
      <c r="Z127" s="18"/>
      <c r="AA127" s="18"/>
      <c r="AB127" s="18"/>
      <c r="AC127" s="18"/>
      <c r="ER127" s="19"/>
      <c r="ES127" s="19"/>
      <c r="ET127" s="19"/>
      <c r="EU127" s="19"/>
      <c r="EV127" s="19"/>
    </row>
    <row r="128" spans="1:152" x14ac:dyDescent="0.2">
      <c r="A128" s="37"/>
      <c r="B128" s="23"/>
      <c r="C128" s="23"/>
      <c r="D128" s="23"/>
      <c r="E128" s="23"/>
      <c r="F128" s="23"/>
      <c r="G128" s="23"/>
      <c r="H128" s="23"/>
      <c r="I128" s="23"/>
      <c r="J128" s="23"/>
      <c r="K128" s="23"/>
      <c r="Y128" s="18"/>
      <c r="Z128" s="18"/>
      <c r="AA128" s="18"/>
      <c r="AB128" s="18"/>
      <c r="AC128" s="18"/>
      <c r="ER128" s="19"/>
      <c r="ES128" s="19"/>
      <c r="ET128" s="19"/>
      <c r="EU128" s="19"/>
      <c r="EV128" s="19"/>
    </row>
    <row r="129" spans="1:152" x14ac:dyDescent="0.2">
      <c r="A129" s="37"/>
      <c r="B129" s="23"/>
      <c r="C129" s="23"/>
      <c r="D129" s="23"/>
      <c r="E129" s="23"/>
      <c r="F129" s="23"/>
      <c r="G129" s="23"/>
      <c r="H129" s="23"/>
      <c r="I129" s="23"/>
      <c r="J129" s="23"/>
      <c r="K129" s="23"/>
      <c r="Y129" s="18"/>
      <c r="Z129" s="18"/>
      <c r="AA129" s="18"/>
      <c r="AB129" s="18"/>
      <c r="AC129" s="18"/>
      <c r="ER129" s="19"/>
      <c r="ES129" s="19"/>
      <c r="ET129" s="19"/>
      <c r="EU129" s="19"/>
      <c r="EV129" s="19"/>
    </row>
    <row r="130" spans="1:152" x14ac:dyDescent="0.2">
      <c r="A130" s="37"/>
      <c r="B130" s="23"/>
      <c r="C130" s="23"/>
      <c r="D130" s="23"/>
      <c r="E130" s="23"/>
      <c r="F130" s="23"/>
      <c r="G130" s="23"/>
      <c r="H130" s="23"/>
      <c r="I130" s="23"/>
      <c r="J130" s="23"/>
      <c r="K130" s="23"/>
      <c r="Y130" s="18"/>
      <c r="Z130" s="18"/>
      <c r="AA130" s="18"/>
      <c r="AB130" s="18"/>
      <c r="AC130" s="18"/>
      <c r="ER130" s="19"/>
      <c r="ES130" s="19"/>
      <c r="ET130" s="19"/>
      <c r="EU130" s="19"/>
      <c r="EV130" s="19"/>
    </row>
    <row r="131" spans="1:152" x14ac:dyDescent="0.2">
      <c r="A131" s="37"/>
      <c r="B131" s="23"/>
      <c r="C131" s="23"/>
      <c r="D131" s="23"/>
      <c r="E131" s="23"/>
      <c r="F131" s="23"/>
      <c r="G131" s="23"/>
      <c r="H131" s="23"/>
      <c r="I131" s="23"/>
      <c r="J131" s="23"/>
      <c r="K131" s="23"/>
      <c r="Y131" s="18"/>
      <c r="Z131" s="18"/>
      <c r="AA131" s="18"/>
      <c r="AB131" s="18"/>
      <c r="AC131" s="18"/>
      <c r="ER131" s="19"/>
      <c r="ES131" s="19"/>
      <c r="ET131" s="19"/>
      <c r="EU131" s="19"/>
      <c r="EV131" s="19"/>
    </row>
    <row r="132" spans="1:152" x14ac:dyDescent="0.2">
      <c r="A132" s="37"/>
      <c r="B132" s="23"/>
      <c r="C132" s="23"/>
      <c r="D132" s="23"/>
      <c r="E132" s="23"/>
      <c r="F132" s="23"/>
      <c r="G132" s="23"/>
      <c r="H132" s="23"/>
      <c r="I132" s="23"/>
      <c r="J132" s="23"/>
      <c r="K132" s="23"/>
      <c r="Y132" s="18"/>
      <c r="Z132" s="18"/>
      <c r="AA132" s="18"/>
      <c r="AB132" s="18"/>
      <c r="AC132" s="18"/>
      <c r="ER132" s="19"/>
      <c r="ES132" s="19"/>
      <c r="ET132" s="19"/>
      <c r="EU132" s="19"/>
      <c r="EV132" s="19"/>
    </row>
    <row r="133" spans="1:152" x14ac:dyDescent="0.2">
      <c r="A133" s="37"/>
      <c r="B133" s="23"/>
      <c r="C133" s="23"/>
      <c r="D133" s="23"/>
      <c r="E133" s="23"/>
      <c r="F133" s="23"/>
      <c r="G133" s="23"/>
      <c r="H133" s="23"/>
      <c r="I133" s="23"/>
      <c r="J133" s="23"/>
      <c r="K133" s="23"/>
      <c r="Y133" s="18"/>
      <c r="Z133" s="18"/>
      <c r="AA133" s="18"/>
      <c r="AB133" s="18"/>
      <c r="AC133" s="18"/>
      <c r="ER133" s="19"/>
      <c r="ES133" s="19"/>
      <c r="ET133" s="19"/>
      <c r="EU133" s="19"/>
      <c r="EV133" s="19"/>
    </row>
    <row r="134" spans="1:152" x14ac:dyDescent="0.2">
      <c r="A134" s="37"/>
      <c r="B134" s="23"/>
      <c r="C134" s="23"/>
      <c r="D134" s="23"/>
      <c r="E134" s="23"/>
      <c r="F134" s="23"/>
      <c r="G134" s="23"/>
      <c r="H134" s="23"/>
      <c r="I134" s="23"/>
      <c r="J134" s="23"/>
      <c r="K134" s="23"/>
      <c r="Y134" s="18"/>
      <c r="Z134" s="18"/>
      <c r="AA134" s="18"/>
      <c r="AB134" s="18"/>
      <c r="AC134" s="18"/>
      <c r="ER134" s="19"/>
      <c r="ES134" s="19"/>
      <c r="ET134" s="19"/>
      <c r="EU134" s="19"/>
      <c r="EV134" s="19"/>
    </row>
    <row r="135" spans="1:152" x14ac:dyDescent="0.2">
      <c r="A135" s="37"/>
      <c r="B135" s="23"/>
      <c r="C135" s="23"/>
      <c r="D135" s="23"/>
      <c r="E135" s="23"/>
      <c r="F135" s="23"/>
      <c r="G135" s="23"/>
      <c r="H135" s="23"/>
      <c r="I135" s="23"/>
      <c r="J135" s="23"/>
      <c r="K135" s="23"/>
      <c r="Y135" s="18"/>
      <c r="Z135" s="18"/>
      <c r="AA135" s="18"/>
      <c r="AB135" s="18"/>
      <c r="AC135" s="18"/>
      <c r="ER135" s="19"/>
      <c r="ES135" s="19"/>
      <c r="ET135" s="19"/>
      <c r="EU135" s="19"/>
      <c r="EV135" s="19"/>
    </row>
    <row r="136" spans="1:152" x14ac:dyDescent="0.2">
      <c r="A136" s="37"/>
      <c r="B136" s="23"/>
      <c r="C136" s="23"/>
      <c r="D136" s="23"/>
      <c r="E136" s="23"/>
      <c r="F136" s="23"/>
      <c r="G136" s="23"/>
      <c r="H136" s="23"/>
      <c r="I136" s="23"/>
      <c r="J136" s="23"/>
      <c r="K136" s="23"/>
      <c r="Y136" s="18"/>
      <c r="Z136" s="18"/>
      <c r="AA136" s="18"/>
      <c r="AB136" s="18"/>
      <c r="AC136" s="18"/>
      <c r="ER136" s="19"/>
      <c r="ES136" s="19"/>
      <c r="ET136" s="19"/>
      <c r="EU136" s="19"/>
      <c r="EV136" s="19"/>
    </row>
    <row r="137" spans="1:152" x14ac:dyDescent="0.2">
      <c r="A137" s="37"/>
      <c r="B137" s="23"/>
      <c r="C137" s="23"/>
      <c r="D137" s="23"/>
      <c r="E137" s="23"/>
      <c r="F137" s="23"/>
      <c r="G137" s="23"/>
      <c r="H137" s="23"/>
      <c r="I137" s="23"/>
      <c r="J137" s="23"/>
      <c r="K137" s="23"/>
      <c r="Y137" s="18"/>
      <c r="Z137" s="18"/>
      <c r="AA137" s="18"/>
      <c r="AB137" s="18"/>
      <c r="AC137" s="18"/>
      <c r="ER137" s="19"/>
      <c r="ES137" s="19"/>
      <c r="ET137" s="19"/>
      <c r="EU137" s="19"/>
      <c r="EV137" s="19"/>
    </row>
    <row r="138" spans="1:152" x14ac:dyDescent="0.2">
      <c r="A138" s="37"/>
      <c r="B138" s="23"/>
      <c r="C138" s="23"/>
      <c r="D138" s="23"/>
      <c r="E138" s="23"/>
      <c r="F138" s="23"/>
      <c r="G138" s="23"/>
      <c r="H138" s="23"/>
      <c r="I138" s="23"/>
      <c r="J138" s="23"/>
      <c r="K138" s="23"/>
      <c r="Y138" s="18"/>
      <c r="Z138" s="18"/>
      <c r="AA138" s="18"/>
      <c r="AB138" s="18"/>
      <c r="AC138" s="18"/>
      <c r="ER138" s="19"/>
      <c r="ES138" s="19"/>
      <c r="ET138" s="19"/>
      <c r="EU138" s="19"/>
      <c r="EV138" s="19"/>
    </row>
    <row r="139" spans="1:152" x14ac:dyDescent="0.2">
      <c r="A139" s="37"/>
      <c r="B139" s="23"/>
      <c r="C139" s="23"/>
      <c r="D139" s="23"/>
      <c r="E139" s="23"/>
      <c r="F139" s="23"/>
      <c r="G139" s="23"/>
      <c r="H139" s="23"/>
      <c r="I139" s="23"/>
      <c r="J139" s="23"/>
      <c r="K139" s="23"/>
      <c r="Y139" s="18"/>
      <c r="Z139" s="18"/>
      <c r="AA139" s="18"/>
      <c r="AB139" s="18"/>
      <c r="AC139" s="18"/>
      <c r="ER139" s="19"/>
      <c r="ES139" s="19"/>
      <c r="ET139" s="19"/>
      <c r="EU139" s="19"/>
      <c r="EV139" s="19"/>
    </row>
    <row r="140" spans="1:152" x14ac:dyDescent="0.2">
      <c r="A140" s="37"/>
      <c r="B140" s="23"/>
      <c r="C140" s="23"/>
      <c r="D140" s="23"/>
      <c r="E140" s="23"/>
      <c r="F140" s="23"/>
      <c r="G140" s="23"/>
      <c r="H140" s="23"/>
      <c r="I140" s="23"/>
      <c r="J140" s="23"/>
      <c r="K140" s="23"/>
      <c r="Y140" s="18"/>
      <c r="Z140" s="18"/>
      <c r="AA140" s="18"/>
      <c r="AB140" s="18"/>
      <c r="AC140" s="18"/>
      <c r="ER140" s="19"/>
      <c r="ES140" s="19"/>
      <c r="ET140" s="19"/>
      <c r="EU140" s="19"/>
      <c r="EV140" s="19"/>
    </row>
    <row r="141" spans="1:152" x14ac:dyDescent="0.2">
      <c r="A141" s="37"/>
      <c r="B141" s="23"/>
      <c r="C141" s="23"/>
      <c r="D141" s="23"/>
      <c r="E141" s="23"/>
      <c r="F141" s="23"/>
      <c r="G141" s="23"/>
      <c r="H141" s="23"/>
      <c r="I141" s="23"/>
      <c r="J141" s="23"/>
      <c r="K141" s="23"/>
      <c r="Y141" s="18"/>
      <c r="Z141" s="18"/>
      <c r="AA141" s="18"/>
      <c r="AB141" s="18"/>
      <c r="AC141" s="18"/>
      <c r="ER141" s="19"/>
      <c r="ES141" s="19"/>
      <c r="ET141" s="19"/>
      <c r="EU141" s="19"/>
      <c r="EV141" s="19"/>
    </row>
    <row r="142" spans="1:152" x14ac:dyDescent="0.2">
      <c r="A142" s="37"/>
      <c r="B142" s="23"/>
      <c r="C142" s="23"/>
      <c r="D142" s="23"/>
      <c r="E142" s="23"/>
      <c r="F142" s="23"/>
      <c r="G142" s="23"/>
      <c r="H142" s="23"/>
      <c r="I142" s="23"/>
      <c r="J142" s="23"/>
      <c r="K142" s="23"/>
      <c r="Y142" s="18"/>
      <c r="Z142" s="18"/>
      <c r="AA142" s="18"/>
      <c r="AB142" s="18"/>
      <c r="AC142" s="18"/>
      <c r="ER142" s="19"/>
      <c r="ES142" s="19"/>
      <c r="ET142" s="19"/>
      <c r="EU142" s="19"/>
      <c r="EV142" s="19"/>
    </row>
    <row r="143" spans="1:152" x14ac:dyDescent="0.2">
      <c r="A143" s="37"/>
      <c r="B143" s="23"/>
      <c r="C143" s="23"/>
      <c r="D143" s="23"/>
      <c r="E143" s="23"/>
      <c r="F143" s="23"/>
      <c r="G143" s="23"/>
      <c r="H143" s="23"/>
      <c r="I143" s="23"/>
      <c r="J143" s="23"/>
      <c r="K143" s="23"/>
      <c r="Y143" s="18"/>
      <c r="Z143" s="18"/>
      <c r="AA143" s="18"/>
      <c r="AB143" s="18"/>
      <c r="AC143" s="18"/>
      <c r="ER143" s="19"/>
      <c r="ES143" s="19"/>
      <c r="ET143" s="19"/>
      <c r="EU143" s="19"/>
      <c r="EV143" s="19"/>
    </row>
    <row r="144" spans="1:152" x14ac:dyDescent="0.2">
      <c r="A144" s="37"/>
      <c r="B144" s="23"/>
      <c r="C144" s="23"/>
      <c r="D144" s="23"/>
      <c r="E144" s="23"/>
      <c r="F144" s="23"/>
      <c r="G144" s="23"/>
      <c r="H144" s="23"/>
      <c r="I144" s="23"/>
      <c r="J144" s="23"/>
      <c r="K144" s="23"/>
      <c r="Y144" s="18"/>
      <c r="Z144" s="18"/>
      <c r="AA144" s="18"/>
      <c r="AB144" s="18"/>
      <c r="AC144" s="18"/>
      <c r="ER144" s="19"/>
      <c r="ES144" s="19"/>
      <c r="ET144" s="19"/>
      <c r="EU144" s="19"/>
      <c r="EV144" s="19"/>
    </row>
    <row r="145" spans="1:152" x14ac:dyDescent="0.2">
      <c r="A145" s="37"/>
      <c r="B145" s="23"/>
      <c r="C145" s="23"/>
      <c r="D145" s="23"/>
      <c r="E145" s="23"/>
      <c r="F145" s="23"/>
      <c r="G145" s="23"/>
      <c r="H145" s="23"/>
      <c r="I145" s="23"/>
      <c r="J145" s="23"/>
      <c r="K145" s="23"/>
      <c r="Y145" s="18"/>
      <c r="Z145" s="18"/>
      <c r="AA145" s="18"/>
      <c r="AB145" s="18"/>
      <c r="AC145" s="18"/>
      <c r="ER145" s="19"/>
      <c r="ES145" s="19"/>
      <c r="ET145" s="19"/>
      <c r="EU145" s="19"/>
      <c r="EV145" s="19"/>
    </row>
    <row r="146" spans="1:152" x14ac:dyDescent="0.2">
      <c r="A146" s="37"/>
      <c r="B146" s="23"/>
      <c r="C146" s="23"/>
      <c r="D146" s="23"/>
      <c r="E146" s="23"/>
      <c r="F146" s="23"/>
      <c r="G146" s="23"/>
      <c r="H146" s="23"/>
      <c r="I146" s="23"/>
      <c r="J146" s="23"/>
      <c r="K146" s="23"/>
      <c r="Y146" s="18"/>
      <c r="Z146" s="18"/>
      <c r="AA146" s="18"/>
      <c r="AB146" s="18"/>
      <c r="AC146" s="18"/>
      <c r="ER146" s="19"/>
      <c r="ES146" s="19"/>
      <c r="ET146" s="19"/>
      <c r="EU146" s="19"/>
      <c r="EV146" s="19"/>
    </row>
    <row r="147" spans="1:152" x14ac:dyDescent="0.2">
      <c r="A147" s="37"/>
      <c r="B147" s="23"/>
      <c r="C147" s="23"/>
      <c r="D147" s="23"/>
      <c r="E147" s="23"/>
      <c r="F147" s="23"/>
      <c r="G147" s="23"/>
      <c r="H147" s="23"/>
      <c r="I147" s="23"/>
      <c r="J147" s="23"/>
      <c r="K147" s="23"/>
    </row>
    <row r="148" spans="1:152" x14ac:dyDescent="0.2">
      <c r="A148" s="37"/>
      <c r="B148" s="23"/>
      <c r="C148" s="23"/>
      <c r="D148" s="23"/>
      <c r="E148" s="23"/>
      <c r="F148" s="23"/>
      <c r="G148" s="23"/>
      <c r="H148" s="23"/>
      <c r="I148" s="23"/>
      <c r="J148" s="23"/>
      <c r="K148" s="23"/>
    </row>
    <row r="149" spans="1:152" x14ac:dyDescent="0.2">
      <c r="A149" s="37"/>
      <c r="B149" s="23"/>
      <c r="C149" s="23"/>
      <c r="D149" s="23"/>
      <c r="E149" s="23"/>
      <c r="F149" s="23"/>
      <c r="G149" s="23"/>
      <c r="H149" s="23"/>
      <c r="I149" s="23"/>
      <c r="J149" s="23"/>
      <c r="K149" s="23"/>
    </row>
    <row r="150" spans="1:152" x14ac:dyDescent="0.2">
      <c r="A150" s="37"/>
      <c r="B150" s="23"/>
      <c r="C150" s="23"/>
      <c r="D150" s="23"/>
      <c r="E150" s="23"/>
      <c r="F150" s="23"/>
      <c r="G150" s="23"/>
      <c r="H150" s="23"/>
      <c r="I150" s="23"/>
      <c r="J150" s="23"/>
      <c r="K150" s="23"/>
    </row>
    <row r="151" spans="1:152" x14ac:dyDescent="0.2">
      <c r="A151" s="37"/>
      <c r="B151" s="23"/>
      <c r="C151" s="23"/>
      <c r="D151" s="23"/>
      <c r="E151" s="23"/>
      <c r="F151" s="23"/>
      <c r="G151" s="23"/>
      <c r="H151" s="23"/>
      <c r="I151" s="23"/>
      <c r="J151" s="23"/>
      <c r="K151" s="23"/>
    </row>
    <row r="152" spans="1:152" x14ac:dyDescent="0.2">
      <c r="A152" s="37"/>
      <c r="B152" s="23"/>
      <c r="C152" s="23"/>
      <c r="D152" s="23"/>
      <c r="E152" s="23"/>
      <c r="F152" s="23"/>
      <c r="G152" s="23"/>
      <c r="H152" s="23"/>
      <c r="I152" s="23"/>
      <c r="J152" s="23"/>
      <c r="K152" s="23"/>
    </row>
    <row r="153" spans="1:152" x14ac:dyDescent="0.2">
      <c r="A153" s="37"/>
      <c r="B153" s="23"/>
      <c r="C153" s="23"/>
      <c r="D153" s="23"/>
      <c r="E153" s="23"/>
      <c r="F153" s="23"/>
      <c r="G153" s="23"/>
      <c r="H153" s="23"/>
      <c r="I153" s="23"/>
      <c r="J153" s="23"/>
      <c r="K153" s="23"/>
    </row>
    <row r="154" spans="1:152" x14ac:dyDescent="0.2">
      <c r="A154" s="37"/>
      <c r="B154" s="23"/>
      <c r="C154" s="23"/>
      <c r="D154" s="23"/>
      <c r="E154" s="23"/>
      <c r="F154" s="23"/>
      <c r="G154" s="23"/>
      <c r="H154" s="23"/>
      <c r="I154" s="23"/>
      <c r="J154" s="23"/>
      <c r="K154" s="23"/>
    </row>
    <row r="155" spans="1:152" x14ac:dyDescent="0.2">
      <c r="A155" s="37"/>
      <c r="B155" s="23"/>
      <c r="C155" s="23"/>
      <c r="D155" s="23"/>
      <c r="E155" s="23"/>
      <c r="F155" s="23"/>
      <c r="G155" s="23"/>
      <c r="H155" s="23"/>
      <c r="I155" s="23"/>
      <c r="J155" s="23"/>
      <c r="K155" s="23"/>
    </row>
    <row r="156" spans="1:152" x14ac:dyDescent="0.2">
      <c r="A156" s="37"/>
      <c r="B156" s="23"/>
      <c r="C156" s="23"/>
      <c r="D156" s="23"/>
      <c r="E156" s="23"/>
      <c r="F156" s="23"/>
      <c r="G156" s="23"/>
      <c r="H156" s="23"/>
      <c r="I156" s="23"/>
      <c r="J156" s="23"/>
      <c r="K156" s="23"/>
    </row>
    <row r="157" spans="1:152" x14ac:dyDescent="0.2">
      <c r="A157" s="37"/>
      <c r="B157" s="23"/>
      <c r="C157" s="23"/>
      <c r="D157" s="23"/>
      <c r="E157" s="23"/>
      <c r="F157" s="23"/>
      <c r="G157" s="23"/>
      <c r="H157" s="23"/>
      <c r="I157" s="23"/>
      <c r="J157" s="23"/>
      <c r="K157" s="23"/>
    </row>
    <row r="158" spans="1:152" x14ac:dyDescent="0.2">
      <c r="A158" s="37"/>
      <c r="B158" s="23"/>
      <c r="C158" s="23"/>
      <c r="D158" s="23"/>
      <c r="E158" s="23"/>
      <c r="F158" s="23"/>
      <c r="G158" s="23"/>
      <c r="H158" s="23"/>
      <c r="I158" s="23"/>
      <c r="J158" s="23"/>
      <c r="K158" s="23"/>
    </row>
    <row r="159" spans="1:152" x14ac:dyDescent="0.2">
      <c r="A159" s="37"/>
      <c r="B159" s="23"/>
      <c r="C159" s="23"/>
      <c r="D159" s="23"/>
      <c r="E159" s="23"/>
      <c r="F159" s="23"/>
      <c r="G159" s="23"/>
      <c r="H159" s="23"/>
      <c r="I159" s="23"/>
      <c r="J159" s="23"/>
      <c r="K159" s="23"/>
    </row>
    <row r="160" spans="1:152" x14ac:dyDescent="0.2">
      <c r="A160" s="37"/>
      <c r="B160" s="23"/>
      <c r="C160" s="23"/>
      <c r="D160" s="23"/>
      <c r="E160" s="23"/>
      <c r="F160" s="23"/>
      <c r="G160" s="23"/>
      <c r="H160" s="23"/>
      <c r="I160" s="23"/>
      <c r="J160" s="23"/>
      <c r="K160" s="23"/>
    </row>
    <row r="161" spans="1:11" x14ac:dyDescent="0.2">
      <c r="A161" s="37"/>
      <c r="B161" s="23"/>
      <c r="C161" s="23"/>
      <c r="D161" s="23"/>
      <c r="E161" s="23"/>
      <c r="F161" s="23"/>
      <c r="G161" s="23"/>
      <c r="H161" s="23"/>
      <c r="I161" s="23"/>
      <c r="J161" s="23"/>
      <c r="K161" s="23"/>
    </row>
    <row r="162" spans="1:11" x14ac:dyDescent="0.2">
      <c r="A162" s="37"/>
      <c r="B162" s="23"/>
      <c r="C162" s="23"/>
      <c r="D162" s="23"/>
      <c r="E162" s="23"/>
      <c r="F162" s="23"/>
      <c r="G162" s="23"/>
      <c r="H162" s="23"/>
      <c r="I162" s="23"/>
      <c r="J162" s="23"/>
      <c r="K162" s="23"/>
    </row>
    <row r="163" spans="1:11" x14ac:dyDescent="0.2">
      <c r="A163" s="37"/>
      <c r="B163" s="23"/>
      <c r="C163" s="23"/>
      <c r="D163" s="23"/>
      <c r="E163" s="23"/>
      <c r="F163" s="23"/>
      <c r="G163" s="23"/>
      <c r="H163" s="23"/>
      <c r="I163" s="23"/>
      <c r="J163" s="23"/>
      <c r="K163" s="23"/>
    </row>
    <row r="164" spans="1:11" x14ac:dyDescent="0.2">
      <c r="A164" s="37"/>
      <c r="B164" s="23"/>
      <c r="C164" s="23"/>
      <c r="D164" s="23"/>
      <c r="E164" s="23"/>
      <c r="F164" s="23"/>
      <c r="G164" s="23"/>
      <c r="H164" s="23"/>
      <c r="I164" s="23"/>
      <c r="J164" s="23"/>
      <c r="K164" s="23"/>
    </row>
    <row r="165" spans="1:11" x14ac:dyDescent="0.2">
      <c r="A165" s="37"/>
      <c r="B165" s="23"/>
      <c r="C165" s="23"/>
      <c r="D165" s="23"/>
      <c r="E165" s="23"/>
      <c r="F165" s="23"/>
      <c r="G165" s="23"/>
      <c r="H165" s="23"/>
      <c r="I165" s="23"/>
      <c r="J165" s="23"/>
      <c r="K165" s="23"/>
    </row>
    <row r="166" spans="1:11" x14ac:dyDescent="0.2">
      <c r="A166" s="37"/>
      <c r="B166" s="23"/>
      <c r="C166" s="23"/>
      <c r="D166" s="23"/>
      <c r="E166" s="23"/>
      <c r="F166" s="23"/>
      <c r="G166" s="23"/>
      <c r="H166" s="23"/>
      <c r="I166" s="23"/>
      <c r="J166" s="23"/>
      <c r="K166" s="23"/>
    </row>
    <row r="167" spans="1:11" x14ac:dyDescent="0.2">
      <c r="A167" s="37"/>
      <c r="B167" s="23"/>
      <c r="C167" s="23"/>
      <c r="D167" s="23"/>
      <c r="E167" s="23"/>
      <c r="F167" s="23"/>
      <c r="G167" s="23"/>
      <c r="H167" s="23"/>
      <c r="I167" s="23"/>
      <c r="J167" s="23"/>
      <c r="K167" s="23"/>
    </row>
    <row r="168" spans="1:11" x14ac:dyDescent="0.2">
      <c r="A168" s="37"/>
      <c r="B168" s="23"/>
      <c r="C168" s="23"/>
      <c r="D168" s="23"/>
      <c r="E168" s="23"/>
      <c r="F168" s="23"/>
      <c r="G168" s="23"/>
      <c r="H168" s="23"/>
      <c r="I168" s="23"/>
      <c r="J168" s="23"/>
      <c r="K168" s="23"/>
    </row>
    <row r="169" spans="1:11" x14ac:dyDescent="0.2">
      <c r="A169" s="37"/>
      <c r="B169" s="23"/>
      <c r="C169" s="23"/>
      <c r="D169" s="23"/>
      <c r="E169" s="23"/>
      <c r="F169" s="23"/>
      <c r="G169" s="23"/>
      <c r="H169" s="23"/>
      <c r="I169" s="23"/>
      <c r="J169" s="23"/>
      <c r="K169" s="23"/>
    </row>
    <row r="170" spans="1:11" x14ac:dyDescent="0.2">
      <c r="A170" s="37"/>
      <c r="B170" s="23"/>
      <c r="C170" s="23"/>
      <c r="D170" s="23"/>
      <c r="E170" s="23"/>
      <c r="F170" s="23"/>
      <c r="G170" s="23"/>
      <c r="H170" s="23"/>
      <c r="I170" s="23"/>
      <c r="J170" s="23"/>
      <c r="K170" s="23"/>
    </row>
    <row r="171" spans="1:11" x14ac:dyDescent="0.2">
      <c r="A171" s="37"/>
      <c r="B171" s="23"/>
      <c r="C171" s="23"/>
      <c r="D171" s="23"/>
      <c r="E171" s="23"/>
      <c r="F171" s="23"/>
      <c r="G171" s="23"/>
      <c r="H171" s="23"/>
      <c r="I171" s="23"/>
      <c r="J171" s="23"/>
      <c r="K171" s="23"/>
    </row>
    <row r="172" spans="1:11" x14ac:dyDescent="0.2">
      <c r="A172" s="37"/>
      <c r="B172" s="23"/>
      <c r="C172" s="23"/>
      <c r="D172" s="23"/>
      <c r="E172" s="23"/>
      <c r="F172" s="23"/>
      <c r="G172" s="23"/>
      <c r="H172" s="23"/>
      <c r="I172" s="23"/>
      <c r="J172" s="23"/>
      <c r="K172" s="23"/>
    </row>
    <row r="173" spans="1:11" x14ac:dyDescent="0.2">
      <c r="A173" s="37"/>
      <c r="B173" s="23"/>
      <c r="C173" s="23"/>
      <c r="D173" s="23"/>
      <c r="E173" s="23"/>
      <c r="F173" s="23"/>
      <c r="G173" s="23"/>
      <c r="H173" s="23"/>
      <c r="I173" s="23"/>
      <c r="J173" s="23"/>
      <c r="K173" s="23"/>
    </row>
    <row r="174" spans="1:11" x14ac:dyDescent="0.2">
      <c r="A174" s="37"/>
      <c r="B174" s="23"/>
      <c r="C174" s="23"/>
      <c r="D174" s="23"/>
      <c r="E174" s="23"/>
      <c r="F174" s="23"/>
      <c r="G174" s="23"/>
      <c r="H174" s="23"/>
      <c r="I174" s="23"/>
      <c r="J174" s="23"/>
      <c r="K174" s="23"/>
    </row>
    <row r="175" spans="1:11" x14ac:dyDescent="0.2">
      <c r="A175" s="37"/>
      <c r="B175" s="23"/>
      <c r="C175" s="23"/>
      <c r="D175" s="23"/>
      <c r="E175" s="23"/>
      <c r="F175" s="23"/>
      <c r="G175" s="23"/>
      <c r="H175" s="23"/>
      <c r="I175" s="23"/>
      <c r="J175" s="23"/>
      <c r="K175" s="23"/>
    </row>
    <row r="176" spans="1:11" x14ac:dyDescent="0.2">
      <c r="A176" s="37"/>
      <c r="B176" s="23"/>
      <c r="C176" s="23"/>
      <c r="D176" s="23"/>
      <c r="E176" s="23"/>
      <c r="F176" s="23"/>
      <c r="G176" s="23"/>
      <c r="H176" s="23"/>
      <c r="I176" s="23"/>
      <c r="J176" s="23"/>
      <c r="K176" s="23"/>
    </row>
    <row r="177" spans="1:11" x14ac:dyDescent="0.2">
      <c r="A177" s="37"/>
      <c r="B177" s="23"/>
      <c r="C177" s="23"/>
      <c r="D177" s="23"/>
      <c r="E177" s="23"/>
      <c r="F177" s="23"/>
      <c r="G177" s="23"/>
      <c r="H177" s="23"/>
      <c r="I177" s="23"/>
      <c r="J177" s="23"/>
      <c r="K177" s="23"/>
    </row>
    <row r="178" spans="1:11" x14ac:dyDescent="0.2">
      <c r="A178" s="37"/>
      <c r="B178" s="23"/>
      <c r="C178" s="23"/>
      <c r="D178" s="23"/>
      <c r="E178" s="23"/>
      <c r="F178" s="23"/>
      <c r="G178" s="23"/>
      <c r="H178" s="23"/>
      <c r="I178" s="23"/>
      <c r="J178" s="23"/>
      <c r="K178" s="23"/>
    </row>
    <row r="179" spans="1:11" x14ac:dyDescent="0.2">
      <c r="A179" s="37"/>
      <c r="B179" s="23"/>
      <c r="C179" s="23"/>
      <c r="D179" s="23"/>
      <c r="E179" s="23"/>
      <c r="F179" s="23"/>
      <c r="G179" s="23"/>
      <c r="H179" s="23"/>
      <c r="I179" s="23"/>
      <c r="J179" s="23"/>
      <c r="K179" s="23"/>
    </row>
    <row r="180" spans="1:11" x14ac:dyDescent="0.2">
      <c r="A180" s="37"/>
      <c r="B180" s="23"/>
      <c r="C180" s="23"/>
      <c r="D180" s="23"/>
      <c r="E180" s="23"/>
      <c r="F180" s="23"/>
      <c r="G180" s="23"/>
      <c r="H180" s="23"/>
      <c r="I180" s="23"/>
      <c r="J180" s="23"/>
      <c r="K180" s="23"/>
    </row>
    <row r="181" spans="1:11" x14ac:dyDescent="0.2">
      <c r="A181" s="37"/>
      <c r="B181" s="23"/>
      <c r="C181" s="23"/>
      <c r="D181" s="23"/>
      <c r="E181" s="23"/>
      <c r="F181" s="23"/>
      <c r="G181" s="23"/>
      <c r="H181" s="23"/>
      <c r="I181" s="23"/>
      <c r="J181" s="23"/>
      <c r="K181" s="23"/>
    </row>
    <row r="182" spans="1:11" x14ac:dyDescent="0.2">
      <c r="A182" s="37"/>
      <c r="B182" s="23"/>
      <c r="C182" s="23"/>
      <c r="D182" s="23"/>
      <c r="E182" s="23"/>
      <c r="F182" s="23"/>
      <c r="G182" s="23"/>
      <c r="H182" s="23"/>
      <c r="I182" s="23"/>
      <c r="J182" s="23"/>
      <c r="K182" s="23"/>
    </row>
    <row r="183" spans="1:11" x14ac:dyDescent="0.2">
      <c r="A183" s="37"/>
      <c r="B183" s="23"/>
      <c r="C183" s="23"/>
      <c r="D183" s="23"/>
      <c r="E183" s="23"/>
      <c r="F183" s="23"/>
      <c r="G183" s="23"/>
      <c r="H183" s="23"/>
      <c r="I183" s="23"/>
      <c r="J183" s="23"/>
      <c r="K183" s="23"/>
    </row>
    <row r="184" spans="1:11" x14ac:dyDescent="0.2">
      <c r="A184" s="37"/>
      <c r="B184" s="23"/>
      <c r="C184" s="23"/>
      <c r="D184" s="23"/>
      <c r="E184" s="23"/>
      <c r="F184" s="23"/>
      <c r="G184" s="23"/>
      <c r="H184" s="23"/>
      <c r="I184" s="23"/>
      <c r="J184" s="23"/>
      <c r="K184" s="23"/>
    </row>
    <row r="185" spans="1:11" x14ac:dyDescent="0.2">
      <c r="A185" s="37"/>
      <c r="B185" s="23"/>
      <c r="C185" s="23"/>
      <c r="D185" s="23"/>
      <c r="E185" s="23"/>
      <c r="F185" s="23"/>
      <c r="G185" s="23"/>
      <c r="H185" s="23"/>
      <c r="I185" s="23"/>
      <c r="J185" s="23"/>
      <c r="K185" s="23"/>
    </row>
    <row r="186" spans="1:11" x14ac:dyDescent="0.2">
      <c r="A186" s="37"/>
      <c r="B186" s="23"/>
      <c r="C186" s="23"/>
      <c r="D186" s="23"/>
      <c r="E186" s="23"/>
      <c r="F186" s="23"/>
      <c r="G186" s="23"/>
      <c r="H186" s="23"/>
      <c r="I186" s="23"/>
      <c r="J186" s="23"/>
      <c r="K186" s="23"/>
    </row>
    <row r="187" spans="1:11" x14ac:dyDescent="0.2">
      <c r="A187" s="37"/>
      <c r="B187" s="23"/>
      <c r="C187" s="23"/>
      <c r="D187" s="23"/>
      <c r="E187" s="23"/>
      <c r="F187" s="23"/>
      <c r="G187" s="23"/>
      <c r="H187" s="23"/>
      <c r="I187" s="23"/>
      <c r="J187" s="23"/>
      <c r="K187" s="23"/>
    </row>
    <row r="188" spans="1:11" x14ac:dyDescent="0.2">
      <c r="A188" s="37"/>
      <c r="B188" s="23"/>
      <c r="C188" s="23"/>
      <c r="D188" s="23"/>
      <c r="E188" s="23"/>
      <c r="F188" s="23"/>
      <c r="G188" s="23"/>
      <c r="H188" s="23"/>
      <c r="I188" s="23"/>
      <c r="J188" s="23"/>
      <c r="K188" s="23"/>
    </row>
    <row r="189" spans="1:11" x14ac:dyDescent="0.2">
      <c r="A189" s="37"/>
      <c r="B189" s="23"/>
      <c r="C189" s="23"/>
      <c r="D189" s="23"/>
      <c r="E189" s="23"/>
      <c r="F189" s="23"/>
      <c r="G189" s="23"/>
      <c r="H189" s="23"/>
      <c r="I189" s="23"/>
      <c r="J189" s="23"/>
      <c r="K189" s="23"/>
    </row>
    <row r="190" spans="1:11" x14ac:dyDescent="0.2">
      <c r="A190" s="37"/>
      <c r="B190" s="23"/>
      <c r="C190" s="23"/>
      <c r="D190" s="23"/>
      <c r="E190" s="23"/>
      <c r="F190" s="23"/>
      <c r="G190" s="23"/>
      <c r="H190" s="23"/>
      <c r="I190" s="23"/>
      <c r="J190" s="23"/>
      <c r="K190" s="23"/>
    </row>
    <row r="191" spans="1:11" x14ac:dyDescent="0.2">
      <c r="A191" s="37"/>
      <c r="B191" s="23"/>
      <c r="C191" s="23"/>
      <c r="D191" s="23"/>
      <c r="E191" s="23"/>
      <c r="F191" s="23"/>
      <c r="G191" s="23"/>
      <c r="H191" s="23"/>
      <c r="I191" s="23"/>
      <c r="J191" s="23"/>
      <c r="K191" s="23"/>
    </row>
    <row r="192" spans="1:11" x14ac:dyDescent="0.2">
      <c r="A192" s="37"/>
      <c r="B192" s="23"/>
      <c r="C192" s="23"/>
      <c r="D192" s="23"/>
      <c r="E192" s="23"/>
      <c r="F192" s="23"/>
      <c r="G192" s="23"/>
      <c r="H192" s="23"/>
      <c r="I192" s="23"/>
      <c r="J192" s="23"/>
      <c r="K192" s="23"/>
    </row>
    <row r="193" spans="1:11" x14ac:dyDescent="0.2">
      <c r="A193" s="37"/>
      <c r="B193" s="23"/>
      <c r="C193" s="23"/>
      <c r="D193" s="23"/>
      <c r="E193" s="23"/>
      <c r="F193" s="23"/>
      <c r="G193" s="23"/>
      <c r="H193" s="23"/>
      <c r="I193" s="23"/>
      <c r="J193" s="23"/>
      <c r="K193" s="23"/>
    </row>
    <row r="194" spans="1:11" x14ac:dyDescent="0.2">
      <c r="A194" s="37"/>
      <c r="B194" s="23"/>
      <c r="C194" s="23"/>
      <c r="D194" s="23"/>
      <c r="E194" s="23"/>
      <c r="F194" s="23"/>
      <c r="G194" s="23"/>
      <c r="H194" s="23"/>
      <c r="I194" s="23"/>
      <c r="J194" s="23"/>
      <c r="K194" s="23"/>
    </row>
    <row r="195" spans="1:11" x14ac:dyDescent="0.2">
      <c r="A195" s="37"/>
      <c r="B195" s="23"/>
      <c r="C195" s="23"/>
      <c r="D195" s="23"/>
      <c r="E195" s="23"/>
      <c r="F195" s="23"/>
      <c r="G195" s="23"/>
      <c r="H195" s="23"/>
      <c r="I195" s="23"/>
      <c r="J195" s="23"/>
      <c r="K195" s="23"/>
    </row>
    <row r="196" spans="1:11" x14ac:dyDescent="0.2">
      <c r="A196" s="37"/>
      <c r="B196" s="23"/>
      <c r="C196" s="23"/>
      <c r="D196" s="23"/>
      <c r="E196" s="23"/>
      <c r="F196" s="23"/>
      <c r="G196" s="23"/>
      <c r="H196" s="23"/>
      <c r="I196" s="23"/>
      <c r="J196" s="23"/>
      <c r="K196" s="23"/>
    </row>
    <row r="197" spans="1:11" x14ac:dyDescent="0.2">
      <c r="A197" s="37"/>
      <c r="B197" s="23"/>
      <c r="C197" s="23"/>
      <c r="D197" s="23"/>
      <c r="E197" s="23"/>
      <c r="F197" s="23"/>
      <c r="G197" s="23"/>
      <c r="H197" s="23"/>
      <c r="I197" s="23"/>
      <c r="J197" s="23"/>
      <c r="K197" s="23"/>
    </row>
    <row r="198" spans="1:11" x14ac:dyDescent="0.2">
      <c r="A198" s="37"/>
      <c r="B198" s="23"/>
      <c r="C198" s="23"/>
      <c r="D198" s="23"/>
      <c r="E198" s="23"/>
      <c r="F198" s="23"/>
      <c r="G198" s="23"/>
      <c r="H198" s="23"/>
      <c r="I198" s="23"/>
      <c r="J198" s="23"/>
      <c r="K198" s="23"/>
    </row>
    <row r="199" spans="1:11" x14ac:dyDescent="0.2">
      <c r="A199" s="37"/>
      <c r="B199" s="23"/>
      <c r="C199" s="23"/>
      <c r="D199" s="23"/>
      <c r="E199" s="23"/>
      <c r="F199" s="23"/>
      <c r="G199" s="23"/>
      <c r="H199" s="23"/>
      <c r="I199" s="23"/>
      <c r="J199" s="23"/>
      <c r="K199" s="23"/>
    </row>
    <row r="200" spans="1:11" x14ac:dyDescent="0.2">
      <c r="A200" s="37"/>
      <c r="B200" s="23"/>
      <c r="C200" s="23"/>
      <c r="D200" s="23"/>
      <c r="E200" s="23"/>
      <c r="F200" s="23"/>
      <c r="G200" s="23"/>
      <c r="H200" s="23"/>
      <c r="I200" s="23"/>
      <c r="J200" s="23"/>
      <c r="K200" s="23"/>
    </row>
    <row r="201" spans="1:11" x14ac:dyDescent="0.2">
      <c r="A201" s="37"/>
      <c r="B201" s="23"/>
      <c r="C201" s="23"/>
      <c r="D201" s="23"/>
      <c r="E201" s="23"/>
      <c r="F201" s="23"/>
      <c r="G201" s="23"/>
      <c r="H201" s="23"/>
      <c r="I201" s="23"/>
      <c r="J201" s="23"/>
      <c r="K201" s="23"/>
    </row>
    <row r="202" spans="1:11" x14ac:dyDescent="0.2">
      <c r="A202" s="37"/>
      <c r="B202" s="23"/>
      <c r="C202" s="23"/>
      <c r="D202" s="23"/>
      <c r="E202" s="23"/>
      <c r="F202" s="23"/>
      <c r="G202" s="23"/>
      <c r="H202" s="23"/>
      <c r="I202" s="23"/>
      <c r="J202" s="23"/>
      <c r="K202" s="23"/>
    </row>
    <row r="203" spans="1:11" x14ac:dyDescent="0.2">
      <c r="A203" s="37"/>
      <c r="B203" s="23"/>
      <c r="C203" s="23"/>
      <c r="D203" s="23"/>
      <c r="E203" s="23"/>
      <c r="F203" s="23"/>
      <c r="G203" s="23"/>
      <c r="H203" s="23"/>
      <c r="I203" s="23"/>
      <c r="J203" s="23"/>
      <c r="K203" s="23"/>
    </row>
    <row r="204" spans="1:11" x14ac:dyDescent="0.2">
      <c r="A204" s="37"/>
      <c r="B204" s="23"/>
      <c r="C204" s="23"/>
      <c r="D204" s="23"/>
      <c r="E204" s="23"/>
      <c r="F204" s="23"/>
      <c r="G204" s="23"/>
      <c r="H204" s="23"/>
      <c r="I204" s="23"/>
      <c r="J204" s="23"/>
      <c r="K204" s="23"/>
    </row>
    <row r="205" spans="1:11" x14ac:dyDescent="0.2">
      <c r="A205" s="37"/>
      <c r="B205" s="23"/>
      <c r="C205" s="23"/>
      <c r="D205" s="23"/>
      <c r="E205" s="23"/>
      <c r="F205" s="23"/>
      <c r="G205" s="23"/>
      <c r="H205" s="23"/>
      <c r="I205" s="23"/>
      <c r="J205" s="23"/>
      <c r="K205" s="23"/>
    </row>
    <row r="206" spans="1:11" x14ac:dyDescent="0.2">
      <c r="A206" s="37"/>
      <c r="B206" s="23"/>
      <c r="C206" s="23"/>
      <c r="D206" s="23"/>
      <c r="E206" s="23"/>
      <c r="F206" s="23"/>
      <c r="G206" s="23"/>
      <c r="H206" s="23"/>
      <c r="I206" s="23"/>
      <c r="J206" s="23"/>
      <c r="K206" s="23"/>
    </row>
    <row r="207" spans="1:11" x14ac:dyDescent="0.2">
      <c r="A207" s="37"/>
      <c r="B207" s="23"/>
      <c r="C207" s="23"/>
      <c r="D207" s="23"/>
      <c r="E207" s="23"/>
      <c r="F207" s="23"/>
      <c r="G207" s="23"/>
      <c r="H207" s="23"/>
      <c r="I207" s="23"/>
      <c r="J207" s="23"/>
      <c r="K207" s="23"/>
    </row>
    <row r="208" spans="1:11" x14ac:dyDescent="0.2">
      <c r="A208" s="37"/>
      <c r="B208" s="23"/>
      <c r="C208" s="23"/>
      <c r="D208" s="23"/>
      <c r="E208" s="23"/>
      <c r="F208" s="23"/>
      <c r="G208" s="23"/>
      <c r="H208" s="23"/>
      <c r="I208" s="23"/>
      <c r="J208" s="23"/>
      <c r="K208" s="23"/>
    </row>
    <row r="209" spans="1:11" x14ac:dyDescent="0.2">
      <c r="A209" s="37"/>
      <c r="B209" s="23"/>
      <c r="C209" s="23"/>
      <c r="D209" s="23"/>
      <c r="E209" s="23"/>
      <c r="F209" s="23"/>
      <c r="G209" s="23"/>
      <c r="H209" s="23"/>
      <c r="I209" s="23"/>
      <c r="J209" s="23"/>
      <c r="K209" s="23"/>
    </row>
    <row r="210" spans="1:11" x14ac:dyDescent="0.2">
      <c r="A210" s="37"/>
      <c r="B210" s="23"/>
      <c r="C210" s="23"/>
      <c r="D210" s="23"/>
      <c r="E210" s="23"/>
      <c r="F210" s="23"/>
      <c r="G210" s="23"/>
      <c r="H210" s="23"/>
      <c r="I210" s="23"/>
      <c r="J210" s="23"/>
      <c r="K210" s="23"/>
    </row>
    <row r="211" spans="1:11" x14ac:dyDescent="0.2">
      <c r="A211" s="37"/>
      <c r="B211" s="23"/>
      <c r="C211" s="23"/>
      <c r="D211" s="23"/>
      <c r="E211" s="23"/>
      <c r="F211" s="23"/>
      <c r="G211" s="23"/>
      <c r="H211" s="23"/>
      <c r="I211" s="23"/>
      <c r="J211" s="23"/>
      <c r="K211" s="23"/>
    </row>
    <row r="212" spans="1:11" x14ac:dyDescent="0.2">
      <c r="A212" s="37"/>
      <c r="B212" s="23"/>
      <c r="C212" s="23"/>
      <c r="D212" s="23"/>
      <c r="E212" s="23"/>
      <c r="F212" s="23"/>
      <c r="G212" s="23"/>
      <c r="H212" s="23"/>
      <c r="I212" s="23"/>
      <c r="J212" s="23"/>
      <c r="K212" s="23"/>
    </row>
    <row r="213" spans="1:11" x14ac:dyDescent="0.2">
      <c r="A213" s="37"/>
      <c r="B213" s="23"/>
      <c r="C213" s="23"/>
      <c r="D213" s="23"/>
      <c r="E213" s="23"/>
      <c r="F213" s="23"/>
      <c r="G213" s="23"/>
      <c r="H213" s="23"/>
      <c r="I213" s="23"/>
      <c r="J213" s="23"/>
      <c r="K213" s="23"/>
    </row>
    <row r="214" spans="1:11" x14ac:dyDescent="0.2">
      <c r="A214" s="37"/>
      <c r="B214" s="23"/>
      <c r="C214" s="23"/>
      <c r="D214" s="23"/>
      <c r="E214" s="23"/>
      <c r="F214" s="23"/>
      <c r="G214" s="23"/>
      <c r="H214" s="23"/>
      <c r="I214" s="23"/>
      <c r="J214" s="23"/>
      <c r="K214" s="23"/>
    </row>
    <row r="215" spans="1:11" x14ac:dyDescent="0.2">
      <c r="A215" s="37"/>
      <c r="B215" s="23"/>
      <c r="C215" s="23"/>
      <c r="D215" s="23"/>
      <c r="E215" s="23"/>
      <c r="F215" s="23"/>
      <c r="G215" s="23"/>
      <c r="H215" s="23"/>
      <c r="I215" s="23"/>
      <c r="J215" s="23"/>
      <c r="K215" s="23"/>
    </row>
    <row r="216" spans="1:11" x14ac:dyDescent="0.2">
      <c r="A216" s="37"/>
      <c r="B216" s="23"/>
      <c r="C216" s="23"/>
      <c r="D216" s="23"/>
      <c r="E216" s="23"/>
      <c r="F216" s="23"/>
      <c r="G216" s="23"/>
      <c r="H216" s="23"/>
      <c r="I216" s="23"/>
      <c r="J216" s="23"/>
      <c r="K216" s="23"/>
    </row>
    <row r="217" spans="1:11" x14ac:dyDescent="0.2">
      <c r="A217" s="37"/>
      <c r="B217" s="23"/>
      <c r="C217" s="23"/>
      <c r="D217" s="23"/>
      <c r="E217" s="23"/>
      <c r="F217" s="23"/>
      <c r="G217" s="23"/>
      <c r="H217" s="23"/>
      <c r="I217" s="23"/>
      <c r="J217" s="23"/>
      <c r="K217" s="23"/>
    </row>
    <row r="218" spans="1:11" x14ac:dyDescent="0.2">
      <c r="A218" s="37"/>
      <c r="B218" s="23"/>
      <c r="C218" s="23"/>
      <c r="D218" s="23"/>
      <c r="E218" s="23"/>
      <c r="F218" s="23"/>
      <c r="G218" s="23"/>
      <c r="H218" s="23"/>
      <c r="I218" s="23"/>
      <c r="J218" s="23"/>
      <c r="K218" s="23"/>
    </row>
    <row r="219" spans="1:11" x14ac:dyDescent="0.2">
      <c r="A219" s="37"/>
      <c r="B219" s="23"/>
      <c r="C219" s="23"/>
      <c r="D219" s="23"/>
      <c r="E219" s="23"/>
      <c r="F219" s="23"/>
      <c r="G219" s="23"/>
      <c r="H219" s="23"/>
      <c r="I219" s="23"/>
      <c r="J219" s="23"/>
      <c r="K219" s="23"/>
    </row>
    <row r="220" spans="1:11" x14ac:dyDescent="0.2">
      <c r="A220" s="37"/>
      <c r="B220" s="23"/>
      <c r="C220" s="23"/>
      <c r="D220" s="23"/>
      <c r="E220" s="23"/>
      <c r="F220" s="23"/>
      <c r="G220" s="23"/>
      <c r="H220" s="23"/>
      <c r="I220" s="23"/>
      <c r="J220" s="23"/>
      <c r="K220" s="23"/>
    </row>
    <row r="221" spans="1:11" x14ac:dyDescent="0.2">
      <c r="A221" s="37"/>
      <c r="B221" s="23"/>
      <c r="C221" s="23"/>
      <c r="D221" s="23"/>
      <c r="E221" s="23"/>
      <c r="F221" s="23"/>
      <c r="G221" s="23"/>
      <c r="H221" s="23"/>
      <c r="I221" s="23"/>
      <c r="J221" s="23"/>
      <c r="K221" s="23"/>
    </row>
    <row r="222" spans="1:11" x14ac:dyDescent="0.2">
      <c r="A222" s="37"/>
      <c r="B222" s="23"/>
      <c r="C222" s="23"/>
      <c r="D222" s="23"/>
      <c r="E222" s="23"/>
      <c r="F222" s="23"/>
      <c r="G222" s="23"/>
      <c r="H222" s="23"/>
      <c r="I222" s="23"/>
      <c r="J222" s="23"/>
      <c r="K222" s="23"/>
    </row>
    <row r="223" spans="1:11" x14ac:dyDescent="0.2">
      <c r="A223" s="37"/>
      <c r="B223" s="23"/>
      <c r="C223" s="23"/>
      <c r="D223" s="23"/>
      <c r="E223" s="23"/>
      <c r="F223" s="23"/>
      <c r="G223" s="23"/>
      <c r="H223" s="23"/>
      <c r="I223" s="23"/>
      <c r="J223" s="23"/>
      <c r="K223" s="23"/>
    </row>
    <row r="224" spans="1:11" x14ac:dyDescent="0.2">
      <c r="A224" s="37"/>
      <c r="B224" s="23"/>
      <c r="C224" s="23"/>
      <c r="D224" s="23"/>
      <c r="E224" s="23"/>
      <c r="F224" s="23"/>
      <c r="G224" s="23"/>
      <c r="H224" s="23"/>
      <c r="I224" s="23"/>
      <c r="J224" s="23"/>
      <c r="K224" s="23"/>
    </row>
    <row r="225" spans="1:11" x14ac:dyDescent="0.2">
      <c r="A225" s="37"/>
      <c r="B225" s="23"/>
      <c r="C225" s="23"/>
      <c r="D225" s="23"/>
      <c r="E225" s="23"/>
      <c r="F225" s="23"/>
      <c r="G225" s="23"/>
      <c r="H225" s="23"/>
      <c r="I225" s="23"/>
      <c r="J225" s="23"/>
      <c r="K225" s="23"/>
    </row>
    <row r="226" spans="1:11" x14ac:dyDescent="0.2">
      <c r="A226" s="37"/>
      <c r="B226" s="23"/>
      <c r="C226" s="23"/>
      <c r="D226" s="23"/>
      <c r="E226" s="23"/>
      <c r="F226" s="23"/>
      <c r="G226" s="23"/>
      <c r="H226" s="23"/>
      <c r="I226" s="23"/>
      <c r="J226" s="23"/>
      <c r="K226" s="23"/>
    </row>
    <row r="227" spans="1:11" x14ac:dyDescent="0.2">
      <c r="A227" s="37"/>
      <c r="B227" s="23"/>
      <c r="C227" s="23"/>
      <c r="D227" s="23"/>
      <c r="E227" s="23"/>
      <c r="F227" s="23"/>
      <c r="G227" s="23"/>
      <c r="H227" s="23"/>
      <c r="I227" s="23"/>
      <c r="J227" s="23"/>
      <c r="K227" s="23"/>
    </row>
    <row r="228" spans="1:11" x14ac:dyDescent="0.2">
      <c r="A228" s="37"/>
      <c r="B228" s="23"/>
      <c r="C228" s="23"/>
      <c r="D228" s="23"/>
      <c r="E228" s="23"/>
      <c r="F228" s="23"/>
      <c r="G228" s="23"/>
      <c r="H228" s="23"/>
      <c r="I228" s="23"/>
      <c r="J228" s="23"/>
      <c r="K228" s="23"/>
    </row>
    <row r="229" spans="1:11" x14ac:dyDescent="0.2">
      <c r="A229" s="37"/>
      <c r="B229" s="23"/>
      <c r="C229" s="23"/>
      <c r="D229" s="23"/>
      <c r="E229" s="23"/>
      <c r="F229" s="23"/>
      <c r="G229" s="23"/>
      <c r="H229" s="23"/>
      <c r="I229" s="23"/>
      <c r="J229" s="23"/>
      <c r="K229" s="23"/>
    </row>
    <row r="230" spans="1:11" x14ac:dyDescent="0.2">
      <c r="A230" s="37"/>
      <c r="B230" s="23"/>
      <c r="C230" s="23"/>
      <c r="D230" s="23"/>
      <c r="E230" s="23"/>
      <c r="F230" s="23"/>
      <c r="G230" s="23"/>
      <c r="H230" s="23"/>
      <c r="I230" s="23"/>
      <c r="J230" s="23"/>
      <c r="K230" s="23"/>
    </row>
    <row r="231" spans="1:11" x14ac:dyDescent="0.2">
      <c r="A231" s="37"/>
      <c r="B231" s="23"/>
      <c r="C231" s="23"/>
      <c r="D231" s="23"/>
      <c r="E231" s="23"/>
      <c r="F231" s="23"/>
      <c r="G231" s="23"/>
      <c r="H231" s="23"/>
      <c r="I231" s="23"/>
      <c r="J231" s="23"/>
      <c r="K231" s="23"/>
    </row>
    <row r="232" spans="1:11" x14ac:dyDescent="0.2">
      <c r="A232" s="37"/>
      <c r="B232" s="23"/>
      <c r="C232" s="23"/>
      <c r="D232" s="23"/>
      <c r="E232" s="23"/>
      <c r="F232" s="23"/>
      <c r="G232" s="23"/>
      <c r="H232" s="23"/>
      <c r="I232" s="23"/>
      <c r="J232" s="23"/>
      <c r="K232" s="23"/>
    </row>
    <row r="233" spans="1:11" x14ac:dyDescent="0.2">
      <c r="A233" s="37"/>
      <c r="B233" s="23"/>
      <c r="C233" s="23"/>
      <c r="D233" s="23"/>
      <c r="E233" s="23"/>
      <c r="F233" s="23"/>
      <c r="G233" s="23"/>
      <c r="H233" s="23"/>
      <c r="I233" s="23"/>
      <c r="J233" s="23"/>
      <c r="K233" s="23"/>
    </row>
    <row r="234" spans="1:11" x14ac:dyDescent="0.2">
      <c r="A234" s="37"/>
      <c r="B234" s="23"/>
      <c r="C234" s="23"/>
      <c r="D234" s="23"/>
      <c r="E234" s="23"/>
      <c r="F234" s="23"/>
      <c r="G234" s="23"/>
      <c r="H234" s="23"/>
      <c r="I234" s="23"/>
      <c r="J234" s="23"/>
      <c r="K234" s="23"/>
    </row>
    <row r="235" spans="1:11" x14ac:dyDescent="0.2">
      <c r="A235" s="37"/>
      <c r="B235" s="23"/>
      <c r="C235" s="23"/>
      <c r="D235" s="23"/>
      <c r="E235" s="23"/>
      <c r="F235" s="23"/>
      <c r="G235" s="23"/>
      <c r="H235" s="23"/>
      <c r="I235" s="23"/>
      <c r="J235" s="23"/>
      <c r="K235" s="23"/>
    </row>
    <row r="236" spans="1:11" x14ac:dyDescent="0.2">
      <c r="A236" s="37"/>
      <c r="B236" s="23"/>
      <c r="C236" s="23"/>
      <c r="D236" s="23"/>
      <c r="E236" s="23"/>
      <c r="F236" s="23"/>
      <c r="G236" s="23"/>
      <c r="H236" s="23"/>
      <c r="I236" s="23"/>
      <c r="J236" s="23"/>
      <c r="K236" s="23"/>
    </row>
    <row r="237" spans="1:11" x14ac:dyDescent="0.2">
      <c r="A237" s="37"/>
      <c r="B237" s="23"/>
      <c r="C237" s="23"/>
      <c r="D237" s="23"/>
      <c r="E237" s="23"/>
      <c r="F237" s="23"/>
      <c r="G237" s="23"/>
      <c r="H237" s="23"/>
      <c r="I237" s="23"/>
      <c r="J237" s="23"/>
      <c r="K237" s="23"/>
    </row>
    <row r="238" spans="1:11" x14ac:dyDescent="0.2">
      <c r="A238" s="37"/>
      <c r="B238" s="23"/>
      <c r="C238" s="23"/>
      <c r="D238" s="23"/>
      <c r="E238" s="23"/>
      <c r="F238" s="23"/>
      <c r="G238" s="23"/>
      <c r="H238" s="23"/>
      <c r="I238" s="23"/>
      <c r="J238" s="23"/>
      <c r="K238" s="23"/>
    </row>
    <row r="239" spans="1:11" x14ac:dyDescent="0.2">
      <c r="A239" s="37"/>
      <c r="B239" s="23"/>
      <c r="C239" s="23"/>
      <c r="D239" s="23"/>
      <c r="E239" s="23"/>
      <c r="F239" s="23"/>
      <c r="G239" s="23"/>
      <c r="H239" s="23"/>
      <c r="I239" s="23"/>
      <c r="J239" s="23"/>
      <c r="K239" s="23"/>
    </row>
    <row r="240" spans="1:11" x14ac:dyDescent="0.2">
      <c r="A240" s="37"/>
      <c r="B240" s="23"/>
      <c r="C240" s="23"/>
      <c r="D240" s="23"/>
      <c r="E240" s="23"/>
      <c r="F240" s="23"/>
      <c r="G240" s="23"/>
      <c r="H240" s="23"/>
      <c r="I240" s="23"/>
      <c r="J240" s="23"/>
      <c r="K240" s="23"/>
    </row>
    <row r="241" spans="1:11" x14ac:dyDescent="0.2">
      <c r="A241" s="37"/>
      <c r="B241" s="23"/>
      <c r="C241" s="23"/>
      <c r="D241" s="23"/>
      <c r="E241" s="23"/>
      <c r="F241" s="23"/>
      <c r="G241" s="23"/>
      <c r="H241" s="23"/>
      <c r="I241" s="23"/>
      <c r="J241" s="23"/>
      <c r="K241" s="23"/>
    </row>
    <row r="242" spans="1:11" x14ac:dyDescent="0.2">
      <c r="A242" s="37"/>
      <c r="B242" s="23"/>
      <c r="C242" s="23"/>
      <c r="D242" s="23"/>
      <c r="E242" s="23"/>
      <c r="F242" s="23"/>
      <c r="G242" s="23"/>
      <c r="H242" s="23"/>
      <c r="I242" s="23"/>
      <c r="J242" s="23"/>
      <c r="K242" s="23"/>
    </row>
    <row r="243" spans="1:11" x14ac:dyDescent="0.2">
      <c r="A243" s="37"/>
      <c r="B243" s="23"/>
      <c r="C243" s="23"/>
      <c r="D243" s="23"/>
      <c r="E243" s="23"/>
      <c r="F243" s="23"/>
      <c r="G243" s="23"/>
      <c r="H243" s="23"/>
      <c r="I243" s="23"/>
      <c r="J243" s="23"/>
      <c r="K243" s="23"/>
    </row>
    <row r="244" spans="1:11" x14ac:dyDescent="0.2">
      <c r="A244" s="37"/>
      <c r="B244" s="23"/>
      <c r="C244" s="23"/>
      <c r="D244" s="23"/>
      <c r="E244" s="23"/>
      <c r="F244" s="23"/>
      <c r="G244" s="23"/>
      <c r="H244" s="23"/>
      <c r="I244" s="23"/>
      <c r="J244" s="23"/>
      <c r="K244" s="23"/>
    </row>
    <row r="245" spans="1:11" x14ac:dyDescent="0.2">
      <c r="A245" s="37"/>
      <c r="B245" s="23"/>
      <c r="C245" s="23"/>
      <c r="D245" s="23"/>
      <c r="E245" s="23"/>
      <c r="F245" s="23"/>
      <c r="G245" s="23"/>
      <c r="H245" s="23"/>
      <c r="I245" s="23"/>
      <c r="J245" s="23"/>
      <c r="K245" s="23"/>
    </row>
    <row r="246" spans="1:11" x14ac:dyDescent="0.2">
      <c r="A246" s="37"/>
      <c r="B246" s="23"/>
      <c r="C246" s="23"/>
      <c r="D246" s="23"/>
      <c r="E246" s="23"/>
      <c r="F246" s="23"/>
      <c r="G246" s="23"/>
      <c r="H246" s="23"/>
      <c r="I246" s="23"/>
      <c r="J246" s="23"/>
      <c r="K246" s="23"/>
    </row>
    <row r="247" spans="1:11" x14ac:dyDescent="0.2">
      <c r="A247" s="37"/>
      <c r="B247" s="23"/>
      <c r="C247" s="23"/>
      <c r="D247" s="23"/>
      <c r="E247" s="23"/>
      <c r="F247" s="23"/>
      <c r="G247" s="23"/>
      <c r="H247" s="23"/>
      <c r="I247" s="23"/>
      <c r="J247" s="23"/>
      <c r="K247" s="23"/>
    </row>
    <row r="248" spans="1:11" x14ac:dyDescent="0.2">
      <c r="A248" s="37"/>
      <c r="B248" s="23"/>
      <c r="C248" s="23"/>
      <c r="D248" s="23"/>
      <c r="E248" s="23"/>
      <c r="F248" s="23"/>
      <c r="G248" s="23"/>
      <c r="H248" s="23"/>
      <c r="I248" s="23"/>
      <c r="J248" s="23"/>
      <c r="K248" s="23"/>
    </row>
    <row r="249" spans="1:11" x14ac:dyDescent="0.2">
      <c r="A249" s="37"/>
      <c r="B249" s="23"/>
      <c r="C249" s="23"/>
      <c r="D249" s="23"/>
      <c r="E249" s="23"/>
      <c r="F249" s="23"/>
      <c r="G249" s="23"/>
      <c r="H249" s="23"/>
      <c r="I249" s="23"/>
      <c r="J249" s="23"/>
      <c r="K249" s="23"/>
    </row>
    <row r="250" spans="1:11" x14ac:dyDescent="0.2">
      <c r="A250" s="37"/>
      <c r="B250" s="23"/>
      <c r="C250" s="23"/>
      <c r="D250" s="23"/>
      <c r="E250" s="23"/>
      <c r="F250" s="23"/>
      <c r="G250" s="23"/>
      <c r="H250" s="23"/>
      <c r="I250" s="23"/>
      <c r="J250" s="23"/>
      <c r="K250" s="23"/>
    </row>
    <row r="251" spans="1:11" x14ac:dyDescent="0.2">
      <c r="A251" s="37"/>
      <c r="B251" s="23"/>
      <c r="C251" s="23"/>
      <c r="D251" s="23"/>
      <c r="E251" s="23"/>
      <c r="F251" s="23"/>
      <c r="G251" s="23"/>
      <c r="H251" s="23"/>
      <c r="I251" s="23"/>
      <c r="J251" s="23"/>
      <c r="K251" s="23"/>
    </row>
    <row r="252" spans="1:11" x14ac:dyDescent="0.2">
      <c r="A252" s="37"/>
      <c r="B252" s="23"/>
      <c r="C252" s="23"/>
      <c r="D252" s="23"/>
      <c r="E252" s="23"/>
      <c r="F252" s="23"/>
      <c r="G252" s="23"/>
      <c r="H252" s="23"/>
      <c r="I252" s="23"/>
      <c r="J252" s="23"/>
      <c r="K252" s="23"/>
    </row>
    <row r="253" spans="1:11" x14ac:dyDescent="0.2">
      <c r="A253" s="37"/>
      <c r="B253" s="23"/>
      <c r="C253" s="23"/>
      <c r="D253" s="23"/>
      <c r="E253" s="23"/>
      <c r="F253" s="23"/>
      <c r="G253" s="23"/>
      <c r="H253" s="23"/>
      <c r="I253" s="23"/>
      <c r="J253" s="23"/>
      <c r="K253" s="23"/>
    </row>
    <row r="254" spans="1:11" x14ac:dyDescent="0.2">
      <c r="A254" s="37"/>
      <c r="B254" s="23"/>
      <c r="C254" s="23"/>
      <c r="D254" s="23"/>
      <c r="E254" s="23"/>
      <c r="F254" s="23"/>
      <c r="G254" s="23"/>
      <c r="H254" s="23"/>
      <c r="I254" s="23"/>
      <c r="J254" s="23"/>
      <c r="K254" s="23"/>
    </row>
    <row r="255" spans="1:11" x14ac:dyDescent="0.2">
      <c r="A255" s="37"/>
      <c r="B255" s="23"/>
      <c r="C255" s="23"/>
      <c r="D255" s="23"/>
      <c r="E255" s="23"/>
      <c r="F255" s="23"/>
      <c r="G255" s="23"/>
      <c r="H255" s="23"/>
      <c r="I255" s="23"/>
      <c r="J255" s="23"/>
      <c r="K255" s="23"/>
    </row>
    <row r="256" spans="1:11" x14ac:dyDescent="0.2">
      <c r="A256" s="37"/>
      <c r="B256" s="23"/>
      <c r="C256" s="23"/>
      <c r="D256" s="23"/>
      <c r="E256" s="23"/>
      <c r="F256" s="23"/>
      <c r="G256" s="23"/>
      <c r="H256" s="23"/>
      <c r="I256" s="23"/>
      <c r="J256" s="23"/>
      <c r="K256" s="23"/>
    </row>
    <row r="257" spans="1:11" x14ac:dyDescent="0.2">
      <c r="A257" s="37"/>
      <c r="B257" s="23"/>
      <c r="C257" s="23"/>
      <c r="D257" s="23"/>
      <c r="E257" s="23"/>
      <c r="F257" s="23"/>
      <c r="G257" s="23"/>
      <c r="H257" s="23"/>
      <c r="I257" s="23"/>
      <c r="J257" s="23"/>
      <c r="K257" s="23"/>
    </row>
    <row r="258" spans="1:11" x14ac:dyDescent="0.2">
      <c r="A258" s="37"/>
      <c r="B258" s="23"/>
      <c r="C258" s="23"/>
      <c r="D258" s="23"/>
      <c r="E258" s="23"/>
      <c r="F258" s="23"/>
      <c r="G258" s="23"/>
      <c r="H258" s="23"/>
      <c r="I258" s="23"/>
      <c r="J258" s="23"/>
      <c r="K258" s="23"/>
    </row>
    <row r="259" spans="1:11" x14ac:dyDescent="0.2">
      <c r="A259" s="37"/>
      <c r="B259" s="23"/>
      <c r="C259" s="23"/>
      <c r="D259" s="23"/>
      <c r="E259" s="23"/>
      <c r="F259" s="23"/>
      <c r="G259" s="23"/>
      <c r="H259" s="23"/>
      <c r="I259" s="23"/>
      <c r="J259" s="23"/>
      <c r="K259" s="23"/>
    </row>
    <row r="260" spans="1:11" x14ac:dyDescent="0.2">
      <c r="A260" s="37"/>
      <c r="B260" s="23"/>
      <c r="C260" s="23"/>
      <c r="D260" s="23"/>
      <c r="E260" s="23"/>
      <c r="F260" s="23"/>
      <c r="G260" s="23"/>
      <c r="H260" s="23"/>
      <c r="I260" s="23"/>
      <c r="J260" s="23"/>
      <c r="K260" s="23"/>
    </row>
    <row r="261" spans="1:11" x14ac:dyDescent="0.2">
      <c r="A261" s="37"/>
      <c r="B261" s="23"/>
      <c r="C261" s="23"/>
      <c r="D261" s="23"/>
      <c r="E261" s="23"/>
      <c r="F261" s="23"/>
      <c r="G261" s="23"/>
      <c r="H261" s="23"/>
      <c r="I261" s="23"/>
      <c r="J261" s="23"/>
      <c r="K261" s="23"/>
    </row>
    <row r="262" spans="1:11" x14ac:dyDescent="0.2">
      <c r="A262" s="37"/>
      <c r="B262" s="23"/>
      <c r="C262" s="23"/>
      <c r="D262" s="23"/>
      <c r="E262" s="23"/>
      <c r="F262" s="23"/>
      <c r="G262" s="23"/>
      <c r="H262" s="23"/>
      <c r="I262" s="23"/>
      <c r="J262" s="23"/>
      <c r="K262" s="23"/>
    </row>
    <row r="263" spans="1:11" x14ac:dyDescent="0.2">
      <c r="A263" s="37"/>
      <c r="B263" s="23"/>
      <c r="C263" s="23"/>
      <c r="D263" s="23"/>
      <c r="E263" s="23"/>
      <c r="F263" s="23"/>
      <c r="G263" s="23"/>
      <c r="H263" s="23"/>
      <c r="I263" s="23"/>
      <c r="J263" s="23"/>
      <c r="K263" s="23"/>
    </row>
    <row r="264" spans="1:11" x14ac:dyDescent="0.2">
      <c r="A264" s="37"/>
      <c r="B264" s="23"/>
      <c r="C264" s="23"/>
      <c r="D264" s="23"/>
      <c r="E264" s="23"/>
      <c r="F264" s="23"/>
      <c r="G264" s="23"/>
      <c r="H264" s="23"/>
      <c r="I264" s="23"/>
      <c r="J264" s="23"/>
      <c r="K264" s="23"/>
    </row>
    <row r="265" spans="1:11" x14ac:dyDescent="0.2">
      <c r="A265" s="37"/>
      <c r="B265" s="23"/>
      <c r="C265" s="23"/>
      <c r="D265" s="23"/>
      <c r="E265" s="23"/>
      <c r="F265" s="23"/>
      <c r="G265" s="23"/>
      <c r="H265" s="23"/>
      <c r="I265" s="23"/>
      <c r="J265" s="23"/>
      <c r="K265" s="23"/>
    </row>
    <row r="266" spans="1:11" x14ac:dyDescent="0.2">
      <c r="A266" s="37"/>
      <c r="B266" s="23"/>
      <c r="C266" s="23"/>
      <c r="D266" s="23"/>
      <c r="E266" s="23"/>
      <c r="F266" s="23"/>
      <c r="G266" s="23"/>
      <c r="H266" s="23"/>
      <c r="I266" s="23"/>
      <c r="J266" s="23"/>
      <c r="K266" s="23"/>
    </row>
    <row r="267" spans="1:11" x14ac:dyDescent="0.2">
      <c r="A267" s="37"/>
      <c r="B267" s="23"/>
      <c r="C267" s="23"/>
      <c r="D267" s="23"/>
      <c r="E267" s="23"/>
      <c r="F267" s="23"/>
      <c r="G267" s="23"/>
      <c r="H267" s="23"/>
      <c r="I267" s="23"/>
      <c r="J267" s="23"/>
      <c r="K267" s="23"/>
    </row>
    <row r="268" spans="1:11" x14ac:dyDescent="0.2">
      <c r="A268" s="37"/>
      <c r="B268" s="23"/>
      <c r="C268" s="23"/>
      <c r="D268" s="23"/>
      <c r="E268" s="23"/>
      <c r="F268" s="23"/>
      <c r="G268" s="23"/>
      <c r="H268" s="23"/>
      <c r="I268" s="23"/>
      <c r="J268" s="23"/>
      <c r="K268" s="23"/>
    </row>
    <row r="269" spans="1:11" x14ac:dyDescent="0.2">
      <c r="A269" s="37"/>
      <c r="B269" s="23"/>
      <c r="C269" s="23"/>
      <c r="D269" s="23"/>
      <c r="E269" s="23"/>
      <c r="F269" s="23"/>
      <c r="G269" s="23"/>
      <c r="H269" s="23"/>
      <c r="I269" s="23"/>
      <c r="J269" s="23"/>
      <c r="K269" s="23"/>
    </row>
    <row r="270" spans="1:11" x14ac:dyDescent="0.2">
      <c r="A270" s="37"/>
      <c r="B270" s="23"/>
      <c r="C270" s="23"/>
      <c r="D270" s="23"/>
      <c r="E270" s="23"/>
      <c r="F270" s="23"/>
      <c r="G270" s="23"/>
      <c r="H270" s="23"/>
      <c r="I270" s="23"/>
      <c r="J270" s="23"/>
      <c r="K270" s="23"/>
    </row>
    <row r="271" spans="1:11" x14ac:dyDescent="0.2">
      <c r="A271" s="37"/>
      <c r="B271" s="23"/>
      <c r="C271" s="23"/>
      <c r="D271" s="23"/>
      <c r="E271" s="23"/>
      <c r="F271" s="23"/>
      <c r="G271" s="23"/>
      <c r="H271" s="23"/>
      <c r="I271" s="23"/>
      <c r="J271" s="23"/>
      <c r="K271" s="23"/>
    </row>
    <row r="272" spans="1:11" x14ac:dyDescent="0.2">
      <c r="A272" s="37"/>
      <c r="B272" s="23"/>
      <c r="C272" s="23"/>
      <c r="D272" s="23"/>
      <c r="E272" s="23"/>
      <c r="F272" s="23"/>
      <c r="G272" s="23"/>
      <c r="H272" s="23"/>
      <c r="I272" s="23"/>
      <c r="J272" s="23"/>
      <c r="K272" s="23"/>
    </row>
    <row r="273" spans="1:11" x14ac:dyDescent="0.2">
      <c r="A273" s="37"/>
      <c r="B273" s="23"/>
      <c r="C273" s="23"/>
      <c r="D273" s="23"/>
      <c r="E273" s="23"/>
      <c r="F273" s="23"/>
      <c r="G273" s="23"/>
      <c r="H273" s="23"/>
      <c r="I273" s="23"/>
      <c r="J273" s="23"/>
      <c r="K273" s="23"/>
    </row>
    <row r="274" spans="1:11" x14ac:dyDescent="0.2">
      <c r="A274" s="37"/>
      <c r="B274" s="23"/>
      <c r="C274" s="23"/>
      <c r="D274" s="23"/>
      <c r="E274" s="23"/>
      <c r="F274" s="23"/>
      <c r="G274" s="23"/>
      <c r="H274" s="23"/>
      <c r="I274" s="23"/>
      <c r="J274" s="23"/>
      <c r="K274" s="23"/>
    </row>
    <row r="275" spans="1:11" x14ac:dyDescent="0.2">
      <c r="A275" s="37"/>
      <c r="B275" s="23"/>
      <c r="C275" s="23"/>
      <c r="D275" s="23"/>
      <c r="E275" s="23"/>
      <c r="F275" s="23"/>
      <c r="G275" s="23"/>
      <c r="H275" s="23"/>
      <c r="I275" s="23"/>
      <c r="J275" s="23"/>
      <c r="K275" s="23"/>
    </row>
    <row r="276" spans="1:11" x14ac:dyDescent="0.2">
      <c r="A276" s="37"/>
      <c r="B276" s="23"/>
      <c r="C276" s="23"/>
      <c r="D276" s="23"/>
      <c r="E276" s="23"/>
      <c r="F276" s="23"/>
      <c r="G276" s="23"/>
      <c r="H276" s="23"/>
      <c r="I276" s="23"/>
      <c r="J276" s="23"/>
      <c r="K276" s="23"/>
    </row>
    <row r="277" spans="1:11" x14ac:dyDescent="0.2">
      <c r="A277" s="37"/>
      <c r="B277" s="23"/>
      <c r="C277" s="23"/>
      <c r="D277" s="23"/>
      <c r="E277" s="23"/>
      <c r="F277" s="23"/>
      <c r="G277" s="23"/>
      <c r="H277" s="23"/>
      <c r="I277" s="23"/>
      <c r="J277" s="23"/>
      <c r="K277" s="23"/>
    </row>
    <row r="278" spans="1:11" x14ac:dyDescent="0.2">
      <c r="A278" s="37"/>
      <c r="B278" s="23"/>
      <c r="C278" s="23"/>
      <c r="D278" s="23"/>
      <c r="E278" s="23"/>
      <c r="F278" s="23"/>
      <c r="G278" s="23"/>
      <c r="H278" s="23"/>
      <c r="I278" s="23"/>
      <c r="J278" s="23"/>
      <c r="K278" s="23"/>
    </row>
    <row r="279" spans="1:11" x14ac:dyDescent="0.2">
      <c r="A279" s="37"/>
      <c r="B279" s="23"/>
      <c r="C279" s="23"/>
      <c r="D279" s="23"/>
      <c r="E279" s="23"/>
      <c r="F279" s="23"/>
      <c r="G279" s="23"/>
      <c r="H279" s="23"/>
      <c r="I279" s="23"/>
      <c r="J279" s="23"/>
      <c r="K279" s="23"/>
    </row>
    <row r="280" spans="1:11" x14ac:dyDescent="0.2">
      <c r="A280" s="37"/>
      <c r="B280" s="23"/>
      <c r="C280" s="23"/>
      <c r="D280" s="23"/>
      <c r="E280" s="23"/>
      <c r="F280" s="23"/>
      <c r="G280" s="23"/>
      <c r="H280" s="23"/>
      <c r="I280" s="23"/>
      <c r="J280" s="23"/>
      <c r="K280" s="23"/>
    </row>
    <row r="281" spans="1:11" x14ac:dyDescent="0.2">
      <c r="A281" s="37"/>
      <c r="B281" s="23"/>
      <c r="C281" s="23"/>
      <c r="D281" s="23"/>
      <c r="E281" s="23"/>
      <c r="F281" s="23"/>
      <c r="G281" s="23"/>
      <c r="H281" s="23"/>
      <c r="I281" s="23"/>
      <c r="J281" s="23"/>
      <c r="K281" s="23"/>
    </row>
    <row r="282" spans="1:11" x14ac:dyDescent="0.2">
      <c r="A282" s="37"/>
      <c r="B282" s="23"/>
      <c r="C282" s="23"/>
      <c r="D282" s="23"/>
      <c r="E282" s="23"/>
      <c r="F282" s="23"/>
      <c r="G282" s="23"/>
      <c r="H282" s="23"/>
      <c r="I282" s="23"/>
      <c r="J282" s="23"/>
      <c r="K282" s="23"/>
    </row>
    <row r="283" spans="1:11" x14ac:dyDescent="0.2">
      <c r="A283" s="37"/>
      <c r="B283" s="23"/>
      <c r="C283" s="23"/>
      <c r="D283" s="23"/>
      <c r="E283" s="23"/>
      <c r="F283" s="23"/>
      <c r="G283" s="23"/>
      <c r="H283" s="23"/>
      <c r="I283" s="23"/>
      <c r="J283" s="23"/>
      <c r="K283" s="23"/>
    </row>
    <row r="284" spans="1:11" x14ac:dyDescent="0.2">
      <c r="A284" s="37"/>
      <c r="B284" s="23"/>
      <c r="C284" s="23"/>
      <c r="D284" s="23"/>
      <c r="E284" s="23"/>
      <c r="F284" s="23"/>
      <c r="G284" s="23"/>
      <c r="H284" s="23"/>
      <c r="I284" s="23"/>
      <c r="J284" s="23"/>
      <c r="K284" s="23"/>
    </row>
    <row r="285" spans="1:11" x14ac:dyDescent="0.2">
      <c r="A285" s="37"/>
      <c r="B285" s="23"/>
      <c r="C285" s="23"/>
      <c r="D285" s="23"/>
      <c r="E285" s="23"/>
      <c r="F285" s="23"/>
      <c r="G285" s="23"/>
      <c r="H285" s="23"/>
      <c r="I285" s="23"/>
      <c r="J285" s="23"/>
      <c r="K285" s="23"/>
    </row>
    <row r="286" spans="1:11" x14ac:dyDescent="0.2">
      <c r="A286" s="37"/>
      <c r="B286" s="23"/>
      <c r="C286" s="23"/>
      <c r="D286" s="23"/>
      <c r="E286" s="23"/>
      <c r="F286" s="23"/>
      <c r="G286" s="23"/>
      <c r="H286" s="23"/>
      <c r="I286" s="23"/>
      <c r="J286" s="23"/>
      <c r="K286" s="23"/>
    </row>
    <row r="287" spans="1:11" x14ac:dyDescent="0.2">
      <c r="A287" s="37"/>
      <c r="B287" s="23"/>
      <c r="C287" s="23"/>
      <c r="D287" s="23"/>
      <c r="E287" s="23"/>
      <c r="F287" s="23"/>
      <c r="G287" s="23"/>
      <c r="H287" s="23"/>
      <c r="I287" s="23"/>
      <c r="J287" s="23"/>
      <c r="K287" s="23"/>
    </row>
    <row r="288" spans="1:11" x14ac:dyDescent="0.2">
      <c r="A288" s="37"/>
      <c r="B288" s="23"/>
      <c r="C288" s="23"/>
      <c r="D288" s="23"/>
      <c r="E288" s="23"/>
      <c r="F288" s="23"/>
      <c r="G288" s="23"/>
      <c r="H288" s="23"/>
      <c r="I288" s="23"/>
      <c r="J288" s="23"/>
      <c r="K288" s="23"/>
    </row>
    <row r="289" spans="1:11" x14ac:dyDescent="0.2">
      <c r="A289" s="37"/>
      <c r="B289" s="23"/>
      <c r="C289" s="23"/>
      <c r="D289" s="23"/>
      <c r="E289" s="23"/>
      <c r="F289" s="23"/>
      <c r="G289" s="23"/>
      <c r="H289" s="23"/>
      <c r="I289" s="23"/>
      <c r="J289" s="23"/>
      <c r="K289" s="23"/>
    </row>
    <row r="290" spans="1:11" x14ac:dyDescent="0.2">
      <c r="A290" s="37"/>
      <c r="B290" s="23"/>
      <c r="C290" s="23"/>
      <c r="D290" s="23"/>
      <c r="E290" s="23"/>
      <c r="F290" s="23"/>
      <c r="G290" s="23"/>
      <c r="H290" s="23"/>
      <c r="I290" s="23"/>
      <c r="J290" s="23"/>
      <c r="K290" s="23"/>
    </row>
    <row r="291" spans="1:11" x14ac:dyDescent="0.2">
      <c r="A291" s="37"/>
      <c r="B291" s="23"/>
      <c r="C291" s="23"/>
      <c r="D291" s="23"/>
      <c r="E291" s="23"/>
      <c r="F291" s="23"/>
      <c r="G291" s="23"/>
      <c r="H291" s="23"/>
      <c r="I291" s="23"/>
      <c r="J291" s="23"/>
      <c r="K291" s="23"/>
    </row>
    <row r="292" spans="1:11" x14ac:dyDescent="0.2">
      <c r="A292" s="37"/>
      <c r="B292" s="23"/>
      <c r="C292" s="23"/>
      <c r="D292" s="23"/>
      <c r="E292" s="23"/>
      <c r="F292" s="23"/>
      <c r="G292" s="23"/>
      <c r="H292" s="23"/>
      <c r="I292" s="23"/>
      <c r="J292" s="23"/>
      <c r="K292" s="23"/>
    </row>
    <row r="293" spans="1:11" x14ac:dyDescent="0.2">
      <c r="A293" s="37"/>
      <c r="B293" s="23"/>
      <c r="C293" s="23"/>
      <c r="D293" s="23"/>
      <c r="E293" s="23"/>
      <c r="F293" s="23"/>
      <c r="G293" s="23"/>
      <c r="H293" s="23"/>
      <c r="I293" s="23"/>
      <c r="J293" s="23"/>
      <c r="K293" s="23"/>
    </row>
    <row r="294" spans="1:11" x14ac:dyDescent="0.2">
      <c r="A294" s="37"/>
      <c r="B294" s="23"/>
      <c r="C294" s="23"/>
      <c r="D294" s="23"/>
      <c r="E294" s="23"/>
      <c r="F294" s="23"/>
      <c r="G294" s="23"/>
      <c r="H294" s="23"/>
      <c r="I294" s="23"/>
      <c r="J294" s="23"/>
      <c r="K294" s="23"/>
    </row>
    <row r="295" spans="1:11" x14ac:dyDescent="0.2">
      <c r="A295" s="37"/>
      <c r="B295" s="23"/>
      <c r="C295" s="23"/>
      <c r="D295" s="23"/>
      <c r="E295" s="23"/>
      <c r="F295" s="23"/>
      <c r="G295" s="23"/>
      <c r="H295" s="23"/>
      <c r="I295" s="23"/>
      <c r="J295" s="23"/>
      <c r="K295" s="23"/>
    </row>
    <row r="296" spans="1:11" x14ac:dyDescent="0.2">
      <c r="A296" s="37"/>
      <c r="B296" s="23"/>
      <c r="C296" s="23"/>
      <c r="D296" s="23"/>
      <c r="E296" s="23"/>
      <c r="F296" s="23"/>
      <c r="G296" s="23"/>
      <c r="H296" s="23"/>
      <c r="I296" s="23"/>
      <c r="J296" s="23"/>
      <c r="K296" s="23"/>
    </row>
    <row r="297" spans="1:11" x14ac:dyDescent="0.2">
      <c r="A297" s="37"/>
      <c r="B297" s="23"/>
      <c r="C297" s="23"/>
      <c r="D297" s="23"/>
      <c r="E297" s="23"/>
      <c r="F297" s="23"/>
      <c r="G297" s="23"/>
      <c r="H297" s="23"/>
      <c r="I297" s="23"/>
      <c r="J297" s="23"/>
      <c r="K297" s="23"/>
    </row>
    <row r="298" spans="1:11" x14ac:dyDescent="0.2">
      <c r="A298" s="37"/>
      <c r="B298" s="23"/>
      <c r="C298" s="23"/>
      <c r="D298" s="23"/>
      <c r="E298" s="23"/>
      <c r="F298" s="23"/>
      <c r="G298" s="23"/>
      <c r="H298" s="23"/>
      <c r="I298" s="23"/>
      <c r="J298" s="23"/>
      <c r="K298" s="23"/>
    </row>
    <row r="299" spans="1:11" x14ac:dyDescent="0.2">
      <c r="A299" s="37"/>
      <c r="B299" s="23"/>
      <c r="C299" s="23"/>
      <c r="D299" s="23"/>
      <c r="E299" s="23"/>
      <c r="F299" s="23"/>
      <c r="G299" s="23"/>
      <c r="H299" s="23"/>
      <c r="I299" s="23"/>
      <c r="J299" s="23"/>
      <c r="K299" s="23"/>
    </row>
    <row r="300" spans="1:11" x14ac:dyDescent="0.2">
      <c r="A300" s="37"/>
      <c r="B300" s="23"/>
      <c r="C300" s="23"/>
      <c r="D300" s="23"/>
      <c r="E300" s="23"/>
      <c r="F300" s="23"/>
      <c r="G300" s="23"/>
      <c r="H300" s="23"/>
      <c r="I300" s="23"/>
      <c r="J300" s="23"/>
      <c r="K300" s="23"/>
    </row>
    <row r="301" spans="1:11" x14ac:dyDescent="0.2">
      <c r="A301" s="37"/>
      <c r="B301" s="23"/>
      <c r="C301" s="23"/>
      <c r="D301" s="23"/>
      <c r="E301" s="23"/>
      <c r="F301" s="23"/>
      <c r="G301" s="23"/>
      <c r="H301" s="23"/>
      <c r="I301" s="23"/>
      <c r="J301" s="23"/>
      <c r="K301" s="23"/>
    </row>
    <row r="302" spans="1:11" x14ac:dyDescent="0.2">
      <c r="A302" s="37"/>
      <c r="B302" s="23"/>
      <c r="C302" s="23"/>
      <c r="D302" s="23"/>
      <c r="E302" s="23"/>
      <c r="F302" s="23"/>
      <c r="G302" s="23"/>
      <c r="H302" s="23"/>
      <c r="I302" s="23"/>
      <c r="J302" s="23"/>
      <c r="K302" s="23"/>
    </row>
    <row r="303" spans="1:11" x14ac:dyDescent="0.2">
      <c r="A303" s="37"/>
      <c r="B303" s="23"/>
      <c r="C303" s="23"/>
      <c r="D303" s="23"/>
      <c r="E303" s="23"/>
      <c r="F303" s="23"/>
      <c r="G303" s="23"/>
      <c r="H303" s="23"/>
      <c r="I303" s="23"/>
      <c r="J303" s="23"/>
      <c r="K303" s="23"/>
    </row>
    <row r="304" spans="1:11" x14ac:dyDescent="0.2">
      <c r="A304" s="37"/>
      <c r="B304" s="23"/>
      <c r="C304" s="23"/>
      <c r="D304" s="23"/>
      <c r="E304" s="23"/>
      <c r="F304" s="23"/>
      <c r="G304" s="23"/>
      <c r="H304" s="23"/>
      <c r="I304" s="23"/>
      <c r="J304" s="23"/>
      <c r="K304" s="23"/>
    </row>
    <row r="305" spans="1:11" x14ac:dyDescent="0.2">
      <c r="A305" s="37"/>
      <c r="B305" s="23"/>
      <c r="C305" s="23"/>
      <c r="D305" s="23"/>
      <c r="E305" s="23"/>
      <c r="F305" s="23"/>
      <c r="G305" s="23"/>
      <c r="H305" s="23"/>
      <c r="I305" s="23"/>
      <c r="J305" s="23"/>
      <c r="K305" s="23"/>
    </row>
    <row r="306" spans="1:11" x14ac:dyDescent="0.2">
      <c r="A306" s="37"/>
      <c r="B306" s="23"/>
      <c r="C306" s="23"/>
      <c r="D306" s="23"/>
      <c r="E306" s="23"/>
      <c r="F306" s="23"/>
      <c r="G306" s="23"/>
      <c r="H306" s="23"/>
      <c r="I306" s="23"/>
      <c r="J306" s="23"/>
      <c r="K306" s="23"/>
    </row>
    <row r="307" spans="1:11" x14ac:dyDescent="0.2">
      <c r="A307" s="37"/>
      <c r="B307" s="23"/>
      <c r="C307" s="23"/>
      <c r="D307" s="23"/>
      <c r="E307" s="23"/>
      <c r="F307" s="23"/>
      <c r="G307" s="23"/>
      <c r="H307" s="23"/>
      <c r="I307" s="23"/>
      <c r="J307" s="23"/>
      <c r="K307" s="23"/>
    </row>
    <row r="308" spans="1:11" x14ac:dyDescent="0.2">
      <c r="A308" s="37"/>
      <c r="B308" s="23"/>
      <c r="C308" s="23"/>
      <c r="D308" s="23"/>
      <c r="E308" s="23"/>
      <c r="F308" s="23"/>
      <c r="G308" s="23"/>
      <c r="H308" s="23"/>
      <c r="I308" s="23"/>
      <c r="J308" s="23"/>
      <c r="K308" s="23"/>
    </row>
    <row r="309" spans="1:11" x14ac:dyDescent="0.2">
      <c r="A309" s="37"/>
      <c r="B309" s="23"/>
      <c r="C309" s="23"/>
      <c r="D309" s="23"/>
      <c r="E309" s="23"/>
      <c r="F309" s="23"/>
      <c r="G309" s="23"/>
      <c r="H309" s="23"/>
      <c r="I309" s="23"/>
      <c r="J309" s="23"/>
      <c r="K309" s="23"/>
    </row>
    <row r="310" spans="1:11" x14ac:dyDescent="0.2">
      <c r="A310" s="37"/>
      <c r="B310" s="23"/>
      <c r="C310" s="23"/>
      <c r="D310" s="23"/>
      <c r="E310" s="23"/>
      <c r="F310" s="23"/>
      <c r="G310" s="23"/>
      <c r="H310" s="23"/>
      <c r="I310" s="23"/>
      <c r="J310" s="23"/>
      <c r="K310" s="23"/>
    </row>
    <row r="311" spans="1:11" x14ac:dyDescent="0.2">
      <c r="A311" s="37"/>
      <c r="B311" s="23"/>
      <c r="C311" s="23"/>
      <c r="D311" s="23"/>
      <c r="E311" s="23"/>
      <c r="F311" s="23"/>
      <c r="G311" s="23"/>
      <c r="H311" s="23"/>
      <c r="I311" s="23"/>
      <c r="J311" s="23"/>
      <c r="K311" s="23"/>
    </row>
    <row r="312" spans="1:11" x14ac:dyDescent="0.2">
      <c r="A312" s="37"/>
      <c r="B312" s="23"/>
      <c r="C312" s="23"/>
      <c r="D312" s="23"/>
      <c r="E312" s="23"/>
      <c r="F312" s="23"/>
      <c r="G312" s="23"/>
      <c r="H312" s="23"/>
      <c r="I312" s="23"/>
      <c r="J312" s="23"/>
      <c r="K312" s="23"/>
    </row>
    <row r="313" spans="1:11" x14ac:dyDescent="0.2">
      <c r="A313" s="37"/>
      <c r="B313" s="23"/>
      <c r="C313" s="23"/>
      <c r="D313" s="23"/>
      <c r="E313" s="23"/>
      <c r="F313" s="23"/>
      <c r="G313" s="23"/>
      <c r="H313" s="23"/>
      <c r="I313" s="23"/>
      <c r="J313" s="23"/>
      <c r="K313" s="23"/>
    </row>
    <row r="314" spans="1:11" x14ac:dyDescent="0.2">
      <c r="A314" s="37"/>
      <c r="B314" s="23"/>
      <c r="C314" s="23"/>
      <c r="D314" s="23"/>
      <c r="E314" s="23"/>
      <c r="F314" s="23"/>
      <c r="G314" s="23"/>
      <c r="H314" s="23"/>
      <c r="I314" s="23"/>
      <c r="J314" s="23"/>
      <c r="K314" s="23"/>
    </row>
    <row r="315" spans="1:11" x14ac:dyDescent="0.2">
      <c r="A315" s="37"/>
      <c r="B315" s="23"/>
      <c r="C315" s="23"/>
      <c r="D315" s="23"/>
      <c r="E315" s="23"/>
      <c r="F315" s="23"/>
      <c r="G315" s="23"/>
      <c r="H315" s="23"/>
      <c r="I315" s="23"/>
      <c r="J315" s="23"/>
      <c r="K315" s="23"/>
    </row>
    <row r="316" spans="1:11" x14ac:dyDescent="0.2">
      <c r="A316" s="37"/>
      <c r="B316" s="23"/>
      <c r="C316" s="23"/>
      <c r="D316" s="23"/>
      <c r="E316" s="23"/>
      <c r="F316" s="23"/>
      <c r="G316" s="23"/>
      <c r="H316" s="23"/>
      <c r="I316" s="23"/>
      <c r="J316" s="23"/>
      <c r="K316" s="23"/>
    </row>
    <row r="317" spans="1:11" x14ac:dyDescent="0.2">
      <c r="A317" s="37"/>
      <c r="B317" s="23"/>
      <c r="C317" s="23"/>
      <c r="D317" s="23"/>
      <c r="E317" s="23"/>
      <c r="F317" s="23"/>
      <c r="G317" s="23"/>
      <c r="H317" s="23"/>
      <c r="I317" s="23"/>
      <c r="J317" s="23"/>
      <c r="K317" s="23"/>
    </row>
    <row r="318" spans="1:11" x14ac:dyDescent="0.2">
      <c r="A318" s="37"/>
      <c r="B318" s="23"/>
      <c r="C318" s="23"/>
      <c r="D318" s="23"/>
      <c r="E318" s="23"/>
      <c r="F318" s="23"/>
      <c r="G318" s="23"/>
      <c r="H318" s="23"/>
      <c r="I318" s="23"/>
      <c r="J318" s="23"/>
      <c r="K318" s="23"/>
    </row>
    <row r="319" spans="1:11" x14ac:dyDescent="0.2">
      <c r="A319" s="37"/>
      <c r="B319" s="23"/>
      <c r="C319" s="23"/>
      <c r="D319" s="23"/>
      <c r="E319" s="23"/>
      <c r="F319" s="23"/>
      <c r="G319" s="23"/>
      <c r="H319" s="23"/>
      <c r="I319" s="23"/>
      <c r="J319" s="23"/>
      <c r="K319" s="23"/>
    </row>
    <row r="320" spans="1:11" x14ac:dyDescent="0.2">
      <c r="A320" s="37"/>
      <c r="B320" s="23"/>
      <c r="C320" s="23"/>
      <c r="D320" s="23"/>
      <c r="E320" s="23"/>
      <c r="F320" s="23"/>
      <c r="G320" s="23"/>
      <c r="H320" s="23"/>
      <c r="I320" s="23"/>
      <c r="J320" s="23"/>
      <c r="K320" s="23"/>
    </row>
    <row r="321" spans="1:11" x14ac:dyDescent="0.2">
      <c r="A321" s="37"/>
      <c r="B321" s="23"/>
      <c r="C321" s="23"/>
      <c r="D321" s="23"/>
      <c r="E321" s="23"/>
      <c r="F321" s="23"/>
      <c r="G321" s="23"/>
      <c r="H321" s="23"/>
      <c r="I321" s="23"/>
      <c r="J321" s="23"/>
      <c r="K321" s="23"/>
    </row>
    <row r="322" spans="1:11" x14ac:dyDescent="0.2">
      <c r="A322" s="37"/>
      <c r="B322" s="23"/>
      <c r="C322" s="23"/>
      <c r="D322" s="23"/>
      <c r="E322" s="23"/>
      <c r="F322" s="23"/>
      <c r="G322" s="23"/>
      <c r="H322" s="23"/>
      <c r="I322" s="23"/>
      <c r="J322" s="23"/>
      <c r="K322" s="23"/>
    </row>
    <row r="323" spans="1:11" x14ac:dyDescent="0.2">
      <c r="A323" s="37"/>
      <c r="B323" s="23"/>
      <c r="C323" s="23"/>
      <c r="D323" s="23"/>
      <c r="E323" s="23"/>
      <c r="F323" s="23"/>
      <c r="G323" s="23"/>
      <c r="H323" s="23"/>
      <c r="I323" s="23"/>
      <c r="J323" s="23"/>
      <c r="K323" s="23"/>
    </row>
    <row r="324" spans="1:11" x14ac:dyDescent="0.2">
      <c r="A324" s="37"/>
      <c r="B324" s="23"/>
      <c r="C324" s="23"/>
      <c r="D324" s="23"/>
      <c r="E324" s="23"/>
      <c r="F324" s="23"/>
      <c r="G324" s="23"/>
      <c r="H324" s="23"/>
      <c r="I324" s="23"/>
      <c r="J324" s="23"/>
      <c r="K324" s="23"/>
    </row>
    <row r="325" spans="1:11" x14ac:dyDescent="0.2">
      <c r="A325" s="37"/>
      <c r="B325" s="23"/>
      <c r="C325" s="23"/>
      <c r="D325" s="23"/>
      <c r="E325" s="23"/>
      <c r="F325" s="23"/>
      <c r="G325" s="23"/>
      <c r="H325" s="23"/>
      <c r="I325" s="23"/>
      <c r="J325" s="23"/>
      <c r="K325" s="23"/>
    </row>
    <row r="326" spans="1:11" x14ac:dyDescent="0.2">
      <c r="A326" s="37"/>
      <c r="B326" s="23"/>
      <c r="C326" s="23"/>
      <c r="D326" s="23"/>
      <c r="E326" s="23"/>
      <c r="F326" s="23"/>
      <c r="G326" s="23"/>
      <c r="H326" s="23"/>
      <c r="I326" s="23"/>
      <c r="J326" s="23"/>
      <c r="K326" s="23"/>
    </row>
    <row r="327" spans="1:11" x14ac:dyDescent="0.2">
      <c r="A327" s="37"/>
      <c r="B327" s="23"/>
      <c r="C327" s="23"/>
      <c r="D327" s="23"/>
      <c r="E327" s="23"/>
      <c r="F327" s="23"/>
      <c r="G327" s="23"/>
      <c r="H327" s="23"/>
      <c r="I327" s="23"/>
      <c r="J327" s="23"/>
      <c r="K327" s="23"/>
    </row>
    <row r="328" spans="1:11" x14ac:dyDescent="0.2">
      <c r="A328" s="37"/>
      <c r="B328" s="23"/>
      <c r="C328" s="23"/>
      <c r="D328" s="23"/>
      <c r="E328" s="23"/>
      <c r="F328" s="23"/>
      <c r="G328" s="23"/>
      <c r="H328" s="23"/>
      <c r="I328" s="23"/>
      <c r="J328" s="23"/>
      <c r="K328" s="23"/>
    </row>
    <row r="329" spans="1:11" x14ac:dyDescent="0.2">
      <c r="A329" s="37"/>
      <c r="B329" s="23"/>
      <c r="C329" s="23"/>
      <c r="D329" s="23"/>
      <c r="E329" s="23"/>
      <c r="F329" s="23"/>
      <c r="G329" s="23"/>
      <c r="H329" s="23"/>
      <c r="I329" s="23"/>
      <c r="J329" s="23"/>
      <c r="K329" s="23"/>
    </row>
    <row r="330" spans="1:11" x14ac:dyDescent="0.2">
      <c r="A330" s="37"/>
      <c r="B330" s="23"/>
      <c r="C330" s="23"/>
      <c r="D330" s="23"/>
      <c r="E330" s="23"/>
      <c r="F330" s="23"/>
      <c r="G330" s="23"/>
      <c r="H330" s="23"/>
      <c r="I330" s="23"/>
      <c r="J330" s="23"/>
      <c r="K330" s="23"/>
    </row>
    <row r="331" spans="1:11" x14ac:dyDescent="0.2">
      <c r="A331" s="37"/>
      <c r="B331" s="23"/>
      <c r="C331" s="23"/>
      <c r="D331" s="23"/>
      <c r="E331" s="23"/>
      <c r="F331" s="23"/>
      <c r="G331" s="23"/>
      <c r="H331" s="23"/>
      <c r="I331" s="23"/>
      <c r="J331" s="23"/>
      <c r="K331" s="23"/>
    </row>
    <row r="332" spans="1:11" x14ac:dyDescent="0.2">
      <c r="A332" s="37"/>
      <c r="B332" s="23"/>
      <c r="C332" s="23"/>
      <c r="D332" s="23"/>
      <c r="E332" s="23"/>
      <c r="F332" s="23"/>
      <c r="G332" s="23"/>
      <c r="H332" s="23"/>
      <c r="I332" s="23"/>
      <c r="J332" s="23"/>
      <c r="K332" s="23"/>
    </row>
    <row r="333" spans="1:11" x14ac:dyDescent="0.2">
      <c r="A333" s="37"/>
      <c r="B333" s="23"/>
      <c r="C333" s="23"/>
      <c r="D333" s="23"/>
      <c r="E333" s="23"/>
      <c r="F333" s="23"/>
      <c r="G333" s="23"/>
      <c r="H333" s="23"/>
      <c r="I333" s="23"/>
      <c r="J333" s="23"/>
      <c r="K333" s="23"/>
    </row>
    <row r="334" spans="1:11" x14ac:dyDescent="0.2">
      <c r="A334" s="37"/>
      <c r="B334" s="23"/>
      <c r="C334" s="23"/>
      <c r="D334" s="23"/>
      <c r="E334" s="23"/>
      <c r="F334" s="23"/>
      <c r="G334" s="23"/>
      <c r="H334" s="23"/>
      <c r="I334" s="23"/>
      <c r="J334" s="23"/>
      <c r="K334" s="23"/>
    </row>
    <row r="335" spans="1:11" x14ac:dyDescent="0.2">
      <c r="A335" s="37"/>
      <c r="B335" s="23"/>
      <c r="C335" s="23"/>
      <c r="D335" s="23"/>
      <c r="E335" s="23"/>
      <c r="F335" s="23"/>
      <c r="G335" s="23"/>
      <c r="H335" s="23"/>
      <c r="I335" s="23"/>
      <c r="J335" s="23"/>
      <c r="K335" s="23"/>
    </row>
    <row r="336" spans="1:11" x14ac:dyDescent="0.2">
      <c r="A336" s="37"/>
      <c r="B336" s="23"/>
      <c r="C336" s="23"/>
      <c r="D336" s="23"/>
      <c r="E336" s="23"/>
      <c r="F336" s="23"/>
      <c r="G336" s="23"/>
      <c r="H336" s="23"/>
      <c r="I336" s="23"/>
      <c r="J336" s="23"/>
      <c r="K336" s="23"/>
    </row>
    <row r="337" spans="1:11" x14ac:dyDescent="0.2">
      <c r="A337" s="37"/>
      <c r="B337" s="23"/>
      <c r="C337" s="23"/>
      <c r="D337" s="23"/>
      <c r="E337" s="23"/>
      <c r="F337" s="23"/>
      <c r="G337" s="23"/>
      <c r="H337" s="23"/>
      <c r="I337" s="23"/>
      <c r="J337" s="23"/>
      <c r="K337" s="23"/>
    </row>
    <row r="338" spans="1:11" x14ac:dyDescent="0.2">
      <c r="A338" s="37"/>
      <c r="B338" s="23"/>
      <c r="C338" s="23"/>
      <c r="D338" s="23"/>
      <c r="E338" s="23"/>
      <c r="F338" s="23"/>
      <c r="G338" s="23"/>
      <c r="H338" s="23"/>
      <c r="I338" s="23"/>
      <c r="J338" s="23"/>
      <c r="K338" s="23"/>
    </row>
    <row r="339" spans="1:11" x14ac:dyDescent="0.2">
      <c r="A339" s="37"/>
      <c r="B339" s="23"/>
      <c r="C339" s="23"/>
      <c r="D339" s="23"/>
      <c r="E339" s="23"/>
      <c r="F339" s="23"/>
      <c r="G339" s="23"/>
      <c r="H339" s="23"/>
      <c r="I339" s="23"/>
      <c r="J339" s="23"/>
      <c r="K339" s="23"/>
    </row>
    <row r="340" spans="1:11" x14ac:dyDescent="0.2">
      <c r="A340" s="37"/>
      <c r="B340" s="23"/>
      <c r="C340" s="23"/>
      <c r="D340" s="23"/>
      <c r="E340" s="23"/>
      <c r="F340" s="23"/>
      <c r="G340" s="23"/>
      <c r="H340" s="23"/>
      <c r="I340" s="23"/>
      <c r="J340" s="23"/>
      <c r="K340" s="23"/>
    </row>
    <row r="341" spans="1:11" x14ac:dyDescent="0.2">
      <c r="A341" s="37"/>
      <c r="B341" s="23"/>
      <c r="C341" s="23"/>
      <c r="D341" s="23"/>
      <c r="E341" s="23"/>
      <c r="F341" s="23"/>
      <c r="G341" s="23"/>
      <c r="H341" s="23"/>
      <c r="I341" s="23"/>
      <c r="J341" s="23"/>
      <c r="K341" s="23"/>
    </row>
    <row r="342" spans="1:11" x14ac:dyDescent="0.2">
      <c r="A342" s="37"/>
      <c r="B342" s="23"/>
      <c r="C342" s="23"/>
      <c r="D342" s="23"/>
      <c r="E342" s="23"/>
      <c r="F342" s="23"/>
      <c r="G342" s="23"/>
      <c r="H342" s="23"/>
      <c r="I342" s="23"/>
      <c r="J342" s="23"/>
      <c r="K342" s="23"/>
    </row>
    <row r="343" spans="1:11" x14ac:dyDescent="0.2">
      <c r="A343" s="37"/>
      <c r="B343" s="23"/>
      <c r="C343" s="23"/>
      <c r="D343" s="23"/>
      <c r="E343" s="23"/>
      <c r="F343" s="23"/>
      <c r="G343" s="23"/>
      <c r="H343" s="23"/>
      <c r="I343" s="23"/>
      <c r="J343" s="23"/>
      <c r="K343" s="23"/>
    </row>
    <row r="344" spans="1:11" x14ac:dyDescent="0.2">
      <c r="A344" s="37"/>
      <c r="B344" s="23"/>
      <c r="C344" s="23"/>
      <c r="D344" s="23"/>
      <c r="E344" s="23"/>
      <c r="F344" s="23"/>
      <c r="G344" s="23"/>
      <c r="H344" s="23"/>
      <c r="I344" s="23"/>
      <c r="J344" s="23"/>
      <c r="K344" s="23"/>
    </row>
    <row r="345" spans="1:11" x14ac:dyDescent="0.2">
      <c r="A345" s="37"/>
      <c r="B345" s="23"/>
      <c r="C345" s="23"/>
      <c r="D345" s="23"/>
      <c r="E345" s="23"/>
      <c r="F345" s="23"/>
      <c r="G345" s="23"/>
      <c r="H345" s="23"/>
      <c r="I345" s="23"/>
      <c r="J345" s="23"/>
      <c r="K345" s="23"/>
    </row>
    <row r="346" spans="1:11" x14ac:dyDescent="0.2">
      <c r="A346" s="37"/>
      <c r="B346" s="23"/>
      <c r="C346" s="23"/>
      <c r="D346" s="23"/>
      <c r="E346" s="23"/>
      <c r="F346" s="23"/>
      <c r="G346" s="23"/>
      <c r="H346" s="23"/>
      <c r="I346" s="23"/>
      <c r="J346" s="23"/>
      <c r="K346" s="23"/>
    </row>
    <row r="347" spans="1:11" x14ac:dyDescent="0.2">
      <c r="A347" s="37"/>
      <c r="B347" s="23"/>
      <c r="C347" s="23"/>
      <c r="D347" s="23"/>
      <c r="E347" s="23"/>
      <c r="F347" s="23"/>
      <c r="G347" s="23"/>
      <c r="H347" s="23"/>
      <c r="I347" s="23"/>
      <c r="J347" s="23"/>
      <c r="K347" s="23"/>
    </row>
    <row r="348" spans="1:11" x14ac:dyDescent="0.2">
      <c r="A348" s="37"/>
      <c r="B348" s="23"/>
      <c r="C348" s="23"/>
      <c r="D348" s="23"/>
      <c r="E348" s="23"/>
      <c r="F348" s="23"/>
      <c r="G348" s="23"/>
      <c r="H348" s="23"/>
      <c r="I348" s="23"/>
      <c r="J348" s="23"/>
      <c r="K348" s="23"/>
    </row>
    <row r="349" spans="1:11" x14ac:dyDescent="0.2">
      <c r="A349" s="37"/>
      <c r="B349" s="23"/>
      <c r="C349" s="23"/>
      <c r="D349" s="23"/>
      <c r="E349" s="23"/>
      <c r="F349" s="23"/>
      <c r="G349" s="23"/>
      <c r="H349" s="23"/>
      <c r="I349" s="23"/>
      <c r="J349" s="23"/>
      <c r="K349" s="23"/>
    </row>
    <row r="350" spans="1:11" x14ac:dyDescent="0.2">
      <c r="A350" s="37"/>
      <c r="B350" s="23"/>
      <c r="C350" s="23"/>
      <c r="D350" s="23"/>
      <c r="E350" s="23"/>
      <c r="F350" s="23"/>
      <c r="G350" s="23"/>
      <c r="H350" s="23"/>
      <c r="I350" s="23"/>
      <c r="J350" s="23"/>
      <c r="K350" s="23"/>
    </row>
    <row r="351" spans="1:11" x14ac:dyDescent="0.2">
      <c r="A351" s="37"/>
      <c r="B351" s="23"/>
      <c r="C351" s="23"/>
      <c r="D351" s="23"/>
      <c r="E351" s="23"/>
      <c r="F351" s="23"/>
      <c r="G351" s="23"/>
      <c r="H351" s="23"/>
      <c r="I351" s="23"/>
      <c r="J351" s="23"/>
      <c r="K351" s="23"/>
    </row>
    <row r="352" spans="1:11" x14ac:dyDescent="0.2">
      <c r="A352" s="37"/>
      <c r="B352" s="23"/>
      <c r="C352" s="23"/>
      <c r="D352" s="23"/>
      <c r="E352" s="23"/>
      <c r="F352" s="23"/>
      <c r="G352" s="23"/>
      <c r="H352" s="23"/>
      <c r="I352" s="23"/>
      <c r="J352" s="23"/>
      <c r="K352" s="23"/>
    </row>
    <row r="353" spans="1:11" x14ac:dyDescent="0.2">
      <c r="A353" s="37"/>
      <c r="B353" s="23"/>
      <c r="C353" s="23"/>
      <c r="D353" s="23"/>
      <c r="E353" s="23"/>
      <c r="F353" s="23"/>
      <c r="G353" s="23"/>
      <c r="H353" s="23"/>
      <c r="I353" s="23"/>
      <c r="J353" s="23"/>
      <c r="K353" s="23"/>
    </row>
    <row r="354" spans="1:11" x14ac:dyDescent="0.2">
      <c r="A354" s="37"/>
      <c r="B354" s="23"/>
      <c r="C354" s="23"/>
      <c r="D354" s="23"/>
      <c r="E354" s="23"/>
      <c r="F354" s="23"/>
      <c r="G354" s="23"/>
      <c r="H354" s="23"/>
      <c r="I354" s="23"/>
      <c r="J354" s="23"/>
      <c r="K354" s="23"/>
    </row>
    <row r="355" spans="1:11" x14ac:dyDescent="0.2">
      <c r="A355" s="37"/>
      <c r="B355" s="23"/>
      <c r="C355" s="23"/>
      <c r="D355" s="23"/>
      <c r="E355" s="23"/>
      <c r="F355" s="23"/>
      <c r="G355" s="23"/>
      <c r="H355" s="23"/>
      <c r="I355" s="23"/>
      <c r="J355" s="23"/>
      <c r="K355" s="23"/>
    </row>
    <row r="356" spans="1:11" x14ac:dyDescent="0.2">
      <c r="A356" s="37"/>
      <c r="B356" s="23"/>
      <c r="C356" s="23"/>
      <c r="D356" s="23"/>
      <c r="E356" s="23"/>
      <c r="F356" s="23"/>
      <c r="G356" s="23"/>
      <c r="H356" s="23"/>
      <c r="I356" s="23"/>
      <c r="J356" s="23"/>
      <c r="K356" s="23"/>
    </row>
    <row r="357" spans="1:11" x14ac:dyDescent="0.2">
      <c r="A357" s="37"/>
      <c r="B357" s="23"/>
      <c r="C357" s="23"/>
      <c r="D357" s="23"/>
      <c r="E357" s="23"/>
      <c r="F357" s="23"/>
      <c r="G357" s="23"/>
      <c r="H357" s="23"/>
      <c r="I357" s="23"/>
      <c r="J357" s="23"/>
      <c r="K357" s="23"/>
    </row>
    <row r="358" spans="1:11" x14ac:dyDescent="0.2">
      <c r="A358" s="37"/>
      <c r="B358" s="23"/>
      <c r="C358" s="23"/>
      <c r="D358" s="23"/>
      <c r="E358" s="23"/>
      <c r="F358" s="23"/>
      <c r="G358" s="23"/>
      <c r="H358" s="23"/>
      <c r="I358" s="23"/>
      <c r="J358" s="23"/>
      <c r="K358" s="23"/>
    </row>
    <row r="359" spans="1:11" x14ac:dyDescent="0.2">
      <c r="A359" s="37"/>
      <c r="B359" s="23"/>
      <c r="C359" s="23"/>
      <c r="D359" s="23"/>
      <c r="E359" s="23"/>
      <c r="F359" s="23"/>
      <c r="G359" s="23"/>
      <c r="H359" s="23"/>
      <c r="I359" s="23"/>
      <c r="J359" s="23"/>
      <c r="K359" s="23"/>
    </row>
    <row r="360" spans="1:11" x14ac:dyDescent="0.2">
      <c r="A360" s="37"/>
      <c r="B360" s="23"/>
      <c r="C360" s="23"/>
      <c r="D360" s="23"/>
      <c r="E360" s="23"/>
      <c r="F360" s="23"/>
      <c r="G360" s="23"/>
      <c r="H360" s="23"/>
      <c r="I360" s="23"/>
      <c r="J360" s="23"/>
      <c r="K360" s="23"/>
    </row>
    <row r="361" spans="1:11" x14ac:dyDescent="0.2">
      <c r="A361" s="37"/>
      <c r="B361" s="23"/>
      <c r="C361" s="23"/>
      <c r="D361" s="23"/>
      <c r="E361" s="23"/>
      <c r="F361" s="23"/>
      <c r="G361" s="23"/>
      <c r="H361" s="23"/>
      <c r="I361" s="23"/>
      <c r="J361" s="23"/>
      <c r="K361" s="23"/>
    </row>
    <row r="362" spans="1:11" x14ac:dyDescent="0.2">
      <c r="A362" s="37"/>
      <c r="B362" s="23"/>
      <c r="C362" s="23"/>
      <c r="D362" s="23"/>
      <c r="E362" s="23"/>
      <c r="F362" s="23"/>
      <c r="G362" s="23"/>
      <c r="H362" s="23"/>
      <c r="I362" s="23"/>
      <c r="J362" s="23"/>
      <c r="K362" s="23"/>
    </row>
    <row r="363" spans="1:11" x14ac:dyDescent="0.2">
      <c r="A363" s="37"/>
      <c r="B363" s="23"/>
      <c r="C363" s="23"/>
      <c r="D363" s="23"/>
      <c r="E363" s="23"/>
      <c r="F363" s="23"/>
      <c r="G363" s="23"/>
      <c r="H363" s="23"/>
      <c r="I363" s="23"/>
      <c r="J363" s="23"/>
      <c r="K363" s="23"/>
    </row>
    <row r="364" spans="1:11" x14ac:dyDescent="0.2">
      <c r="A364" s="37"/>
      <c r="B364" s="23"/>
      <c r="C364" s="23"/>
      <c r="D364" s="23"/>
      <c r="E364" s="23"/>
      <c r="F364" s="23"/>
      <c r="G364" s="23"/>
      <c r="H364" s="23"/>
      <c r="I364" s="23"/>
      <c r="J364" s="23"/>
      <c r="K364" s="23"/>
    </row>
    <row r="365" spans="1:11" x14ac:dyDescent="0.2">
      <c r="A365" s="37"/>
      <c r="B365" s="23"/>
      <c r="C365" s="23"/>
      <c r="D365" s="23"/>
      <c r="E365" s="23"/>
      <c r="F365" s="23"/>
      <c r="G365" s="23"/>
      <c r="H365" s="23"/>
      <c r="I365" s="23"/>
      <c r="J365" s="23"/>
      <c r="K365" s="23"/>
    </row>
    <row r="366" spans="1:11" x14ac:dyDescent="0.2">
      <c r="A366" s="37"/>
      <c r="B366" s="23"/>
      <c r="C366" s="23"/>
      <c r="D366" s="23"/>
      <c r="E366" s="23"/>
      <c r="F366" s="23"/>
      <c r="G366" s="23"/>
      <c r="H366" s="23"/>
      <c r="I366" s="23"/>
      <c r="J366" s="23"/>
      <c r="K366" s="23"/>
    </row>
    <row r="367" spans="1:11" x14ac:dyDescent="0.2">
      <c r="A367" s="37"/>
      <c r="B367" s="23"/>
      <c r="C367" s="23"/>
      <c r="D367" s="23"/>
      <c r="E367" s="23"/>
      <c r="F367" s="23"/>
      <c r="G367" s="23"/>
      <c r="H367" s="23"/>
      <c r="I367" s="23"/>
      <c r="J367" s="23"/>
      <c r="K367" s="23"/>
    </row>
    <row r="368" spans="1:11" x14ac:dyDescent="0.2">
      <c r="A368" s="37"/>
      <c r="B368" s="23"/>
      <c r="C368" s="23"/>
      <c r="D368" s="23"/>
      <c r="E368" s="23"/>
      <c r="F368" s="23"/>
      <c r="G368" s="23"/>
      <c r="H368" s="23"/>
      <c r="I368" s="23"/>
      <c r="J368" s="23"/>
      <c r="K368" s="23"/>
    </row>
    <row r="369" spans="1:11" x14ac:dyDescent="0.2">
      <c r="A369" s="37"/>
      <c r="B369" s="23"/>
      <c r="C369" s="23"/>
      <c r="D369" s="23"/>
      <c r="E369" s="23"/>
      <c r="F369" s="23"/>
      <c r="G369" s="23"/>
      <c r="H369" s="23"/>
      <c r="I369" s="23"/>
      <c r="J369" s="23"/>
      <c r="K369" s="23"/>
    </row>
    <row r="370" spans="1:11" x14ac:dyDescent="0.2">
      <c r="A370" s="37"/>
      <c r="B370" s="23"/>
      <c r="C370" s="23"/>
      <c r="D370" s="23"/>
      <c r="E370" s="23"/>
      <c r="F370" s="23"/>
      <c r="G370" s="23"/>
      <c r="H370" s="23"/>
      <c r="I370" s="23"/>
      <c r="J370" s="23"/>
      <c r="K370" s="23"/>
    </row>
    <row r="371" spans="1:11" x14ac:dyDescent="0.2">
      <c r="A371" s="37"/>
      <c r="B371" s="23"/>
      <c r="C371" s="23"/>
      <c r="D371" s="23"/>
      <c r="E371" s="23"/>
      <c r="F371" s="23"/>
      <c r="G371" s="23"/>
      <c r="H371" s="23"/>
      <c r="I371" s="23"/>
      <c r="J371" s="23"/>
      <c r="K371" s="23"/>
    </row>
    <row r="372" spans="1:11" x14ac:dyDescent="0.2">
      <c r="A372" s="37"/>
      <c r="B372" s="23"/>
      <c r="C372" s="23"/>
      <c r="D372" s="23"/>
      <c r="E372" s="23"/>
      <c r="F372" s="23"/>
      <c r="G372" s="23"/>
      <c r="H372" s="23"/>
      <c r="I372" s="23"/>
      <c r="J372" s="23"/>
      <c r="K372" s="23"/>
    </row>
    <row r="373" spans="1:11" x14ac:dyDescent="0.2">
      <c r="A373" s="37"/>
      <c r="B373" s="23"/>
      <c r="C373" s="23"/>
      <c r="D373" s="23"/>
      <c r="E373" s="23"/>
      <c r="F373" s="23"/>
      <c r="G373" s="23"/>
      <c r="H373" s="23"/>
      <c r="I373" s="23"/>
      <c r="J373" s="23"/>
      <c r="K373" s="23"/>
    </row>
    <row r="374" spans="1:11" x14ac:dyDescent="0.2">
      <c r="A374" s="37"/>
      <c r="B374" s="23"/>
      <c r="C374" s="23"/>
      <c r="D374" s="23"/>
      <c r="E374" s="23"/>
      <c r="F374" s="23"/>
      <c r="G374" s="23"/>
      <c r="H374" s="23"/>
      <c r="I374" s="23"/>
      <c r="J374" s="23"/>
      <c r="K374" s="23"/>
    </row>
    <row r="375" spans="1:11" x14ac:dyDescent="0.2">
      <c r="A375" s="37"/>
      <c r="B375" s="23"/>
      <c r="C375" s="23"/>
      <c r="D375" s="23"/>
      <c r="E375" s="23"/>
      <c r="F375" s="23"/>
      <c r="G375" s="23"/>
      <c r="H375" s="23"/>
      <c r="I375" s="23"/>
      <c r="J375" s="23"/>
      <c r="K375" s="23"/>
    </row>
    <row r="376" spans="1:11" x14ac:dyDescent="0.2">
      <c r="A376" s="37"/>
      <c r="B376" s="23"/>
      <c r="C376" s="23"/>
      <c r="D376" s="23"/>
      <c r="E376" s="23"/>
      <c r="F376" s="23"/>
      <c r="G376" s="23"/>
      <c r="H376" s="23"/>
      <c r="I376" s="23"/>
      <c r="J376" s="23"/>
      <c r="K376" s="23"/>
    </row>
    <row r="377" spans="1:11" x14ac:dyDescent="0.2">
      <c r="A377" s="37"/>
      <c r="B377" s="23"/>
      <c r="C377" s="23"/>
      <c r="D377" s="23"/>
      <c r="E377" s="23"/>
      <c r="F377" s="23"/>
      <c r="G377" s="23"/>
      <c r="H377" s="23"/>
      <c r="I377" s="23"/>
      <c r="J377" s="23"/>
      <c r="K377" s="23"/>
    </row>
    <row r="378" spans="1:11" x14ac:dyDescent="0.2">
      <c r="A378" s="37"/>
      <c r="B378" s="23"/>
      <c r="C378" s="23"/>
      <c r="D378" s="23"/>
      <c r="E378" s="23"/>
      <c r="F378" s="23"/>
      <c r="G378" s="23"/>
      <c r="H378" s="23"/>
      <c r="I378" s="23"/>
      <c r="J378" s="23"/>
      <c r="K378" s="23"/>
    </row>
    <row r="379" spans="1:11" x14ac:dyDescent="0.2">
      <c r="A379" s="37"/>
      <c r="B379" s="23"/>
      <c r="C379" s="23"/>
      <c r="D379" s="23"/>
      <c r="E379" s="23"/>
      <c r="F379" s="23"/>
      <c r="G379" s="23"/>
      <c r="H379" s="23"/>
      <c r="I379" s="23"/>
      <c r="J379" s="23"/>
      <c r="K379" s="23"/>
    </row>
    <row r="380" spans="1:11" x14ac:dyDescent="0.2">
      <c r="A380" s="37"/>
      <c r="B380" s="23"/>
      <c r="C380" s="23"/>
      <c r="D380" s="23"/>
      <c r="E380" s="23"/>
      <c r="F380" s="23"/>
      <c r="G380" s="23"/>
      <c r="H380" s="23"/>
      <c r="I380" s="23"/>
      <c r="J380" s="23"/>
      <c r="K380" s="23"/>
    </row>
    <row r="381" spans="1:11" x14ac:dyDescent="0.2">
      <c r="A381" s="37"/>
      <c r="B381" s="23"/>
      <c r="C381" s="23"/>
      <c r="D381" s="23"/>
      <c r="E381" s="23"/>
      <c r="F381" s="23"/>
      <c r="G381" s="23"/>
      <c r="H381" s="23"/>
      <c r="I381" s="23"/>
      <c r="J381" s="23"/>
      <c r="K381" s="23"/>
    </row>
    <row r="382" spans="1:11" x14ac:dyDescent="0.2">
      <c r="A382" s="37"/>
      <c r="B382" s="23"/>
      <c r="C382" s="23"/>
      <c r="D382" s="23"/>
      <c r="E382" s="23"/>
      <c r="F382" s="23"/>
      <c r="G382" s="23"/>
      <c r="H382" s="23"/>
      <c r="I382" s="23"/>
      <c r="J382" s="23"/>
      <c r="K382" s="23"/>
    </row>
    <row r="383" spans="1:11" x14ac:dyDescent="0.2">
      <c r="A383" s="37"/>
      <c r="B383" s="23"/>
      <c r="C383" s="23"/>
      <c r="D383" s="23"/>
      <c r="E383" s="23"/>
      <c r="F383" s="23"/>
      <c r="G383" s="23"/>
      <c r="H383" s="23"/>
      <c r="I383" s="23"/>
      <c r="J383" s="23"/>
      <c r="K383" s="23"/>
    </row>
    <row r="384" spans="1:11" x14ac:dyDescent="0.2">
      <c r="A384" s="37"/>
      <c r="B384" s="23"/>
      <c r="C384" s="23"/>
      <c r="D384" s="23"/>
      <c r="E384" s="23"/>
      <c r="F384" s="23"/>
      <c r="G384" s="23"/>
      <c r="H384" s="23"/>
      <c r="I384" s="23"/>
      <c r="J384" s="23"/>
      <c r="K384" s="23"/>
    </row>
    <row r="385" spans="1:11" x14ac:dyDescent="0.2">
      <c r="A385" s="37"/>
      <c r="B385" s="23"/>
      <c r="C385" s="23"/>
      <c r="D385" s="23"/>
      <c r="E385" s="23"/>
      <c r="F385" s="23"/>
      <c r="G385" s="23"/>
      <c r="H385" s="23"/>
      <c r="I385" s="23"/>
      <c r="J385" s="23"/>
      <c r="K385" s="23"/>
    </row>
    <row r="386" spans="1:11" x14ac:dyDescent="0.2">
      <c r="A386" s="37"/>
      <c r="B386" s="23"/>
      <c r="C386" s="23"/>
      <c r="D386" s="23"/>
      <c r="E386" s="23"/>
      <c r="F386" s="23"/>
      <c r="G386" s="23"/>
      <c r="H386" s="23"/>
      <c r="I386" s="23"/>
      <c r="J386" s="23"/>
      <c r="K386" s="23"/>
    </row>
    <row r="387" spans="1:11" x14ac:dyDescent="0.2">
      <c r="A387" s="37"/>
      <c r="B387" s="23"/>
      <c r="C387" s="23"/>
      <c r="D387" s="23"/>
      <c r="E387" s="23"/>
      <c r="F387" s="23"/>
      <c r="G387" s="23"/>
      <c r="H387" s="23"/>
      <c r="I387" s="23"/>
      <c r="J387" s="23"/>
      <c r="K387" s="23"/>
    </row>
    <row r="388" spans="1:11" x14ac:dyDescent="0.2">
      <c r="A388" s="37"/>
      <c r="B388" s="23"/>
      <c r="C388" s="23"/>
      <c r="D388" s="23"/>
      <c r="E388" s="23"/>
      <c r="F388" s="23"/>
      <c r="G388" s="23"/>
      <c r="H388" s="23"/>
      <c r="I388" s="23"/>
      <c r="J388" s="23"/>
      <c r="K388" s="23"/>
    </row>
    <row r="389" spans="1:11" x14ac:dyDescent="0.2">
      <c r="A389" s="37"/>
      <c r="B389" s="23"/>
      <c r="C389" s="23"/>
      <c r="D389" s="23"/>
      <c r="E389" s="23"/>
      <c r="F389" s="23"/>
      <c r="G389" s="23"/>
      <c r="H389" s="23"/>
      <c r="I389" s="23"/>
      <c r="J389" s="23"/>
      <c r="K389" s="23"/>
    </row>
    <row r="390" spans="1:11" x14ac:dyDescent="0.2">
      <c r="A390" s="37"/>
      <c r="B390" s="23"/>
      <c r="C390" s="23"/>
      <c r="D390" s="23"/>
      <c r="E390" s="23"/>
      <c r="F390" s="23"/>
      <c r="G390" s="23"/>
      <c r="H390" s="23"/>
      <c r="I390" s="23"/>
      <c r="J390" s="23"/>
      <c r="K390" s="23"/>
    </row>
    <row r="391" spans="1:11" x14ac:dyDescent="0.2">
      <c r="A391" s="37"/>
      <c r="B391" s="23"/>
      <c r="C391" s="23"/>
      <c r="D391" s="23"/>
      <c r="E391" s="23"/>
      <c r="F391" s="23"/>
      <c r="G391" s="23"/>
      <c r="H391" s="23"/>
      <c r="I391" s="23"/>
      <c r="J391" s="23"/>
      <c r="K391" s="23"/>
    </row>
    <row r="392" spans="1:11" x14ac:dyDescent="0.2">
      <c r="A392" s="37"/>
      <c r="B392" s="23"/>
      <c r="C392" s="23"/>
      <c r="D392" s="23"/>
      <c r="E392" s="23"/>
      <c r="F392" s="23"/>
      <c r="G392" s="23"/>
      <c r="H392" s="23"/>
      <c r="I392" s="23"/>
      <c r="J392" s="23"/>
      <c r="K392" s="23"/>
    </row>
    <row r="393" spans="1:11" x14ac:dyDescent="0.2">
      <c r="A393" s="37"/>
      <c r="B393" s="23"/>
      <c r="C393" s="23"/>
      <c r="D393" s="23"/>
      <c r="E393" s="23"/>
      <c r="F393" s="23"/>
      <c r="G393" s="23"/>
      <c r="H393" s="23"/>
      <c r="I393" s="23"/>
      <c r="J393" s="23"/>
      <c r="K393" s="23"/>
    </row>
    <row r="394" spans="1:11" x14ac:dyDescent="0.2">
      <c r="A394" s="37"/>
      <c r="B394" s="23"/>
      <c r="C394" s="23"/>
      <c r="D394" s="23"/>
      <c r="E394" s="23"/>
      <c r="F394" s="23"/>
      <c r="G394" s="23"/>
      <c r="H394" s="23"/>
      <c r="I394" s="23"/>
      <c r="J394" s="23"/>
      <c r="K394" s="23"/>
    </row>
    <row r="395" spans="1:11" x14ac:dyDescent="0.2">
      <c r="A395" s="37"/>
      <c r="B395" s="23"/>
      <c r="C395" s="23"/>
      <c r="D395" s="23"/>
      <c r="E395" s="23"/>
      <c r="F395" s="23"/>
      <c r="G395" s="23"/>
      <c r="H395" s="23"/>
      <c r="I395" s="23"/>
      <c r="J395" s="23"/>
      <c r="K395" s="23"/>
    </row>
    <row r="396" spans="1:11" x14ac:dyDescent="0.2">
      <c r="A396" s="37"/>
      <c r="B396" s="23"/>
      <c r="C396" s="23"/>
      <c r="D396" s="23"/>
      <c r="E396" s="23"/>
      <c r="F396" s="23"/>
      <c r="G396" s="23"/>
      <c r="H396" s="23"/>
      <c r="I396" s="23"/>
      <c r="J396" s="23"/>
      <c r="K396" s="23"/>
    </row>
    <row r="397" spans="1:11" x14ac:dyDescent="0.2">
      <c r="A397" s="37"/>
      <c r="B397" s="23"/>
      <c r="C397" s="23"/>
      <c r="D397" s="23"/>
      <c r="E397" s="23"/>
      <c r="F397" s="23"/>
      <c r="G397" s="23"/>
      <c r="H397" s="23"/>
      <c r="I397" s="23"/>
      <c r="J397" s="23"/>
      <c r="K397" s="23"/>
    </row>
    <row r="398" spans="1:11" x14ac:dyDescent="0.2">
      <c r="A398" s="37"/>
      <c r="B398" s="23"/>
      <c r="C398" s="23"/>
      <c r="D398" s="23"/>
      <c r="E398" s="23"/>
      <c r="F398" s="23"/>
      <c r="G398" s="23"/>
      <c r="H398" s="23"/>
      <c r="I398" s="23"/>
      <c r="J398" s="23"/>
      <c r="K398" s="23"/>
    </row>
    <row r="399" spans="1:11" x14ac:dyDescent="0.2">
      <c r="A399" s="37"/>
      <c r="B399" s="23"/>
      <c r="C399" s="23"/>
      <c r="D399" s="23"/>
      <c r="E399" s="23"/>
      <c r="F399" s="23"/>
      <c r="G399" s="23"/>
      <c r="H399" s="23"/>
      <c r="I399" s="23"/>
      <c r="J399" s="23"/>
      <c r="K399" s="23"/>
    </row>
    <row r="400" spans="1:11" x14ac:dyDescent="0.2">
      <c r="A400" s="37"/>
      <c r="B400" s="23"/>
      <c r="C400" s="23"/>
      <c r="D400" s="23"/>
      <c r="E400" s="23"/>
      <c r="F400" s="23"/>
      <c r="G400" s="23"/>
      <c r="H400" s="23"/>
      <c r="I400" s="23"/>
      <c r="J400" s="23"/>
      <c r="K400" s="23"/>
    </row>
    <row r="401" spans="1:11" x14ac:dyDescent="0.2">
      <c r="A401" s="37"/>
      <c r="B401" s="23"/>
      <c r="C401" s="23"/>
      <c r="D401" s="23"/>
      <c r="E401" s="23"/>
      <c r="F401" s="23"/>
      <c r="G401" s="23"/>
      <c r="H401" s="23"/>
      <c r="I401" s="23"/>
      <c r="J401" s="23"/>
      <c r="K401" s="23"/>
    </row>
    <row r="402" spans="1:11" x14ac:dyDescent="0.2">
      <c r="A402" s="37"/>
      <c r="B402" s="23"/>
      <c r="C402" s="23"/>
      <c r="D402" s="23"/>
      <c r="E402" s="23"/>
      <c r="F402" s="23"/>
      <c r="G402" s="23"/>
      <c r="H402" s="23"/>
      <c r="I402" s="23"/>
      <c r="J402" s="23"/>
      <c r="K402" s="23"/>
    </row>
    <row r="403" spans="1:11" x14ac:dyDescent="0.2">
      <c r="A403" s="37"/>
      <c r="B403" s="23"/>
      <c r="C403" s="23"/>
      <c r="D403" s="23"/>
      <c r="E403" s="23"/>
      <c r="F403" s="23"/>
      <c r="G403" s="23"/>
      <c r="H403" s="23"/>
      <c r="I403" s="23"/>
      <c r="J403" s="23"/>
      <c r="K403" s="23"/>
    </row>
    <row r="404" spans="1:11" x14ac:dyDescent="0.2">
      <c r="A404" s="37"/>
      <c r="B404" s="23"/>
      <c r="C404" s="23"/>
      <c r="D404" s="23"/>
      <c r="E404" s="23"/>
      <c r="F404" s="23"/>
      <c r="G404" s="23"/>
      <c r="H404" s="23"/>
      <c r="I404" s="23"/>
      <c r="J404" s="23"/>
      <c r="K404" s="23"/>
    </row>
    <row r="405" spans="1:11" x14ac:dyDescent="0.2">
      <c r="A405" s="37"/>
      <c r="B405" s="23"/>
      <c r="C405" s="23"/>
      <c r="D405" s="23"/>
      <c r="E405" s="23"/>
      <c r="F405" s="23"/>
      <c r="G405" s="23"/>
      <c r="H405" s="23"/>
      <c r="I405" s="23"/>
      <c r="J405" s="23"/>
      <c r="K405" s="23"/>
    </row>
    <row r="406" spans="1:11" x14ac:dyDescent="0.2">
      <c r="A406" s="37"/>
      <c r="B406" s="23"/>
      <c r="C406" s="23"/>
      <c r="D406" s="23"/>
      <c r="E406" s="23"/>
      <c r="F406" s="23"/>
      <c r="G406" s="23"/>
      <c r="H406" s="23"/>
      <c r="I406" s="23"/>
      <c r="J406" s="23"/>
      <c r="K406" s="23"/>
    </row>
    <row r="407" spans="1:11" x14ac:dyDescent="0.2">
      <c r="A407" s="37"/>
      <c r="B407" s="23"/>
      <c r="C407" s="23"/>
      <c r="D407" s="23"/>
      <c r="E407" s="23"/>
      <c r="F407" s="23"/>
      <c r="G407" s="23"/>
      <c r="H407" s="23"/>
      <c r="I407" s="23"/>
      <c r="J407" s="23"/>
      <c r="K407" s="23"/>
    </row>
    <row r="408" spans="1:11" x14ac:dyDescent="0.2">
      <c r="A408" s="37"/>
      <c r="B408" s="23"/>
      <c r="C408" s="23"/>
      <c r="D408" s="23"/>
      <c r="E408" s="23"/>
      <c r="F408" s="23"/>
      <c r="G408" s="23"/>
      <c r="H408" s="23"/>
      <c r="I408" s="23"/>
      <c r="J408" s="23"/>
      <c r="K408" s="23"/>
    </row>
    <row r="409" spans="1:11" x14ac:dyDescent="0.2">
      <c r="A409" s="37"/>
      <c r="B409" s="23"/>
      <c r="C409" s="23"/>
      <c r="D409" s="23"/>
      <c r="E409" s="23"/>
      <c r="F409" s="23"/>
      <c r="G409" s="23"/>
      <c r="H409" s="23"/>
      <c r="I409" s="23"/>
      <c r="J409" s="23"/>
      <c r="K409" s="23"/>
    </row>
    <row r="410" spans="1:11" x14ac:dyDescent="0.2">
      <c r="A410" s="37"/>
      <c r="B410" s="23"/>
      <c r="C410" s="23"/>
      <c r="D410" s="23"/>
      <c r="E410" s="23"/>
      <c r="F410" s="23"/>
      <c r="G410" s="23"/>
      <c r="H410" s="23"/>
      <c r="I410" s="23"/>
      <c r="J410" s="23"/>
      <c r="K410" s="23"/>
    </row>
    <row r="411" spans="1:11" x14ac:dyDescent="0.2">
      <c r="A411" s="37"/>
      <c r="B411" s="23"/>
      <c r="C411" s="23"/>
      <c r="D411" s="23"/>
      <c r="E411" s="23"/>
      <c r="F411" s="23"/>
      <c r="G411" s="23"/>
      <c r="H411" s="23"/>
      <c r="I411" s="23"/>
      <c r="J411" s="23"/>
      <c r="K411" s="23"/>
    </row>
    <row r="412" spans="1:11" x14ac:dyDescent="0.2">
      <c r="A412" s="37"/>
      <c r="B412" s="23"/>
      <c r="C412" s="23"/>
      <c r="D412" s="23"/>
      <c r="E412" s="23"/>
      <c r="F412" s="23"/>
      <c r="G412" s="23"/>
      <c r="H412" s="23"/>
      <c r="I412" s="23"/>
      <c r="J412" s="23"/>
      <c r="K412" s="23"/>
    </row>
    <row r="413" spans="1:11" x14ac:dyDescent="0.2">
      <c r="A413" s="37"/>
      <c r="B413" s="23"/>
      <c r="C413" s="23"/>
      <c r="D413" s="23"/>
      <c r="E413" s="23"/>
      <c r="F413" s="23"/>
      <c r="G413" s="23"/>
      <c r="H413" s="23"/>
      <c r="I413" s="23"/>
      <c r="J413" s="23"/>
      <c r="K413" s="23"/>
    </row>
    <row r="414" spans="1:11" x14ac:dyDescent="0.2">
      <c r="A414" s="37"/>
      <c r="B414" s="23"/>
      <c r="C414" s="23"/>
      <c r="D414" s="23"/>
      <c r="E414" s="23"/>
      <c r="F414" s="23"/>
      <c r="G414" s="23"/>
      <c r="H414" s="23"/>
      <c r="I414" s="23"/>
      <c r="J414" s="23"/>
      <c r="K414" s="23"/>
    </row>
    <row r="415" spans="1:11" x14ac:dyDescent="0.2">
      <c r="A415" s="37"/>
      <c r="B415" s="23"/>
      <c r="C415" s="23"/>
      <c r="D415" s="23"/>
      <c r="E415" s="23"/>
      <c r="F415" s="23"/>
      <c r="G415" s="23"/>
      <c r="H415" s="23"/>
      <c r="I415" s="23"/>
      <c r="J415" s="23"/>
      <c r="K415" s="23"/>
    </row>
    <row r="416" spans="1:11" x14ac:dyDescent="0.2">
      <c r="A416" s="37"/>
      <c r="B416" s="23"/>
      <c r="C416" s="23"/>
      <c r="D416" s="23"/>
      <c r="E416" s="23"/>
      <c r="F416" s="23"/>
      <c r="G416" s="23"/>
      <c r="H416" s="23"/>
      <c r="I416" s="23"/>
      <c r="J416" s="23"/>
      <c r="K416" s="23"/>
    </row>
    <row r="417" spans="1:11" x14ac:dyDescent="0.2">
      <c r="A417" s="37"/>
      <c r="B417" s="23"/>
      <c r="C417" s="23"/>
      <c r="D417" s="23"/>
      <c r="E417" s="23"/>
      <c r="F417" s="23"/>
      <c r="G417" s="23"/>
      <c r="H417" s="23"/>
      <c r="I417" s="23"/>
      <c r="J417" s="23"/>
      <c r="K417" s="23"/>
    </row>
    <row r="418" spans="1:11" x14ac:dyDescent="0.2">
      <c r="A418" s="37"/>
      <c r="B418" s="23"/>
      <c r="C418" s="23"/>
      <c r="D418" s="23"/>
      <c r="E418" s="23"/>
      <c r="F418" s="23"/>
      <c r="G418" s="23"/>
      <c r="H418" s="23"/>
      <c r="I418" s="23"/>
      <c r="J418" s="23"/>
      <c r="K418" s="23"/>
    </row>
    <row r="419" spans="1:11" x14ac:dyDescent="0.2">
      <c r="A419" s="37"/>
      <c r="B419" s="23"/>
      <c r="C419" s="23"/>
      <c r="D419" s="23"/>
      <c r="E419" s="23"/>
      <c r="F419" s="23"/>
      <c r="G419" s="23"/>
      <c r="H419" s="23"/>
      <c r="I419" s="23"/>
      <c r="J419" s="23"/>
      <c r="K419" s="23"/>
    </row>
    <row r="420" spans="1:11" x14ac:dyDescent="0.2">
      <c r="A420" s="37"/>
      <c r="B420" s="23"/>
      <c r="C420" s="23"/>
      <c r="D420" s="23"/>
      <c r="E420" s="23"/>
      <c r="F420" s="23"/>
      <c r="G420" s="23"/>
      <c r="H420" s="23"/>
      <c r="I420" s="23"/>
      <c r="J420" s="23"/>
      <c r="K420" s="23"/>
    </row>
    <row r="421" spans="1:11" x14ac:dyDescent="0.2">
      <c r="A421" s="37"/>
      <c r="B421" s="23"/>
      <c r="C421" s="23"/>
      <c r="D421" s="23"/>
      <c r="E421" s="23"/>
      <c r="F421" s="23"/>
      <c r="G421" s="23"/>
      <c r="H421" s="23"/>
      <c r="I421" s="23"/>
      <c r="J421" s="23"/>
      <c r="K421" s="23"/>
    </row>
    <row r="422" spans="1:11" x14ac:dyDescent="0.2">
      <c r="A422" s="37"/>
      <c r="B422" s="23"/>
      <c r="C422" s="23"/>
      <c r="D422" s="23"/>
      <c r="E422" s="23"/>
      <c r="F422" s="23"/>
      <c r="G422" s="23"/>
      <c r="H422" s="23"/>
      <c r="I422" s="23"/>
      <c r="J422" s="23"/>
      <c r="K422" s="23"/>
    </row>
    <row r="423" spans="1:11" x14ac:dyDescent="0.2">
      <c r="A423" s="37"/>
      <c r="B423" s="23"/>
      <c r="C423" s="23"/>
      <c r="D423" s="23"/>
      <c r="E423" s="23"/>
      <c r="F423" s="23"/>
      <c r="G423" s="23"/>
      <c r="H423" s="23"/>
      <c r="I423" s="23"/>
      <c r="J423" s="23"/>
      <c r="K423" s="23"/>
    </row>
    <row r="424" spans="1:11" x14ac:dyDescent="0.2">
      <c r="A424" s="37"/>
      <c r="B424" s="23"/>
      <c r="C424" s="23"/>
      <c r="D424" s="23"/>
      <c r="E424" s="23"/>
      <c r="F424" s="23"/>
      <c r="G424" s="23"/>
      <c r="H424" s="23"/>
      <c r="I424" s="23"/>
      <c r="J424" s="23"/>
      <c r="K424" s="23"/>
    </row>
    <row r="425" spans="1:11" x14ac:dyDescent="0.2">
      <c r="A425" s="37"/>
      <c r="B425" s="23"/>
      <c r="C425" s="23"/>
      <c r="D425" s="23"/>
      <c r="E425" s="23"/>
      <c r="F425" s="23"/>
      <c r="G425" s="23"/>
      <c r="H425" s="23"/>
      <c r="I425" s="23"/>
      <c r="J425" s="23"/>
      <c r="K425" s="23"/>
    </row>
    <row r="426" spans="1:11" x14ac:dyDescent="0.2">
      <c r="A426" s="37"/>
      <c r="B426" s="23"/>
      <c r="C426" s="23"/>
      <c r="D426" s="23"/>
      <c r="E426" s="23"/>
      <c r="F426" s="23"/>
      <c r="G426" s="23"/>
      <c r="H426" s="23"/>
      <c r="I426" s="23"/>
      <c r="J426" s="23"/>
      <c r="K426" s="23"/>
    </row>
    <row r="427" spans="1:11" x14ac:dyDescent="0.2">
      <c r="A427" s="37"/>
      <c r="B427" s="23"/>
      <c r="C427" s="23"/>
      <c r="D427" s="23"/>
      <c r="E427" s="23"/>
      <c r="F427" s="23"/>
      <c r="G427" s="23"/>
      <c r="H427" s="23"/>
      <c r="I427" s="23"/>
      <c r="J427" s="23"/>
      <c r="K427" s="23"/>
    </row>
    <row r="428" spans="1:11" x14ac:dyDescent="0.2">
      <c r="A428" s="37"/>
      <c r="B428" s="23"/>
      <c r="C428" s="23"/>
      <c r="D428" s="23"/>
      <c r="E428" s="23"/>
      <c r="F428" s="23"/>
      <c r="G428" s="23"/>
      <c r="H428" s="23"/>
      <c r="I428" s="23"/>
      <c r="J428" s="23"/>
      <c r="K428" s="23"/>
    </row>
    <row r="429" spans="1:11" x14ac:dyDescent="0.2">
      <c r="A429" s="37"/>
      <c r="B429" s="23"/>
      <c r="C429" s="23"/>
      <c r="D429" s="23"/>
      <c r="E429" s="23"/>
      <c r="F429" s="23"/>
      <c r="G429" s="23"/>
      <c r="H429" s="23"/>
      <c r="I429" s="23"/>
      <c r="J429" s="23"/>
      <c r="K429" s="23"/>
    </row>
    <row r="430" spans="1:11" x14ac:dyDescent="0.2">
      <c r="A430" s="37"/>
      <c r="B430" s="23"/>
      <c r="C430" s="23"/>
      <c r="D430" s="23"/>
      <c r="E430" s="23"/>
      <c r="F430" s="23"/>
      <c r="G430" s="23"/>
      <c r="H430" s="23"/>
      <c r="I430" s="23"/>
      <c r="J430" s="23"/>
      <c r="K430" s="23"/>
    </row>
    <row r="431" spans="1:11" x14ac:dyDescent="0.2">
      <c r="A431" s="37"/>
      <c r="B431" s="23"/>
      <c r="C431" s="23"/>
      <c r="D431" s="23"/>
      <c r="E431" s="23"/>
      <c r="F431" s="23"/>
      <c r="G431" s="23"/>
      <c r="H431" s="23"/>
      <c r="I431" s="23"/>
      <c r="J431" s="23"/>
      <c r="K431" s="23"/>
    </row>
    <row r="432" spans="1:11" x14ac:dyDescent="0.2">
      <c r="A432" s="37"/>
      <c r="B432" s="23"/>
      <c r="C432" s="23"/>
      <c r="D432" s="23"/>
      <c r="E432" s="23"/>
      <c r="F432" s="23"/>
      <c r="G432" s="23"/>
      <c r="H432" s="23"/>
      <c r="I432" s="23"/>
      <c r="J432" s="23"/>
      <c r="K432" s="23"/>
    </row>
    <row r="433" spans="1:11" x14ac:dyDescent="0.2">
      <c r="A433" s="37"/>
      <c r="B433" s="23"/>
      <c r="C433" s="23"/>
      <c r="D433" s="23"/>
      <c r="E433" s="23"/>
      <c r="F433" s="23"/>
      <c r="G433" s="23"/>
      <c r="H433" s="23"/>
      <c r="I433" s="23"/>
      <c r="J433" s="23"/>
      <c r="K433" s="23"/>
    </row>
    <row r="434" spans="1:11" x14ac:dyDescent="0.2">
      <c r="A434" s="37"/>
      <c r="B434" s="23"/>
      <c r="C434" s="23"/>
      <c r="D434" s="23"/>
      <c r="E434" s="23"/>
      <c r="F434" s="23"/>
      <c r="G434" s="23"/>
      <c r="H434" s="23"/>
      <c r="I434" s="23"/>
      <c r="J434" s="23"/>
      <c r="K434" s="23"/>
    </row>
    <row r="435" spans="1:11" x14ac:dyDescent="0.2">
      <c r="A435" s="37"/>
      <c r="B435" s="23"/>
      <c r="C435" s="23"/>
      <c r="D435" s="23"/>
      <c r="E435" s="23"/>
      <c r="F435" s="23"/>
      <c r="G435" s="23"/>
      <c r="H435" s="23"/>
      <c r="I435" s="23"/>
      <c r="J435" s="23"/>
      <c r="K435" s="23"/>
    </row>
    <row r="436" spans="1:11" x14ac:dyDescent="0.2">
      <c r="A436" s="37"/>
      <c r="B436" s="23"/>
      <c r="C436" s="23"/>
      <c r="D436" s="23"/>
      <c r="E436" s="23"/>
      <c r="F436" s="23"/>
      <c r="G436" s="23"/>
      <c r="H436" s="23"/>
      <c r="I436" s="23"/>
      <c r="J436" s="23"/>
      <c r="K436" s="23"/>
    </row>
    <row r="437" spans="1:11" x14ac:dyDescent="0.2">
      <c r="A437" s="37"/>
      <c r="B437" s="23"/>
      <c r="C437" s="23"/>
      <c r="D437" s="23"/>
      <c r="E437" s="23"/>
      <c r="F437" s="23"/>
      <c r="G437" s="23"/>
      <c r="H437" s="23"/>
      <c r="I437" s="23"/>
      <c r="J437" s="23"/>
      <c r="K437" s="23"/>
    </row>
    <row r="438" spans="1:11" x14ac:dyDescent="0.2">
      <c r="A438" s="37"/>
      <c r="B438" s="23"/>
      <c r="C438" s="23"/>
      <c r="D438" s="23"/>
      <c r="E438" s="23"/>
      <c r="F438" s="23"/>
      <c r="G438" s="23"/>
      <c r="H438" s="23"/>
      <c r="I438" s="23"/>
      <c r="J438" s="23"/>
      <c r="K438" s="23"/>
    </row>
    <row r="439" spans="1:11" x14ac:dyDescent="0.2">
      <c r="A439" s="37"/>
      <c r="B439" s="23"/>
      <c r="C439" s="23"/>
      <c r="D439" s="23"/>
      <c r="E439" s="23"/>
      <c r="F439" s="23"/>
      <c r="G439" s="23"/>
      <c r="H439" s="23"/>
      <c r="I439" s="23"/>
      <c r="J439" s="23"/>
      <c r="K439" s="23"/>
    </row>
    <row r="440" spans="1:11" x14ac:dyDescent="0.2">
      <c r="A440" s="37"/>
      <c r="B440" s="23"/>
      <c r="C440" s="23"/>
      <c r="D440" s="23"/>
      <c r="E440" s="23"/>
      <c r="F440" s="23"/>
      <c r="G440" s="23"/>
      <c r="H440" s="23"/>
      <c r="I440" s="23"/>
      <c r="J440" s="23"/>
      <c r="K440" s="23"/>
    </row>
    <row r="441" spans="1:11" x14ac:dyDescent="0.2">
      <c r="A441" s="37"/>
      <c r="B441" s="23"/>
      <c r="C441" s="23"/>
      <c r="D441" s="23"/>
      <c r="E441" s="23"/>
      <c r="F441" s="23"/>
      <c r="G441" s="23"/>
      <c r="H441" s="23"/>
      <c r="I441" s="23"/>
      <c r="J441" s="23"/>
      <c r="K441" s="23"/>
    </row>
    <row r="442" spans="1:11" x14ac:dyDescent="0.2">
      <c r="A442" s="37"/>
      <c r="B442" s="23"/>
      <c r="C442" s="23"/>
      <c r="D442" s="23"/>
      <c r="E442" s="23"/>
      <c r="F442" s="23"/>
      <c r="G442" s="23"/>
      <c r="H442" s="23"/>
      <c r="I442" s="23"/>
      <c r="J442" s="23"/>
      <c r="K442" s="23"/>
    </row>
    <row r="443" spans="1:11" x14ac:dyDescent="0.2">
      <c r="A443" s="37"/>
      <c r="B443" s="23"/>
      <c r="C443" s="23"/>
      <c r="D443" s="23"/>
      <c r="E443" s="23"/>
      <c r="F443" s="23"/>
      <c r="G443" s="23"/>
      <c r="H443" s="23"/>
      <c r="I443" s="23"/>
      <c r="J443" s="23"/>
      <c r="K443" s="23"/>
    </row>
    <row r="444" spans="1:11" x14ac:dyDescent="0.2">
      <c r="A444" s="37"/>
      <c r="B444" s="23"/>
      <c r="C444" s="23"/>
      <c r="D444" s="23"/>
      <c r="E444" s="23"/>
      <c r="F444" s="23"/>
      <c r="G444" s="23"/>
      <c r="H444" s="23"/>
      <c r="I444" s="23"/>
      <c r="J444" s="23"/>
      <c r="K444" s="23"/>
    </row>
    <row r="445" spans="1:11" x14ac:dyDescent="0.2">
      <c r="A445" s="37"/>
      <c r="B445" s="23"/>
      <c r="C445" s="23"/>
      <c r="D445" s="23"/>
      <c r="E445" s="23"/>
      <c r="F445" s="23"/>
      <c r="G445" s="23"/>
      <c r="H445" s="23"/>
      <c r="I445" s="23"/>
      <c r="J445" s="23"/>
      <c r="K445" s="23"/>
    </row>
    <row r="446" spans="1:11" x14ac:dyDescent="0.2">
      <c r="A446" s="37"/>
      <c r="B446" s="23"/>
      <c r="C446" s="23"/>
      <c r="D446" s="23"/>
      <c r="E446" s="23"/>
      <c r="F446" s="23"/>
      <c r="G446" s="23"/>
      <c r="H446" s="23"/>
      <c r="I446" s="23"/>
      <c r="J446" s="23"/>
      <c r="K446" s="23"/>
    </row>
    <row r="447" spans="1:11" x14ac:dyDescent="0.2">
      <c r="A447" s="37"/>
      <c r="B447" s="23"/>
      <c r="C447" s="23"/>
      <c r="D447" s="23"/>
      <c r="E447" s="23"/>
      <c r="F447" s="23"/>
      <c r="G447" s="23"/>
      <c r="H447" s="23"/>
      <c r="I447" s="23"/>
      <c r="J447" s="23"/>
      <c r="K447" s="23"/>
    </row>
    <row r="448" spans="1:11" x14ac:dyDescent="0.2">
      <c r="A448" s="37"/>
      <c r="B448" s="23"/>
      <c r="C448" s="23"/>
      <c r="D448" s="23"/>
      <c r="E448" s="23"/>
      <c r="F448" s="23"/>
      <c r="G448" s="23"/>
      <c r="H448" s="23"/>
      <c r="I448" s="23"/>
      <c r="J448" s="23"/>
      <c r="K448" s="23"/>
    </row>
    <row r="449" spans="1:11" x14ac:dyDescent="0.2">
      <c r="A449" s="37"/>
      <c r="B449" s="23"/>
      <c r="C449" s="23"/>
      <c r="D449" s="23"/>
      <c r="E449" s="23"/>
      <c r="F449" s="23"/>
      <c r="G449" s="23"/>
      <c r="H449" s="23"/>
      <c r="I449" s="23"/>
      <c r="J449" s="23"/>
      <c r="K449" s="23"/>
    </row>
    <row r="450" spans="1:11" x14ac:dyDescent="0.2">
      <c r="A450" s="37"/>
      <c r="B450" s="23"/>
      <c r="C450" s="23"/>
      <c r="D450" s="23"/>
      <c r="E450" s="23"/>
      <c r="F450" s="23"/>
      <c r="G450" s="23"/>
      <c r="H450" s="23"/>
      <c r="I450" s="23"/>
      <c r="J450" s="23"/>
      <c r="K450" s="23"/>
    </row>
    <row r="451" spans="1:11" x14ac:dyDescent="0.2">
      <c r="A451" s="37"/>
      <c r="B451" s="23"/>
      <c r="C451" s="23"/>
      <c r="D451" s="23"/>
      <c r="E451" s="23"/>
      <c r="F451" s="23"/>
      <c r="G451" s="23"/>
      <c r="H451" s="23"/>
      <c r="I451" s="23"/>
      <c r="J451" s="23"/>
      <c r="K451" s="23"/>
    </row>
    <row r="452" spans="1:11" x14ac:dyDescent="0.2">
      <c r="A452" s="37"/>
      <c r="B452" s="23"/>
      <c r="C452" s="23"/>
      <c r="D452" s="23"/>
      <c r="E452" s="23"/>
      <c r="F452" s="23"/>
      <c r="G452" s="23"/>
      <c r="H452" s="23"/>
      <c r="I452" s="23"/>
      <c r="J452" s="23"/>
      <c r="K452" s="23"/>
    </row>
    <row r="453" spans="1:11" x14ac:dyDescent="0.2">
      <c r="A453" s="37"/>
      <c r="B453" s="23"/>
      <c r="C453" s="23"/>
      <c r="D453" s="23"/>
      <c r="E453" s="23"/>
      <c r="F453" s="23"/>
      <c r="G453" s="23"/>
      <c r="H453" s="23"/>
      <c r="I453" s="23"/>
      <c r="J453" s="23"/>
      <c r="K453" s="23"/>
    </row>
    <row r="454" spans="1:11" x14ac:dyDescent="0.2">
      <c r="A454" s="37"/>
      <c r="B454" s="23"/>
      <c r="C454" s="23"/>
      <c r="D454" s="23"/>
      <c r="E454" s="23"/>
      <c r="F454" s="23"/>
      <c r="G454" s="23"/>
      <c r="H454" s="23"/>
      <c r="I454" s="23"/>
      <c r="J454" s="23"/>
      <c r="K454" s="23"/>
    </row>
    <row r="455" spans="1:11" x14ac:dyDescent="0.2">
      <c r="A455" s="37"/>
      <c r="B455" s="23"/>
      <c r="C455" s="23"/>
      <c r="D455" s="23"/>
      <c r="E455" s="23"/>
      <c r="F455" s="23"/>
      <c r="G455" s="23"/>
      <c r="H455" s="23"/>
      <c r="I455" s="23"/>
      <c r="J455" s="23"/>
      <c r="K455" s="23"/>
    </row>
    <row r="456" spans="1:11" x14ac:dyDescent="0.2">
      <c r="A456" s="37"/>
      <c r="B456" s="23"/>
      <c r="C456" s="23"/>
      <c r="D456" s="23"/>
      <c r="E456" s="23"/>
      <c r="F456" s="23"/>
      <c r="G456" s="23"/>
      <c r="H456" s="23"/>
      <c r="I456" s="23"/>
      <c r="J456" s="23"/>
      <c r="K456" s="23"/>
    </row>
    <row r="457" spans="1:11" x14ac:dyDescent="0.2">
      <c r="A457" s="37"/>
      <c r="B457" s="23"/>
      <c r="C457" s="23"/>
      <c r="D457" s="23"/>
      <c r="E457" s="23"/>
      <c r="F457" s="23"/>
      <c r="G457" s="23"/>
      <c r="H457" s="23"/>
      <c r="I457" s="23"/>
      <c r="J457" s="23"/>
      <c r="K457" s="23"/>
    </row>
    <row r="458" spans="1:11" x14ac:dyDescent="0.2">
      <c r="A458" s="37"/>
      <c r="B458" s="23"/>
      <c r="C458" s="23"/>
      <c r="D458" s="23"/>
      <c r="E458" s="23"/>
      <c r="F458" s="23"/>
      <c r="G458" s="23"/>
      <c r="H458" s="23"/>
      <c r="I458" s="23"/>
      <c r="J458" s="23"/>
      <c r="K458" s="23"/>
    </row>
    <row r="459" spans="1:11" x14ac:dyDescent="0.2">
      <c r="A459" s="37"/>
      <c r="B459" s="23"/>
      <c r="C459" s="23"/>
      <c r="D459" s="23"/>
      <c r="E459" s="23"/>
      <c r="F459" s="23"/>
      <c r="G459" s="23"/>
      <c r="H459" s="23"/>
      <c r="I459" s="23"/>
      <c r="J459" s="23"/>
      <c r="K459" s="23"/>
    </row>
    <row r="460" spans="1:11" x14ac:dyDescent="0.2">
      <c r="A460" s="37"/>
      <c r="B460" s="23"/>
      <c r="C460" s="23"/>
      <c r="D460" s="23"/>
      <c r="E460" s="23"/>
      <c r="F460" s="23"/>
      <c r="G460" s="23"/>
      <c r="H460" s="23"/>
      <c r="I460" s="23"/>
      <c r="J460" s="23"/>
      <c r="K460" s="23"/>
    </row>
    <row r="461" spans="1:11" x14ac:dyDescent="0.2">
      <c r="A461" s="37"/>
      <c r="B461" s="23"/>
      <c r="C461" s="23"/>
      <c r="D461" s="23"/>
      <c r="E461" s="23"/>
      <c r="F461" s="23"/>
      <c r="G461" s="23"/>
      <c r="H461" s="23"/>
      <c r="I461" s="23"/>
      <c r="J461" s="23"/>
      <c r="K461" s="23"/>
    </row>
    <row r="462" spans="1:11" x14ac:dyDescent="0.2">
      <c r="A462" s="37"/>
      <c r="B462" s="23"/>
      <c r="C462" s="23"/>
      <c r="D462" s="23"/>
      <c r="E462" s="23"/>
      <c r="F462" s="23"/>
      <c r="G462" s="23"/>
      <c r="H462" s="23"/>
      <c r="I462" s="23"/>
      <c r="J462" s="23"/>
      <c r="K462" s="23"/>
    </row>
    <row r="463" spans="1:11" x14ac:dyDescent="0.2">
      <c r="A463" s="37"/>
      <c r="B463" s="23"/>
      <c r="C463" s="23"/>
      <c r="D463" s="23"/>
      <c r="E463" s="23"/>
      <c r="F463" s="23"/>
      <c r="G463" s="23"/>
      <c r="H463" s="23"/>
      <c r="I463" s="23"/>
      <c r="J463" s="23"/>
      <c r="K463" s="23"/>
    </row>
    <row r="464" spans="1:11" x14ac:dyDescent="0.2">
      <c r="A464" s="37"/>
      <c r="B464" s="23"/>
      <c r="C464" s="23"/>
      <c r="D464" s="23"/>
      <c r="E464" s="23"/>
      <c r="F464" s="23"/>
      <c r="G464" s="23"/>
      <c r="H464" s="23"/>
      <c r="I464" s="23"/>
      <c r="J464" s="23"/>
      <c r="K464" s="23"/>
    </row>
    <row r="465" spans="1:11" x14ac:dyDescent="0.2">
      <c r="A465" s="37"/>
      <c r="B465" s="23"/>
      <c r="C465" s="23"/>
      <c r="D465" s="23"/>
      <c r="E465" s="23"/>
      <c r="F465" s="23"/>
      <c r="G465" s="23"/>
      <c r="H465" s="23"/>
      <c r="I465" s="23"/>
      <c r="J465" s="23"/>
      <c r="K465" s="23"/>
    </row>
    <row r="466" spans="1:11" x14ac:dyDescent="0.2">
      <c r="A466" s="37"/>
      <c r="B466" s="23"/>
      <c r="C466" s="23"/>
      <c r="D466" s="23"/>
      <c r="E466" s="23"/>
      <c r="F466" s="23"/>
      <c r="G466" s="23"/>
      <c r="H466" s="23"/>
      <c r="I466" s="23"/>
      <c r="J466" s="23"/>
      <c r="K466" s="23"/>
    </row>
    <row r="467" spans="1:11" x14ac:dyDescent="0.2">
      <c r="A467" s="37"/>
      <c r="B467" s="23"/>
      <c r="C467" s="23"/>
      <c r="D467" s="23"/>
      <c r="E467" s="23"/>
      <c r="F467" s="23"/>
      <c r="G467" s="23"/>
      <c r="H467" s="23"/>
      <c r="I467" s="23"/>
      <c r="J467" s="23"/>
      <c r="K467" s="23"/>
    </row>
    <row r="468" spans="1:11" x14ac:dyDescent="0.2">
      <c r="A468" s="37"/>
      <c r="B468" s="23"/>
      <c r="C468" s="23"/>
      <c r="D468" s="23"/>
      <c r="E468" s="23"/>
      <c r="F468" s="23"/>
      <c r="G468" s="23"/>
      <c r="H468" s="23"/>
      <c r="I468" s="23"/>
      <c r="J468" s="23"/>
      <c r="K468" s="23"/>
    </row>
    <row r="469" spans="1:11" x14ac:dyDescent="0.2">
      <c r="A469" s="37"/>
      <c r="B469" s="23"/>
      <c r="C469" s="23"/>
      <c r="D469" s="23"/>
      <c r="E469" s="23"/>
      <c r="F469" s="23"/>
      <c r="G469" s="23"/>
      <c r="H469" s="23"/>
      <c r="I469" s="23"/>
      <c r="J469" s="23"/>
      <c r="K469" s="23"/>
    </row>
    <row r="470" spans="1:11" x14ac:dyDescent="0.2">
      <c r="A470" s="37"/>
      <c r="B470" s="23"/>
      <c r="C470" s="23"/>
      <c r="D470" s="23"/>
      <c r="E470" s="23"/>
      <c r="F470" s="23"/>
      <c r="G470" s="23"/>
      <c r="H470" s="23"/>
      <c r="I470" s="23"/>
      <c r="J470" s="23"/>
      <c r="K470" s="23"/>
    </row>
    <row r="471" spans="1:11" x14ac:dyDescent="0.2">
      <c r="A471" s="37"/>
      <c r="B471" s="23"/>
      <c r="C471" s="23"/>
      <c r="D471" s="23"/>
      <c r="E471" s="23"/>
      <c r="F471" s="23"/>
      <c r="G471" s="23"/>
      <c r="H471" s="23"/>
      <c r="I471" s="23"/>
      <c r="J471" s="23"/>
      <c r="K471" s="23"/>
    </row>
    <row r="472" spans="1:11" x14ac:dyDescent="0.2">
      <c r="A472" s="37"/>
      <c r="B472" s="23"/>
      <c r="C472" s="23"/>
      <c r="D472" s="23"/>
      <c r="E472" s="23"/>
      <c r="F472" s="23"/>
      <c r="G472" s="23"/>
      <c r="H472" s="23"/>
      <c r="I472" s="23"/>
      <c r="J472" s="23"/>
      <c r="K472" s="23"/>
    </row>
    <row r="473" spans="1:11" x14ac:dyDescent="0.2">
      <c r="A473" s="37"/>
      <c r="B473" s="23"/>
      <c r="C473" s="23"/>
      <c r="D473" s="23"/>
      <c r="E473" s="23"/>
      <c r="F473" s="23"/>
      <c r="G473" s="23"/>
      <c r="H473" s="23"/>
      <c r="I473" s="23"/>
      <c r="J473" s="23"/>
      <c r="K473" s="23"/>
    </row>
    <row r="474" spans="1:11" x14ac:dyDescent="0.2">
      <c r="A474" s="37"/>
      <c r="B474" s="23"/>
      <c r="C474" s="23"/>
      <c r="D474" s="23"/>
      <c r="E474" s="23"/>
      <c r="F474" s="23"/>
      <c r="G474" s="23"/>
      <c r="H474" s="23"/>
      <c r="I474" s="23"/>
      <c r="J474" s="23"/>
      <c r="K474" s="23"/>
    </row>
    <row r="475" spans="1:11" x14ac:dyDescent="0.2">
      <c r="A475" s="37"/>
      <c r="B475" s="23"/>
      <c r="C475" s="23"/>
      <c r="D475" s="23"/>
      <c r="E475" s="23"/>
      <c r="F475" s="23"/>
      <c r="G475" s="23"/>
      <c r="H475" s="23"/>
      <c r="I475" s="23"/>
      <c r="J475" s="23"/>
      <c r="K475" s="23"/>
    </row>
    <row r="476" spans="1:11" x14ac:dyDescent="0.2">
      <c r="A476" s="37"/>
      <c r="B476" s="23"/>
      <c r="C476" s="23"/>
      <c r="D476" s="23"/>
      <c r="E476" s="23"/>
      <c r="F476" s="23"/>
      <c r="G476" s="23"/>
      <c r="H476" s="23"/>
      <c r="I476" s="23"/>
      <c r="J476" s="23"/>
      <c r="K476" s="23"/>
    </row>
    <row r="477" spans="1:11" x14ac:dyDescent="0.2">
      <c r="A477" s="37"/>
      <c r="B477" s="23"/>
      <c r="C477" s="23"/>
      <c r="D477" s="23"/>
      <c r="E477" s="23"/>
      <c r="F477" s="23"/>
      <c r="G477" s="23"/>
      <c r="H477" s="23"/>
      <c r="I477" s="23"/>
      <c r="J477" s="23"/>
      <c r="K477" s="23"/>
    </row>
    <row r="478" spans="1:11" x14ac:dyDescent="0.2">
      <c r="A478" s="37"/>
      <c r="B478" s="23"/>
      <c r="C478" s="23"/>
      <c r="D478" s="23"/>
      <c r="E478" s="23"/>
      <c r="F478" s="23"/>
      <c r="G478" s="23"/>
      <c r="H478" s="23"/>
      <c r="I478" s="23"/>
      <c r="J478" s="23"/>
      <c r="K478" s="23"/>
    </row>
    <row r="479" spans="1:11" x14ac:dyDescent="0.2">
      <c r="A479" s="37"/>
      <c r="B479" s="23"/>
      <c r="C479" s="23"/>
      <c r="D479" s="23"/>
      <c r="E479" s="23"/>
      <c r="F479" s="23"/>
      <c r="G479" s="23"/>
      <c r="H479" s="23"/>
      <c r="I479" s="23"/>
      <c r="J479" s="23"/>
      <c r="K479" s="23"/>
    </row>
    <row r="480" spans="1:11" x14ac:dyDescent="0.2">
      <c r="A480" s="37"/>
      <c r="B480" s="23"/>
      <c r="C480" s="23"/>
      <c r="D480" s="23"/>
      <c r="E480" s="23"/>
      <c r="F480" s="23"/>
      <c r="G480" s="23"/>
      <c r="H480" s="23"/>
      <c r="I480" s="23"/>
      <c r="J480" s="23"/>
      <c r="K480" s="23"/>
    </row>
    <row r="481" spans="1:11" x14ac:dyDescent="0.2">
      <c r="A481" s="37"/>
      <c r="B481" s="23"/>
      <c r="C481" s="23"/>
      <c r="D481" s="23"/>
      <c r="E481" s="23"/>
      <c r="F481" s="23"/>
      <c r="G481" s="23"/>
      <c r="H481" s="23"/>
      <c r="I481" s="23"/>
      <c r="J481" s="23"/>
      <c r="K481" s="23"/>
    </row>
    <row r="482" spans="1:11" x14ac:dyDescent="0.2">
      <c r="A482" s="37"/>
      <c r="B482" s="23"/>
      <c r="C482" s="23"/>
      <c r="D482" s="23"/>
      <c r="E482" s="23"/>
      <c r="F482" s="23"/>
      <c r="G482" s="23"/>
      <c r="H482" s="23"/>
      <c r="I482" s="23"/>
      <c r="J482" s="23"/>
      <c r="K482" s="23"/>
    </row>
    <row r="483" spans="1:11" x14ac:dyDescent="0.2">
      <c r="A483" s="37"/>
      <c r="B483" s="23"/>
      <c r="C483" s="23"/>
      <c r="D483" s="23"/>
      <c r="E483" s="23"/>
      <c r="F483" s="23"/>
      <c r="G483" s="23"/>
      <c r="H483" s="23"/>
      <c r="I483" s="23"/>
      <c r="J483" s="23"/>
      <c r="K483" s="23"/>
    </row>
    <row r="484" spans="1:11" x14ac:dyDescent="0.2">
      <c r="A484" s="37"/>
      <c r="B484" s="23"/>
      <c r="C484" s="23"/>
      <c r="D484" s="23"/>
      <c r="E484" s="23"/>
      <c r="F484" s="23"/>
      <c r="G484" s="23"/>
      <c r="H484" s="23"/>
      <c r="I484" s="23"/>
      <c r="J484" s="23"/>
      <c r="K484" s="23"/>
    </row>
    <row r="485" spans="1:11" x14ac:dyDescent="0.2">
      <c r="A485" s="37"/>
      <c r="B485" s="23"/>
      <c r="C485" s="23"/>
      <c r="D485" s="23"/>
      <c r="E485" s="23"/>
      <c r="F485" s="23"/>
      <c r="G485" s="23"/>
      <c r="H485" s="23"/>
      <c r="I485" s="23"/>
      <c r="J485" s="23"/>
      <c r="K485" s="23"/>
    </row>
    <row r="486" spans="1:11" x14ac:dyDescent="0.2">
      <c r="A486" s="37"/>
      <c r="B486" s="23"/>
      <c r="C486" s="23"/>
      <c r="D486" s="23"/>
      <c r="E486" s="23"/>
      <c r="F486" s="23"/>
      <c r="G486" s="23"/>
      <c r="H486" s="23"/>
      <c r="I486" s="23"/>
      <c r="J486" s="23"/>
      <c r="K486" s="23"/>
    </row>
    <row r="487" spans="1:11" x14ac:dyDescent="0.2">
      <c r="A487" s="37"/>
      <c r="B487" s="23"/>
      <c r="C487" s="23"/>
      <c r="D487" s="23"/>
      <c r="E487" s="23"/>
      <c r="F487" s="23"/>
      <c r="G487" s="23"/>
      <c r="H487" s="23"/>
      <c r="I487" s="23"/>
      <c r="J487" s="23"/>
      <c r="K487" s="23"/>
    </row>
    <row r="488" spans="1:11" x14ac:dyDescent="0.2">
      <c r="A488" s="37"/>
      <c r="B488" s="23"/>
      <c r="C488" s="23"/>
      <c r="D488" s="23"/>
      <c r="E488" s="23"/>
      <c r="F488" s="23"/>
      <c r="G488" s="23"/>
      <c r="H488" s="23"/>
      <c r="I488" s="23"/>
      <c r="J488" s="23"/>
      <c r="K488" s="23"/>
    </row>
    <row r="489" spans="1:11" x14ac:dyDescent="0.2">
      <c r="A489" s="37"/>
      <c r="B489" s="23"/>
      <c r="C489" s="23"/>
      <c r="D489" s="23"/>
      <c r="E489" s="23"/>
      <c r="F489" s="23"/>
      <c r="G489" s="23"/>
      <c r="H489" s="23"/>
      <c r="I489" s="23"/>
      <c r="J489" s="23"/>
      <c r="K489" s="23"/>
    </row>
    <row r="490" spans="1:11" x14ac:dyDescent="0.2">
      <c r="A490" s="37"/>
      <c r="B490" s="23"/>
      <c r="C490" s="23"/>
      <c r="D490" s="23"/>
      <c r="E490" s="23"/>
      <c r="F490" s="23"/>
      <c r="G490" s="23"/>
      <c r="H490" s="23"/>
      <c r="I490" s="23"/>
      <c r="J490" s="23"/>
      <c r="K490" s="23"/>
    </row>
    <row r="491" spans="1:11" x14ac:dyDescent="0.2">
      <c r="A491" s="37"/>
      <c r="B491" s="23"/>
      <c r="C491" s="23"/>
      <c r="D491" s="23"/>
      <c r="E491" s="23"/>
      <c r="F491" s="23"/>
      <c r="G491" s="23"/>
      <c r="H491" s="23"/>
      <c r="I491" s="23"/>
      <c r="J491" s="23"/>
      <c r="K491" s="23"/>
    </row>
    <row r="492" spans="1:11" x14ac:dyDescent="0.2">
      <c r="A492" s="37"/>
      <c r="B492" s="23"/>
      <c r="C492" s="23"/>
      <c r="D492" s="23"/>
      <c r="E492" s="23"/>
      <c r="F492" s="23"/>
      <c r="G492" s="23"/>
      <c r="H492" s="23"/>
      <c r="I492" s="23"/>
      <c r="J492" s="23"/>
      <c r="K492" s="23"/>
    </row>
    <row r="493" spans="1:11" x14ac:dyDescent="0.2">
      <c r="A493" s="37"/>
      <c r="B493" s="23"/>
      <c r="C493" s="23"/>
      <c r="D493" s="23"/>
      <c r="E493" s="23"/>
      <c r="F493" s="23"/>
      <c r="G493" s="23"/>
      <c r="H493" s="23"/>
      <c r="I493" s="23"/>
      <c r="J493" s="23"/>
      <c r="K493" s="23"/>
    </row>
    <row r="494" spans="1:11" x14ac:dyDescent="0.2">
      <c r="A494" s="37"/>
      <c r="B494" s="23"/>
      <c r="C494" s="23"/>
      <c r="D494" s="23"/>
      <c r="E494" s="23"/>
      <c r="F494" s="23"/>
      <c r="G494" s="23"/>
      <c r="H494" s="23"/>
      <c r="I494" s="23"/>
      <c r="J494" s="23"/>
      <c r="K494" s="23"/>
    </row>
    <row r="495" spans="1:11" x14ac:dyDescent="0.2">
      <c r="A495" s="37"/>
      <c r="B495" s="23"/>
      <c r="C495" s="23"/>
      <c r="D495" s="23"/>
      <c r="E495" s="23"/>
      <c r="F495" s="23"/>
      <c r="G495" s="23"/>
      <c r="H495" s="23"/>
      <c r="I495" s="23"/>
      <c r="J495" s="23"/>
      <c r="K495" s="23"/>
    </row>
    <row r="496" spans="1:11" x14ac:dyDescent="0.2">
      <c r="A496" s="37"/>
      <c r="B496" s="23"/>
      <c r="C496" s="23"/>
      <c r="D496" s="23"/>
      <c r="E496" s="23"/>
      <c r="F496" s="23"/>
      <c r="G496" s="23"/>
      <c r="H496" s="23"/>
      <c r="I496" s="23"/>
      <c r="J496" s="23"/>
      <c r="K496" s="23"/>
    </row>
    <row r="497" spans="1:11" x14ac:dyDescent="0.2">
      <c r="A497" s="37"/>
      <c r="B497" s="23"/>
      <c r="C497" s="23"/>
      <c r="D497" s="23"/>
      <c r="E497" s="23"/>
      <c r="F497" s="23"/>
      <c r="G497" s="23"/>
      <c r="H497" s="23"/>
      <c r="I497" s="23"/>
      <c r="J497" s="23"/>
      <c r="K497" s="23"/>
    </row>
    <row r="498" spans="1:11" x14ac:dyDescent="0.2">
      <c r="A498" s="37"/>
      <c r="B498" s="23"/>
      <c r="C498" s="23"/>
      <c r="D498" s="23"/>
      <c r="E498" s="23"/>
      <c r="F498" s="23"/>
      <c r="G498" s="23"/>
      <c r="H498" s="23"/>
      <c r="I498" s="23"/>
      <c r="J498" s="23"/>
      <c r="K498" s="23"/>
    </row>
    <row r="499" spans="1:11" x14ac:dyDescent="0.2">
      <c r="A499" s="37"/>
      <c r="B499" s="23"/>
      <c r="C499" s="23"/>
      <c r="D499" s="23"/>
      <c r="E499" s="23"/>
      <c r="F499" s="23"/>
      <c r="G499" s="23"/>
      <c r="H499" s="23"/>
      <c r="I499" s="23"/>
      <c r="J499" s="23"/>
      <c r="K499" s="23"/>
    </row>
    <row r="500" spans="1:11" x14ac:dyDescent="0.2">
      <c r="A500" s="37"/>
      <c r="B500" s="23"/>
      <c r="C500" s="23"/>
      <c r="D500" s="23"/>
      <c r="E500" s="23"/>
      <c r="F500" s="23"/>
      <c r="G500" s="23"/>
      <c r="H500" s="23"/>
      <c r="I500" s="23"/>
      <c r="J500" s="23"/>
      <c r="K500" s="23"/>
    </row>
    <row r="501" spans="1:11" x14ac:dyDescent="0.2">
      <c r="A501" s="37"/>
      <c r="B501" s="23"/>
      <c r="C501" s="23"/>
      <c r="D501" s="23"/>
      <c r="E501" s="23"/>
      <c r="F501" s="23"/>
      <c r="G501" s="23"/>
      <c r="H501" s="23"/>
      <c r="I501" s="23"/>
      <c r="J501" s="23"/>
      <c r="K501" s="23"/>
    </row>
    <row r="502" spans="1:11" x14ac:dyDescent="0.2">
      <c r="A502" s="37"/>
      <c r="B502" s="23"/>
      <c r="C502" s="23"/>
      <c r="D502" s="23"/>
      <c r="E502" s="23"/>
      <c r="F502" s="23"/>
      <c r="G502" s="23"/>
      <c r="H502" s="23"/>
      <c r="I502" s="23"/>
      <c r="J502" s="23"/>
      <c r="K502" s="23"/>
    </row>
    <row r="503" spans="1:11" x14ac:dyDescent="0.2">
      <c r="A503" s="37"/>
      <c r="B503" s="23"/>
      <c r="C503" s="23"/>
      <c r="D503" s="23"/>
      <c r="E503" s="23"/>
      <c r="F503" s="23"/>
      <c r="G503" s="23"/>
      <c r="H503" s="23"/>
      <c r="I503" s="23"/>
      <c r="J503" s="23"/>
      <c r="K503" s="23"/>
    </row>
    <row r="504" spans="1:11" x14ac:dyDescent="0.2">
      <c r="A504" s="37"/>
      <c r="B504" s="23"/>
      <c r="C504" s="23"/>
      <c r="D504" s="23"/>
      <c r="E504" s="23"/>
      <c r="F504" s="23"/>
      <c r="G504" s="23"/>
      <c r="H504" s="23"/>
      <c r="I504" s="23"/>
      <c r="J504" s="23"/>
      <c r="K504" s="23"/>
    </row>
    <row r="505" spans="1:11" x14ac:dyDescent="0.2">
      <c r="A505" s="37"/>
      <c r="B505" s="23"/>
      <c r="C505" s="23"/>
      <c r="D505" s="23"/>
      <c r="E505" s="23"/>
      <c r="F505" s="23"/>
      <c r="G505" s="23"/>
      <c r="H505" s="23"/>
      <c r="I505" s="23"/>
      <c r="J505" s="23"/>
      <c r="K505" s="23"/>
    </row>
    <row r="506" spans="1:11" x14ac:dyDescent="0.2">
      <c r="A506" s="37"/>
      <c r="B506" s="23"/>
      <c r="C506" s="23"/>
      <c r="D506" s="23"/>
      <c r="E506" s="23"/>
      <c r="F506" s="23"/>
      <c r="G506" s="23"/>
      <c r="H506" s="23"/>
      <c r="I506" s="23"/>
      <c r="J506" s="23"/>
      <c r="K506" s="23"/>
    </row>
    <row r="507" spans="1:11" x14ac:dyDescent="0.2">
      <c r="A507" s="37"/>
      <c r="B507" s="23"/>
      <c r="C507" s="23"/>
      <c r="D507" s="23"/>
      <c r="E507" s="23"/>
      <c r="F507" s="23"/>
      <c r="G507" s="23"/>
      <c r="H507" s="23"/>
      <c r="I507" s="23"/>
      <c r="J507" s="23"/>
      <c r="K507" s="23"/>
    </row>
    <row r="508" spans="1:11" x14ac:dyDescent="0.2">
      <c r="A508" s="37"/>
      <c r="B508" s="23"/>
      <c r="C508" s="23"/>
      <c r="D508" s="23"/>
      <c r="E508" s="23"/>
      <c r="F508" s="23"/>
      <c r="G508" s="23"/>
      <c r="H508" s="23"/>
      <c r="I508" s="23"/>
      <c r="J508" s="23"/>
      <c r="K508" s="23"/>
    </row>
    <row r="509" spans="1:11" x14ac:dyDescent="0.2">
      <c r="A509" s="37"/>
      <c r="B509" s="23"/>
      <c r="C509" s="23"/>
      <c r="D509" s="23"/>
      <c r="E509" s="23"/>
      <c r="F509" s="23"/>
      <c r="G509" s="23"/>
      <c r="H509" s="23"/>
      <c r="I509" s="23"/>
      <c r="J509" s="23"/>
      <c r="K509" s="23"/>
    </row>
    <row r="510" spans="1:11" x14ac:dyDescent="0.2">
      <c r="A510" s="37"/>
      <c r="B510" s="23"/>
      <c r="C510" s="23"/>
      <c r="D510" s="23"/>
      <c r="E510" s="23"/>
      <c r="F510" s="23"/>
      <c r="G510" s="23"/>
      <c r="H510" s="23"/>
      <c r="I510" s="23"/>
      <c r="J510" s="23"/>
      <c r="K510" s="23"/>
    </row>
    <row r="511" spans="1:11" x14ac:dyDescent="0.2">
      <c r="A511" s="37"/>
      <c r="B511" s="23"/>
      <c r="C511" s="23"/>
      <c r="D511" s="23"/>
      <c r="E511" s="23"/>
      <c r="F511" s="23"/>
      <c r="G511" s="23"/>
      <c r="H511" s="23"/>
      <c r="I511" s="23"/>
      <c r="J511" s="23"/>
      <c r="K511" s="23"/>
    </row>
    <row r="512" spans="1:11" x14ac:dyDescent="0.2">
      <c r="A512" s="37"/>
      <c r="B512" s="23"/>
      <c r="C512" s="23"/>
      <c r="D512" s="23"/>
      <c r="E512" s="23"/>
      <c r="F512" s="23"/>
      <c r="G512" s="23"/>
      <c r="H512" s="23"/>
      <c r="I512" s="23"/>
      <c r="J512" s="23"/>
      <c r="K512" s="23"/>
    </row>
    <row r="513" spans="1:11" x14ac:dyDescent="0.2">
      <c r="A513" s="37"/>
      <c r="B513" s="23"/>
      <c r="C513" s="23"/>
      <c r="D513" s="23"/>
      <c r="E513" s="23"/>
      <c r="F513" s="23"/>
      <c r="G513" s="23"/>
      <c r="H513" s="23"/>
      <c r="I513" s="23"/>
      <c r="J513" s="23"/>
      <c r="K513" s="23"/>
    </row>
    <row r="514" spans="1:11" x14ac:dyDescent="0.2">
      <c r="A514" s="37"/>
      <c r="B514" s="23"/>
      <c r="C514" s="23"/>
      <c r="D514" s="23"/>
      <c r="E514" s="23"/>
      <c r="F514" s="23"/>
      <c r="G514" s="23"/>
      <c r="H514" s="23"/>
      <c r="I514" s="23"/>
      <c r="J514" s="23"/>
      <c r="K514" s="23"/>
    </row>
    <row r="515" spans="1:11" x14ac:dyDescent="0.2">
      <c r="A515" s="37"/>
      <c r="B515" s="23"/>
      <c r="C515" s="23"/>
      <c r="D515" s="23"/>
      <c r="E515" s="23"/>
      <c r="F515" s="23"/>
      <c r="G515" s="23"/>
      <c r="H515" s="23"/>
      <c r="I515" s="23"/>
      <c r="J515" s="23"/>
      <c r="K515" s="23"/>
    </row>
    <row r="516" spans="1:11" x14ac:dyDescent="0.2">
      <c r="A516" s="37"/>
      <c r="B516" s="23"/>
      <c r="C516" s="23"/>
      <c r="D516" s="23"/>
      <c r="E516" s="23"/>
      <c r="F516" s="23"/>
      <c r="G516" s="23"/>
      <c r="H516" s="23"/>
      <c r="I516" s="23"/>
      <c r="J516" s="23"/>
      <c r="K516" s="23"/>
    </row>
    <row r="517" spans="1:11" x14ac:dyDescent="0.2">
      <c r="A517" s="37"/>
      <c r="B517" s="23"/>
      <c r="C517" s="23"/>
      <c r="D517" s="23"/>
      <c r="E517" s="23"/>
      <c r="F517" s="23"/>
      <c r="G517" s="23"/>
      <c r="H517" s="23"/>
      <c r="I517" s="23"/>
      <c r="J517" s="23"/>
      <c r="K517" s="23"/>
    </row>
    <row r="518" spans="1:11" x14ac:dyDescent="0.2">
      <c r="A518" s="37"/>
      <c r="B518" s="23"/>
      <c r="C518" s="23"/>
      <c r="D518" s="23"/>
      <c r="E518" s="23"/>
      <c r="F518" s="23"/>
      <c r="G518" s="23"/>
      <c r="H518" s="23"/>
      <c r="I518" s="23"/>
      <c r="J518" s="23"/>
      <c r="K518" s="23"/>
    </row>
    <row r="519" spans="1:11" x14ac:dyDescent="0.2">
      <c r="A519" s="37"/>
      <c r="B519" s="23"/>
      <c r="C519" s="23"/>
      <c r="D519" s="23"/>
      <c r="E519" s="23"/>
      <c r="F519" s="23"/>
      <c r="G519" s="23"/>
      <c r="H519" s="23"/>
      <c r="I519" s="23"/>
      <c r="J519" s="23"/>
      <c r="K519" s="23"/>
    </row>
    <row r="520" spans="1:11" x14ac:dyDescent="0.2">
      <c r="A520" s="37"/>
      <c r="B520" s="23"/>
      <c r="C520" s="23"/>
      <c r="D520" s="23"/>
      <c r="E520" s="23"/>
      <c r="F520" s="23"/>
      <c r="G520" s="23"/>
      <c r="H520" s="23"/>
      <c r="I520" s="23"/>
      <c r="J520" s="23"/>
      <c r="K520" s="23"/>
    </row>
    <row r="521" spans="1:11" x14ac:dyDescent="0.2">
      <c r="A521" s="37"/>
      <c r="B521" s="23"/>
      <c r="C521" s="23"/>
      <c r="D521" s="23"/>
      <c r="E521" s="23"/>
      <c r="F521" s="23"/>
      <c r="G521" s="23"/>
      <c r="H521" s="23"/>
      <c r="I521" s="23"/>
      <c r="J521" s="23"/>
      <c r="K521" s="23"/>
    </row>
    <row r="522" spans="1:11" x14ac:dyDescent="0.2">
      <c r="A522" s="37"/>
      <c r="B522" s="23"/>
      <c r="C522" s="23"/>
      <c r="D522" s="23"/>
      <c r="E522" s="23"/>
      <c r="F522" s="23"/>
      <c r="G522" s="23"/>
      <c r="H522" s="23"/>
      <c r="I522" s="23"/>
      <c r="J522" s="23"/>
      <c r="K522" s="23"/>
    </row>
    <row r="523" spans="1:11" x14ac:dyDescent="0.2">
      <c r="A523" s="37"/>
      <c r="B523" s="23"/>
      <c r="C523" s="23"/>
      <c r="D523" s="23"/>
      <c r="E523" s="23"/>
      <c r="F523" s="23"/>
      <c r="G523" s="23"/>
      <c r="H523" s="23"/>
      <c r="I523" s="23"/>
      <c r="J523" s="23"/>
      <c r="K523" s="23"/>
    </row>
    <row r="524" spans="1:11" x14ac:dyDescent="0.2">
      <c r="A524" s="37"/>
      <c r="B524" s="23"/>
      <c r="C524" s="23"/>
      <c r="D524" s="23"/>
      <c r="E524" s="23"/>
      <c r="F524" s="23"/>
      <c r="G524" s="23"/>
      <c r="H524" s="23"/>
      <c r="I524" s="23"/>
      <c r="J524" s="23"/>
      <c r="K524" s="23"/>
    </row>
    <row r="525" spans="1:11" x14ac:dyDescent="0.2">
      <c r="A525" s="37"/>
      <c r="B525" s="23"/>
      <c r="C525" s="23"/>
      <c r="D525" s="23"/>
      <c r="E525" s="23"/>
      <c r="F525" s="23"/>
      <c r="G525" s="23"/>
      <c r="H525" s="23"/>
      <c r="I525" s="23"/>
      <c r="J525" s="23"/>
      <c r="K525" s="23"/>
    </row>
    <row r="526" spans="1:11" x14ac:dyDescent="0.2">
      <c r="A526" s="37"/>
      <c r="B526" s="23"/>
      <c r="C526" s="23"/>
      <c r="D526" s="23"/>
      <c r="E526" s="23"/>
      <c r="F526" s="23"/>
      <c r="G526" s="23"/>
      <c r="H526" s="23"/>
      <c r="I526" s="23"/>
      <c r="J526" s="23"/>
      <c r="K526" s="23"/>
    </row>
    <row r="527" spans="1:11" x14ac:dyDescent="0.2">
      <c r="A527" s="37"/>
      <c r="B527" s="23"/>
      <c r="C527" s="23"/>
      <c r="D527" s="23"/>
      <c r="E527" s="23"/>
      <c r="F527" s="23"/>
      <c r="G527" s="23"/>
      <c r="H527" s="23"/>
      <c r="I527" s="23"/>
      <c r="J527" s="23"/>
      <c r="K527" s="23"/>
    </row>
    <row r="528" spans="1:11" x14ac:dyDescent="0.2">
      <c r="A528" s="37"/>
      <c r="B528" s="23"/>
      <c r="C528" s="23"/>
      <c r="D528" s="23"/>
      <c r="E528" s="23"/>
      <c r="F528" s="23"/>
      <c r="G528" s="23"/>
      <c r="H528" s="23"/>
      <c r="I528" s="23"/>
      <c r="J528" s="23"/>
      <c r="K528" s="23"/>
    </row>
    <row r="529" spans="1:11" x14ac:dyDescent="0.2">
      <c r="A529" s="37"/>
      <c r="B529" s="23"/>
      <c r="C529" s="23"/>
      <c r="D529" s="23"/>
      <c r="E529" s="23"/>
      <c r="F529" s="23"/>
      <c r="G529" s="23"/>
      <c r="H529" s="23"/>
      <c r="I529" s="23"/>
      <c r="J529" s="23"/>
      <c r="K529" s="23"/>
    </row>
    <row r="530" spans="1:11" x14ac:dyDescent="0.2">
      <c r="A530" s="37"/>
      <c r="B530" s="23"/>
      <c r="C530" s="23"/>
      <c r="D530" s="23"/>
      <c r="E530" s="23"/>
      <c r="F530" s="23"/>
      <c r="G530" s="23"/>
      <c r="H530" s="23"/>
      <c r="I530" s="23"/>
      <c r="J530" s="23"/>
      <c r="K530" s="23"/>
    </row>
    <row r="531" spans="1:11" x14ac:dyDescent="0.2">
      <c r="A531" s="37"/>
      <c r="B531" s="23"/>
      <c r="C531" s="23"/>
      <c r="D531" s="23"/>
      <c r="E531" s="23"/>
      <c r="F531" s="23"/>
      <c r="G531" s="23"/>
      <c r="H531" s="23"/>
      <c r="I531" s="23"/>
      <c r="J531" s="23"/>
      <c r="K531" s="23"/>
    </row>
    <row r="532" spans="1:11" x14ac:dyDescent="0.2">
      <c r="A532" s="37"/>
      <c r="B532" s="23"/>
      <c r="C532" s="23"/>
      <c r="D532" s="23"/>
      <c r="E532" s="23"/>
      <c r="F532" s="23"/>
      <c r="G532" s="23"/>
      <c r="H532" s="23"/>
      <c r="I532" s="23"/>
      <c r="J532" s="23"/>
      <c r="K532" s="23"/>
    </row>
    <row r="533" spans="1:11" x14ac:dyDescent="0.2">
      <c r="A533" s="37"/>
      <c r="B533" s="23"/>
      <c r="C533" s="23"/>
      <c r="D533" s="23"/>
      <c r="E533" s="23"/>
      <c r="F533" s="23"/>
      <c r="G533" s="23"/>
      <c r="H533" s="23"/>
      <c r="I533" s="23"/>
      <c r="J533" s="23"/>
      <c r="K533" s="23"/>
    </row>
    <row r="534" spans="1:11" x14ac:dyDescent="0.2">
      <c r="A534" s="37"/>
      <c r="B534" s="23"/>
      <c r="C534" s="23"/>
      <c r="D534" s="23"/>
      <c r="E534" s="23"/>
      <c r="F534" s="23"/>
      <c r="G534" s="23"/>
      <c r="H534" s="23"/>
      <c r="I534" s="23"/>
      <c r="J534" s="23"/>
      <c r="K534" s="23"/>
    </row>
    <row r="535" spans="1:11" x14ac:dyDescent="0.2">
      <c r="A535" s="37"/>
      <c r="B535" s="23"/>
      <c r="C535" s="23"/>
      <c r="D535" s="23"/>
      <c r="E535" s="23"/>
      <c r="F535" s="23"/>
      <c r="G535" s="23"/>
      <c r="H535" s="23"/>
      <c r="I535" s="23"/>
      <c r="J535" s="23"/>
      <c r="K535" s="23"/>
    </row>
    <row r="536" spans="1:11" x14ac:dyDescent="0.2">
      <c r="A536" s="37"/>
      <c r="B536" s="23"/>
      <c r="C536" s="23"/>
      <c r="D536" s="23"/>
      <c r="E536" s="23"/>
      <c r="F536" s="23"/>
      <c r="G536" s="23"/>
      <c r="H536" s="23"/>
      <c r="I536" s="23"/>
      <c r="J536" s="23"/>
      <c r="K536" s="23"/>
    </row>
    <row r="537" spans="1:11" x14ac:dyDescent="0.2">
      <c r="A537" s="37"/>
      <c r="B537" s="23"/>
      <c r="C537" s="23"/>
      <c r="D537" s="23"/>
      <c r="E537" s="23"/>
      <c r="F537" s="23"/>
      <c r="G537" s="23"/>
      <c r="H537" s="23"/>
      <c r="I537" s="23"/>
      <c r="J537" s="23"/>
      <c r="K537" s="23"/>
    </row>
    <row r="538" spans="1:11" x14ac:dyDescent="0.2">
      <c r="A538" s="37"/>
      <c r="B538" s="23"/>
      <c r="C538" s="23"/>
      <c r="D538" s="23"/>
      <c r="E538" s="23"/>
      <c r="F538" s="23"/>
      <c r="G538" s="23"/>
      <c r="H538" s="23"/>
      <c r="I538" s="23"/>
      <c r="J538" s="23"/>
      <c r="K538" s="23"/>
    </row>
    <row r="539" spans="1:11" x14ac:dyDescent="0.2">
      <c r="A539" s="37"/>
      <c r="B539" s="23"/>
      <c r="C539" s="23"/>
      <c r="D539" s="23"/>
      <c r="E539" s="23"/>
      <c r="F539" s="23"/>
      <c r="G539" s="23"/>
      <c r="H539" s="23"/>
      <c r="I539" s="23"/>
      <c r="J539" s="23"/>
      <c r="K539" s="23"/>
    </row>
    <row r="540" spans="1:11" x14ac:dyDescent="0.2">
      <c r="A540" s="37"/>
      <c r="B540" s="23"/>
      <c r="C540" s="23"/>
      <c r="D540" s="23"/>
      <c r="E540" s="23"/>
      <c r="F540" s="23"/>
      <c r="G540" s="23"/>
      <c r="H540" s="23"/>
      <c r="I540" s="23"/>
      <c r="J540" s="23"/>
      <c r="K540" s="23"/>
    </row>
    <row r="541" spans="1:11" x14ac:dyDescent="0.2">
      <c r="A541" s="37"/>
      <c r="B541" s="23"/>
      <c r="C541" s="23"/>
      <c r="D541" s="23"/>
      <c r="E541" s="23"/>
      <c r="F541" s="23"/>
      <c r="G541" s="23"/>
      <c r="H541" s="23"/>
      <c r="I541" s="23"/>
      <c r="J541" s="23"/>
      <c r="K541" s="23"/>
    </row>
    <row r="542" spans="1:11" x14ac:dyDescent="0.2">
      <c r="A542" s="37"/>
      <c r="B542" s="23"/>
      <c r="C542" s="23"/>
      <c r="D542" s="23"/>
      <c r="E542" s="23"/>
      <c r="F542" s="23"/>
      <c r="G542" s="23"/>
      <c r="H542" s="23"/>
      <c r="I542" s="23"/>
      <c r="J542" s="23"/>
      <c r="K542" s="23"/>
    </row>
    <row r="543" spans="1:11" x14ac:dyDescent="0.2">
      <c r="A543" s="37"/>
      <c r="B543" s="23"/>
      <c r="C543" s="23"/>
      <c r="D543" s="23"/>
      <c r="E543" s="23"/>
      <c r="F543" s="23"/>
      <c r="G543" s="23"/>
      <c r="H543" s="23"/>
      <c r="I543" s="23"/>
      <c r="J543" s="23"/>
      <c r="K543" s="23"/>
    </row>
    <row r="544" spans="1:11" x14ac:dyDescent="0.2">
      <c r="A544" s="37"/>
      <c r="B544" s="23"/>
      <c r="C544" s="23"/>
      <c r="D544" s="23"/>
      <c r="E544" s="23"/>
      <c r="F544" s="23"/>
      <c r="G544" s="23"/>
      <c r="H544" s="23"/>
      <c r="I544" s="23"/>
      <c r="J544" s="23"/>
      <c r="K544" s="23"/>
    </row>
    <row r="545" spans="1:11" x14ac:dyDescent="0.2">
      <c r="A545" s="37"/>
      <c r="B545" s="23"/>
      <c r="C545" s="23"/>
      <c r="D545" s="23"/>
      <c r="E545" s="23"/>
      <c r="F545" s="23"/>
      <c r="G545" s="23"/>
      <c r="H545" s="23"/>
      <c r="I545" s="23"/>
      <c r="J545" s="23"/>
      <c r="K545" s="23"/>
    </row>
    <row r="546" spans="1:11" x14ac:dyDescent="0.2">
      <c r="A546" s="37"/>
      <c r="B546" s="23"/>
      <c r="C546" s="23"/>
      <c r="D546" s="23"/>
      <c r="E546" s="23"/>
      <c r="F546" s="23"/>
      <c r="G546" s="23"/>
      <c r="H546" s="23"/>
      <c r="I546" s="23"/>
      <c r="J546" s="23"/>
      <c r="K546" s="23"/>
    </row>
    <row r="547" spans="1:11" x14ac:dyDescent="0.2">
      <c r="A547" s="37"/>
      <c r="B547" s="23"/>
      <c r="C547" s="23"/>
      <c r="D547" s="23"/>
      <c r="E547" s="23"/>
      <c r="F547" s="23"/>
      <c r="G547" s="23"/>
      <c r="H547" s="23"/>
      <c r="I547" s="23"/>
      <c r="J547" s="23"/>
      <c r="K547" s="23"/>
    </row>
    <row r="548" spans="1:11" x14ac:dyDescent="0.2">
      <c r="A548" s="37"/>
      <c r="B548" s="23"/>
      <c r="C548" s="23"/>
      <c r="D548" s="23"/>
      <c r="E548" s="23"/>
      <c r="F548" s="23"/>
      <c r="G548" s="23"/>
      <c r="H548" s="23"/>
      <c r="I548" s="23"/>
      <c r="J548" s="23"/>
      <c r="K548" s="23"/>
    </row>
    <row r="549" spans="1:11" x14ac:dyDescent="0.2">
      <c r="A549" s="37"/>
      <c r="B549" s="23"/>
      <c r="C549" s="23"/>
      <c r="D549" s="23"/>
      <c r="E549" s="23"/>
      <c r="F549" s="23"/>
      <c r="G549" s="23"/>
      <c r="H549" s="23"/>
      <c r="I549" s="23"/>
      <c r="J549" s="23"/>
      <c r="K549" s="23"/>
    </row>
    <row r="550" spans="1:11" x14ac:dyDescent="0.2">
      <c r="A550" s="37"/>
      <c r="B550" s="23"/>
      <c r="C550" s="23"/>
      <c r="D550" s="23"/>
      <c r="E550" s="23"/>
      <c r="F550" s="23"/>
      <c r="G550" s="23"/>
      <c r="H550" s="23"/>
      <c r="I550" s="23"/>
      <c r="J550" s="23"/>
      <c r="K550" s="23"/>
    </row>
    <row r="551" spans="1:11" x14ac:dyDescent="0.2">
      <c r="A551" s="37"/>
      <c r="B551" s="23"/>
      <c r="C551" s="23"/>
      <c r="D551" s="23"/>
      <c r="E551" s="23"/>
      <c r="F551" s="23"/>
      <c r="G551" s="23"/>
      <c r="H551" s="23"/>
      <c r="I551" s="23"/>
      <c r="J551" s="23"/>
      <c r="K551" s="23"/>
    </row>
    <row r="552" spans="1:11" x14ac:dyDescent="0.2">
      <c r="A552" s="37"/>
      <c r="B552" s="23"/>
      <c r="C552" s="23"/>
      <c r="D552" s="23"/>
      <c r="E552" s="23"/>
      <c r="F552" s="23"/>
      <c r="G552" s="23"/>
      <c r="H552" s="23"/>
      <c r="I552" s="23"/>
      <c r="J552" s="23"/>
      <c r="K552" s="23"/>
    </row>
    <row r="553" spans="1:11" x14ac:dyDescent="0.2">
      <c r="A553" s="37"/>
      <c r="B553" s="23"/>
      <c r="C553" s="23"/>
      <c r="D553" s="23"/>
      <c r="E553" s="23"/>
      <c r="F553" s="23"/>
      <c r="G553" s="23"/>
      <c r="H553" s="23"/>
      <c r="I553" s="23"/>
      <c r="J553" s="23"/>
      <c r="K553" s="23"/>
    </row>
    <row r="554" spans="1:11" x14ac:dyDescent="0.2">
      <c r="A554" s="37"/>
      <c r="B554" s="23"/>
      <c r="C554" s="23"/>
      <c r="D554" s="23"/>
      <c r="E554" s="23"/>
      <c r="F554" s="23"/>
      <c r="G554" s="23"/>
      <c r="H554" s="23"/>
      <c r="I554" s="23"/>
      <c r="J554" s="23"/>
      <c r="K554" s="23"/>
    </row>
    <row r="555" spans="1:11" x14ac:dyDescent="0.2">
      <c r="A555" s="37"/>
      <c r="B555" s="23"/>
      <c r="C555" s="23"/>
      <c r="D555" s="23"/>
      <c r="E555" s="23"/>
      <c r="F555" s="23"/>
      <c r="G555" s="23"/>
      <c r="H555" s="23"/>
      <c r="I555" s="23"/>
      <c r="J555" s="23"/>
      <c r="K555" s="23"/>
    </row>
    <row r="556" spans="1:11" x14ac:dyDescent="0.2">
      <c r="A556" s="37"/>
      <c r="B556" s="23"/>
      <c r="C556" s="23"/>
      <c r="D556" s="23"/>
      <c r="E556" s="23"/>
      <c r="F556" s="23"/>
      <c r="G556" s="23"/>
      <c r="H556" s="23"/>
      <c r="I556" s="23"/>
      <c r="J556" s="23"/>
      <c r="K556" s="23"/>
    </row>
    <row r="557" spans="1:11" x14ac:dyDescent="0.2">
      <c r="A557" s="37"/>
      <c r="B557" s="23"/>
      <c r="C557" s="23"/>
      <c r="D557" s="23"/>
      <c r="E557" s="23"/>
      <c r="F557" s="23"/>
      <c r="G557" s="23"/>
      <c r="H557" s="23"/>
      <c r="I557" s="23"/>
      <c r="J557" s="23"/>
      <c r="K557" s="23"/>
    </row>
    <row r="558" spans="1:11" x14ac:dyDescent="0.2">
      <c r="A558" s="37"/>
      <c r="B558" s="23"/>
      <c r="C558" s="23"/>
      <c r="D558" s="23"/>
      <c r="E558" s="23"/>
      <c r="F558" s="23"/>
      <c r="G558" s="23"/>
      <c r="H558" s="23"/>
      <c r="I558" s="23"/>
      <c r="J558" s="23"/>
      <c r="K558" s="23"/>
    </row>
    <row r="559" spans="1:11" x14ac:dyDescent="0.2">
      <c r="A559" s="37"/>
      <c r="B559" s="23"/>
      <c r="C559" s="23"/>
      <c r="D559" s="23"/>
      <c r="E559" s="23"/>
      <c r="F559" s="23"/>
      <c r="G559" s="23"/>
      <c r="H559" s="23"/>
      <c r="I559" s="23"/>
      <c r="J559" s="23"/>
      <c r="K559" s="23"/>
    </row>
    <row r="560" spans="1:11" x14ac:dyDescent="0.2">
      <c r="A560" s="37"/>
      <c r="B560" s="23"/>
      <c r="C560" s="23"/>
      <c r="D560" s="23"/>
      <c r="E560" s="23"/>
      <c r="F560" s="23"/>
      <c r="G560" s="23"/>
      <c r="H560" s="23"/>
      <c r="I560" s="23"/>
      <c r="J560" s="23"/>
      <c r="K560" s="23"/>
    </row>
    <row r="561" spans="1:11" x14ac:dyDescent="0.2">
      <c r="A561" s="37"/>
      <c r="B561" s="23"/>
      <c r="C561" s="23"/>
      <c r="D561" s="23"/>
      <c r="E561" s="23"/>
      <c r="F561" s="23"/>
      <c r="G561" s="23"/>
      <c r="H561" s="23"/>
      <c r="I561" s="23"/>
      <c r="J561" s="23"/>
      <c r="K561" s="23"/>
    </row>
    <row r="562" spans="1:11" x14ac:dyDescent="0.2">
      <c r="A562" s="37"/>
      <c r="B562" s="23"/>
      <c r="C562" s="23"/>
      <c r="D562" s="23"/>
      <c r="E562" s="23"/>
      <c r="F562" s="23"/>
      <c r="G562" s="23"/>
      <c r="H562" s="23"/>
      <c r="I562" s="23"/>
      <c r="J562" s="23"/>
      <c r="K562" s="23"/>
    </row>
    <row r="563" spans="1:11" x14ac:dyDescent="0.2">
      <c r="A563" s="37"/>
      <c r="B563" s="23"/>
      <c r="C563" s="23"/>
      <c r="D563" s="23"/>
      <c r="E563" s="23"/>
      <c r="F563" s="23"/>
      <c r="G563" s="23"/>
      <c r="H563" s="23"/>
      <c r="I563" s="23"/>
      <c r="J563" s="23"/>
      <c r="K563" s="23"/>
    </row>
    <row r="564" spans="1:11" x14ac:dyDescent="0.2">
      <c r="A564" s="37"/>
      <c r="B564" s="23"/>
      <c r="C564" s="23"/>
      <c r="D564" s="23"/>
      <c r="E564" s="23"/>
      <c r="F564" s="23"/>
      <c r="G564" s="23"/>
      <c r="H564" s="23"/>
      <c r="I564" s="23"/>
      <c r="J564" s="23"/>
      <c r="K564" s="23"/>
    </row>
    <row r="565" spans="1:11" x14ac:dyDescent="0.2">
      <c r="A565" s="37"/>
      <c r="B565" s="23"/>
      <c r="C565" s="23"/>
      <c r="D565" s="23"/>
      <c r="E565" s="23"/>
      <c r="F565" s="23"/>
      <c r="G565" s="23"/>
      <c r="H565" s="23"/>
      <c r="I565" s="23"/>
      <c r="J565" s="23"/>
      <c r="K565" s="23"/>
    </row>
    <row r="566" spans="1:11" x14ac:dyDescent="0.2">
      <c r="A566" s="37"/>
      <c r="B566" s="23"/>
      <c r="C566" s="23"/>
      <c r="D566" s="23"/>
      <c r="E566" s="23"/>
      <c r="F566" s="23"/>
      <c r="G566" s="23"/>
      <c r="H566" s="23"/>
      <c r="I566" s="23"/>
      <c r="J566" s="23"/>
      <c r="K566" s="23"/>
    </row>
    <row r="567" spans="1:11" x14ac:dyDescent="0.2">
      <c r="A567" s="37"/>
      <c r="B567" s="23"/>
      <c r="C567" s="23"/>
      <c r="D567" s="23"/>
      <c r="E567" s="23"/>
      <c r="F567" s="23"/>
      <c r="G567" s="23"/>
      <c r="H567" s="23"/>
      <c r="I567" s="23"/>
      <c r="J567" s="23"/>
      <c r="K567" s="23"/>
    </row>
    <row r="568" spans="1:11" x14ac:dyDescent="0.2">
      <c r="A568" s="37"/>
      <c r="B568" s="23"/>
      <c r="C568" s="23"/>
      <c r="D568" s="23"/>
      <c r="E568" s="23"/>
      <c r="F568" s="23"/>
      <c r="G568" s="23"/>
      <c r="H568" s="23"/>
      <c r="I568" s="23"/>
      <c r="J568" s="23"/>
      <c r="K568" s="23"/>
    </row>
    <row r="569" spans="1:11" x14ac:dyDescent="0.2">
      <c r="A569" s="37"/>
      <c r="B569" s="23"/>
      <c r="C569" s="23"/>
      <c r="D569" s="23"/>
      <c r="E569" s="23"/>
      <c r="F569" s="23"/>
      <c r="G569" s="23"/>
      <c r="H569" s="23"/>
      <c r="I569" s="23"/>
      <c r="J569" s="23"/>
      <c r="K569" s="23"/>
    </row>
    <row r="570" spans="1:11" x14ac:dyDescent="0.2">
      <c r="A570" s="37"/>
      <c r="B570" s="23"/>
      <c r="C570" s="23"/>
      <c r="D570" s="23"/>
      <c r="E570" s="23"/>
      <c r="F570" s="23"/>
      <c r="G570" s="23"/>
      <c r="H570" s="23"/>
      <c r="I570" s="23"/>
      <c r="J570" s="23"/>
      <c r="K570" s="23"/>
    </row>
    <row r="571" spans="1:11" x14ac:dyDescent="0.2">
      <c r="A571" s="37"/>
      <c r="B571" s="23"/>
      <c r="C571" s="23"/>
      <c r="D571" s="23"/>
      <c r="E571" s="23"/>
      <c r="F571" s="23"/>
      <c r="G571" s="23"/>
      <c r="H571" s="23"/>
      <c r="I571" s="23"/>
      <c r="J571" s="23"/>
      <c r="K571" s="23"/>
    </row>
    <row r="572" spans="1:11" x14ac:dyDescent="0.2">
      <c r="A572" s="37"/>
      <c r="B572" s="23"/>
      <c r="C572" s="23"/>
      <c r="D572" s="23"/>
      <c r="E572" s="23"/>
      <c r="F572" s="23"/>
      <c r="G572" s="23"/>
      <c r="H572" s="23"/>
      <c r="I572" s="23"/>
      <c r="J572" s="23"/>
      <c r="K572" s="23"/>
    </row>
    <row r="573" spans="1:11" x14ac:dyDescent="0.2">
      <c r="A573" s="37"/>
      <c r="B573" s="23"/>
      <c r="C573" s="23"/>
      <c r="D573" s="23"/>
      <c r="E573" s="23"/>
      <c r="F573" s="23"/>
      <c r="G573" s="23"/>
      <c r="H573" s="23"/>
      <c r="I573" s="23"/>
      <c r="J573" s="23"/>
      <c r="K573" s="23"/>
    </row>
    <row r="574" spans="1:11" x14ac:dyDescent="0.2">
      <c r="A574" s="37"/>
      <c r="B574" s="23"/>
      <c r="C574" s="23"/>
      <c r="D574" s="23"/>
      <c r="E574" s="23"/>
      <c r="F574" s="23"/>
      <c r="G574" s="23"/>
      <c r="H574" s="23"/>
      <c r="I574" s="23"/>
      <c r="J574" s="23"/>
      <c r="K574" s="23"/>
    </row>
    <row r="575" spans="1:11" x14ac:dyDescent="0.2">
      <c r="A575" s="37"/>
      <c r="B575" s="23"/>
      <c r="C575" s="23"/>
      <c r="D575" s="23"/>
      <c r="E575" s="23"/>
      <c r="F575" s="23"/>
      <c r="G575" s="23"/>
      <c r="H575" s="23"/>
      <c r="I575" s="23"/>
      <c r="J575" s="23"/>
      <c r="K575" s="23"/>
    </row>
    <row r="576" spans="1:11" x14ac:dyDescent="0.2">
      <c r="A576" s="37"/>
      <c r="B576" s="23"/>
      <c r="C576" s="23"/>
      <c r="D576" s="23"/>
      <c r="E576" s="23"/>
      <c r="F576" s="23"/>
      <c r="G576" s="23"/>
      <c r="H576" s="23"/>
      <c r="I576" s="23"/>
      <c r="J576" s="23"/>
      <c r="K576" s="23"/>
    </row>
    <row r="577" spans="1:11" x14ac:dyDescent="0.2">
      <c r="A577" s="37"/>
      <c r="B577" s="23"/>
      <c r="C577" s="23"/>
      <c r="D577" s="23"/>
      <c r="E577" s="23"/>
      <c r="F577" s="23"/>
      <c r="G577" s="23"/>
      <c r="H577" s="23"/>
      <c r="I577" s="23"/>
      <c r="J577" s="23"/>
      <c r="K577" s="23"/>
    </row>
    <row r="578" spans="1:11" x14ac:dyDescent="0.2">
      <c r="A578" s="37"/>
      <c r="B578" s="23"/>
      <c r="C578" s="23"/>
      <c r="D578" s="23"/>
      <c r="E578" s="23"/>
      <c r="F578" s="23"/>
      <c r="G578" s="23"/>
      <c r="H578" s="23"/>
      <c r="I578" s="23"/>
      <c r="J578" s="23"/>
      <c r="K578" s="23"/>
    </row>
    <row r="579" spans="1:11" x14ac:dyDescent="0.2">
      <c r="A579" s="37"/>
      <c r="B579" s="23"/>
      <c r="C579" s="23"/>
      <c r="D579" s="23"/>
      <c r="E579" s="23"/>
      <c r="F579" s="23"/>
      <c r="G579" s="23"/>
      <c r="H579" s="23"/>
      <c r="I579" s="23"/>
      <c r="J579" s="23"/>
      <c r="K579" s="23"/>
    </row>
    <row r="580" spans="1:11" x14ac:dyDescent="0.2">
      <c r="A580" s="37"/>
      <c r="B580" s="23"/>
      <c r="C580" s="23"/>
      <c r="D580" s="23"/>
      <c r="E580" s="23"/>
      <c r="F580" s="23"/>
      <c r="G580" s="23"/>
      <c r="H580" s="23"/>
      <c r="I580" s="23"/>
      <c r="J580" s="23"/>
      <c r="K580" s="23"/>
    </row>
    <row r="581" spans="1:11" x14ac:dyDescent="0.2">
      <c r="A581" s="37"/>
      <c r="B581" s="23"/>
      <c r="C581" s="23"/>
      <c r="D581" s="23"/>
      <c r="E581" s="23"/>
      <c r="F581" s="23"/>
      <c r="G581" s="23"/>
      <c r="H581" s="23"/>
      <c r="I581" s="23"/>
      <c r="J581" s="23"/>
      <c r="K581" s="23"/>
    </row>
    <row r="582" spans="1:11" x14ac:dyDescent="0.2">
      <c r="A582" s="37"/>
      <c r="B582" s="23"/>
      <c r="C582" s="23"/>
      <c r="D582" s="23"/>
      <c r="E582" s="23"/>
      <c r="F582" s="23"/>
      <c r="G582" s="23"/>
      <c r="H582" s="23"/>
      <c r="I582" s="23"/>
      <c r="J582" s="23"/>
      <c r="K582" s="23"/>
    </row>
    <row r="583" spans="1:11" x14ac:dyDescent="0.2">
      <c r="A583" s="37"/>
      <c r="B583" s="23"/>
      <c r="C583" s="23"/>
      <c r="D583" s="23"/>
      <c r="E583" s="23"/>
      <c r="F583" s="23"/>
      <c r="G583" s="23"/>
      <c r="H583" s="23"/>
      <c r="I583" s="23"/>
      <c r="J583" s="23"/>
      <c r="K583" s="23"/>
    </row>
    <row r="584" spans="1:11" x14ac:dyDescent="0.2">
      <c r="A584" s="37"/>
      <c r="B584" s="23"/>
      <c r="C584" s="23"/>
      <c r="D584" s="23"/>
      <c r="E584" s="23"/>
      <c r="F584" s="23"/>
      <c r="G584" s="23"/>
      <c r="H584" s="23"/>
      <c r="I584" s="23"/>
      <c r="J584" s="23"/>
      <c r="K584" s="23"/>
    </row>
    <row r="585" spans="1:11" x14ac:dyDescent="0.2">
      <c r="A585" s="37"/>
      <c r="B585" s="23"/>
      <c r="C585" s="23"/>
      <c r="D585" s="23"/>
      <c r="E585" s="23"/>
      <c r="F585" s="23"/>
      <c r="G585" s="23"/>
      <c r="H585" s="23"/>
      <c r="I585" s="23"/>
      <c r="J585" s="23"/>
      <c r="K585" s="23"/>
    </row>
    <row r="586" spans="1:11" x14ac:dyDescent="0.2">
      <c r="A586" s="37"/>
      <c r="B586" s="23"/>
      <c r="C586" s="23"/>
      <c r="D586" s="23"/>
      <c r="E586" s="23"/>
      <c r="F586" s="23"/>
      <c r="G586" s="23"/>
      <c r="H586" s="23"/>
      <c r="I586" s="23"/>
      <c r="J586" s="23"/>
      <c r="K586" s="23"/>
    </row>
    <row r="587" spans="1:11" x14ac:dyDescent="0.2">
      <c r="A587" s="37"/>
      <c r="B587" s="23"/>
      <c r="C587" s="23"/>
      <c r="D587" s="23"/>
      <c r="E587" s="23"/>
      <c r="F587" s="23"/>
      <c r="G587" s="23"/>
      <c r="H587" s="23"/>
      <c r="I587" s="23"/>
      <c r="J587" s="23"/>
      <c r="K587" s="23"/>
    </row>
    <row r="588" spans="1:11" x14ac:dyDescent="0.2">
      <c r="A588" s="37"/>
      <c r="B588" s="23"/>
      <c r="C588" s="23"/>
      <c r="D588" s="23"/>
      <c r="E588" s="23"/>
      <c r="F588" s="23"/>
      <c r="G588" s="23"/>
      <c r="H588" s="23"/>
      <c r="I588" s="23"/>
      <c r="J588" s="23"/>
      <c r="K588" s="23"/>
    </row>
    <row r="589" spans="1:11" x14ac:dyDescent="0.2">
      <c r="A589" s="37"/>
      <c r="B589" s="23"/>
      <c r="C589" s="23"/>
      <c r="D589" s="23"/>
      <c r="E589" s="23"/>
      <c r="F589" s="23"/>
      <c r="G589" s="23"/>
      <c r="H589" s="23"/>
      <c r="I589" s="23"/>
      <c r="J589" s="23"/>
      <c r="K589" s="23"/>
    </row>
    <row r="590" spans="1:11" x14ac:dyDescent="0.2">
      <c r="A590" s="37"/>
      <c r="B590" s="23"/>
      <c r="C590" s="23"/>
      <c r="D590" s="23"/>
      <c r="E590" s="23"/>
      <c r="F590" s="23"/>
      <c r="G590" s="23"/>
      <c r="H590" s="23"/>
      <c r="I590" s="23"/>
      <c r="J590" s="23"/>
      <c r="K590" s="23"/>
    </row>
    <row r="591" spans="1:11" x14ac:dyDescent="0.2">
      <c r="A591" s="37"/>
      <c r="B591" s="23"/>
      <c r="C591" s="23"/>
      <c r="D591" s="23"/>
      <c r="E591" s="23"/>
      <c r="F591" s="23"/>
      <c r="G591" s="23"/>
      <c r="H591" s="23"/>
      <c r="I591" s="23"/>
      <c r="J591" s="23"/>
      <c r="K591" s="23"/>
    </row>
    <row r="592" spans="1:11" x14ac:dyDescent="0.2">
      <c r="A592" s="37"/>
      <c r="B592" s="23"/>
      <c r="C592" s="23"/>
      <c r="D592" s="23"/>
      <c r="E592" s="23"/>
      <c r="F592" s="23"/>
      <c r="G592" s="23"/>
      <c r="H592" s="23"/>
      <c r="I592" s="23"/>
      <c r="J592" s="23"/>
      <c r="K592" s="23"/>
    </row>
    <row r="593" spans="1:11" x14ac:dyDescent="0.2">
      <c r="A593" s="37"/>
      <c r="B593" s="23"/>
      <c r="C593" s="23"/>
      <c r="D593" s="23"/>
      <c r="E593" s="23"/>
      <c r="F593" s="23"/>
      <c r="G593" s="23"/>
      <c r="H593" s="23"/>
      <c r="I593" s="23"/>
      <c r="J593" s="23"/>
      <c r="K593" s="23"/>
    </row>
    <row r="594" spans="1:11" x14ac:dyDescent="0.2">
      <c r="A594" s="37"/>
      <c r="B594" s="23"/>
      <c r="C594" s="23"/>
      <c r="D594" s="23"/>
      <c r="E594" s="23"/>
      <c r="F594" s="23"/>
      <c r="G594" s="23"/>
      <c r="H594" s="23"/>
      <c r="I594" s="23"/>
      <c r="J594" s="23"/>
      <c r="K594" s="23"/>
    </row>
    <row r="595" spans="1:11" x14ac:dyDescent="0.2">
      <c r="A595" s="37"/>
      <c r="B595" s="23"/>
      <c r="C595" s="23"/>
      <c r="D595" s="23"/>
      <c r="E595" s="23"/>
      <c r="F595" s="23"/>
      <c r="G595" s="23"/>
      <c r="H595" s="23"/>
      <c r="I595" s="23"/>
      <c r="J595" s="23"/>
      <c r="K595" s="23"/>
    </row>
    <row r="596" spans="1:11" x14ac:dyDescent="0.2">
      <c r="A596" s="37"/>
      <c r="B596" s="23"/>
      <c r="C596" s="23"/>
      <c r="D596" s="23"/>
      <c r="E596" s="23"/>
      <c r="F596" s="23"/>
      <c r="G596" s="23"/>
      <c r="H596" s="23"/>
      <c r="I596" s="23"/>
      <c r="J596" s="23"/>
      <c r="K596" s="23"/>
    </row>
    <row r="597" spans="1:11" x14ac:dyDescent="0.2">
      <c r="A597" s="37"/>
      <c r="B597" s="23"/>
      <c r="C597" s="23"/>
      <c r="D597" s="23"/>
      <c r="E597" s="23"/>
      <c r="F597" s="23"/>
      <c r="G597" s="23"/>
      <c r="H597" s="23"/>
      <c r="I597" s="23"/>
      <c r="J597" s="23"/>
      <c r="K597" s="23"/>
    </row>
    <row r="598" spans="1:11" x14ac:dyDescent="0.2">
      <c r="A598" s="37"/>
      <c r="B598" s="23"/>
      <c r="C598" s="23"/>
      <c r="D598" s="23"/>
      <c r="E598" s="23"/>
      <c r="F598" s="23"/>
      <c r="G598" s="23"/>
      <c r="H598" s="23"/>
      <c r="I598" s="23"/>
      <c r="J598" s="23"/>
      <c r="K598" s="23"/>
    </row>
    <row r="599" spans="1:11" x14ac:dyDescent="0.2">
      <c r="A599" s="37"/>
      <c r="B599" s="23"/>
      <c r="C599" s="23"/>
      <c r="D599" s="23"/>
      <c r="E599" s="23"/>
      <c r="F599" s="23"/>
      <c r="G599" s="23"/>
      <c r="H599" s="23"/>
      <c r="I599" s="23"/>
      <c r="J599" s="23"/>
      <c r="K599" s="23"/>
    </row>
    <row r="600" spans="1:11" x14ac:dyDescent="0.2">
      <c r="A600" s="37"/>
      <c r="B600" s="23"/>
      <c r="C600" s="23"/>
      <c r="D600" s="23"/>
      <c r="E600" s="23"/>
      <c r="F600" s="23"/>
      <c r="G600" s="23"/>
      <c r="H600" s="23"/>
      <c r="I600" s="23"/>
      <c r="J600" s="23"/>
      <c r="K600" s="23"/>
    </row>
    <row r="601" spans="1:11" x14ac:dyDescent="0.2">
      <c r="A601" s="37"/>
      <c r="B601" s="23"/>
      <c r="C601" s="23"/>
      <c r="D601" s="23"/>
      <c r="E601" s="23"/>
      <c r="F601" s="23"/>
      <c r="G601" s="23"/>
      <c r="H601" s="23"/>
      <c r="I601" s="23"/>
      <c r="J601" s="23"/>
      <c r="K601" s="23"/>
    </row>
    <row r="602" spans="1:11" x14ac:dyDescent="0.2">
      <c r="A602" s="37"/>
      <c r="B602" s="23"/>
      <c r="C602" s="23"/>
      <c r="D602" s="23"/>
      <c r="E602" s="23"/>
      <c r="F602" s="23"/>
      <c r="G602" s="23"/>
      <c r="H602" s="23"/>
      <c r="I602" s="23"/>
      <c r="J602" s="23"/>
      <c r="K602" s="23"/>
    </row>
    <row r="603" spans="1:11" x14ac:dyDescent="0.2">
      <c r="A603" s="37"/>
      <c r="B603" s="23"/>
      <c r="C603" s="23"/>
      <c r="D603" s="23"/>
      <c r="E603" s="23"/>
      <c r="F603" s="23"/>
      <c r="G603" s="23"/>
      <c r="H603" s="23"/>
      <c r="I603" s="23"/>
      <c r="J603" s="23"/>
      <c r="K603" s="23"/>
    </row>
    <row r="604" spans="1:11" x14ac:dyDescent="0.2">
      <c r="A604" s="37"/>
      <c r="B604" s="23"/>
      <c r="C604" s="23"/>
      <c r="D604" s="23"/>
      <c r="E604" s="23"/>
      <c r="F604" s="23"/>
      <c r="G604" s="23"/>
      <c r="H604" s="23"/>
      <c r="I604" s="23"/>
      <c r="J604" s="23"/>
      <c r="K604" s="23"/>
    </row>
    <row r="605" spans="1:11" x14ac:dyDescent="0.2">
      <c r="A605" s="37"/>
      <c r="B605" s="23"/>
      <c r="C605" s="23"/>
      <c r="D605" s="23"/>
      <c r="E605" s="23"/>
      <c r="F605" s="23"/>
      <c r="G605" s="23"/>
      <c r="H605" s="23"/>
      <c r="I605" s="23"/>
      <c r="J605" s="23"/>
      <c r="K605" s="23"/>
    </row>
    <row r="606" spans="1:11" x14ac:dyDescent="0.2">
      <c r="A606" s="37"/>
      <c r="B606" s="23"/>
      <c r="C606" s="23"/>
      <c r="D606" s="23"/>
      <c r="E606" s="23"/>
      <c r="F606" s="23"/>
      <c r="G606" s="23"/>
      <c r="H606" s="23"/>
      <c r="I606" s="23"/>
      <c r="J606" s="23"/>
      <c r="K606" s="23"/>
    </row>
    <row r="607" spans="1:11" x14ac:dyDescent="0.2">
      <c r="A607" s="37"/>
      <c r="B607" s="23"/>
      <c r="C607" s="23"/>
      <c r="D607" s="23"/>
      <c r="E607" s="23"/>
      <c r="F607" s="23"/>
      <c r="G607" s="23"/>
      <c r="H607" s="23"/>
      <c r="I607" s="23"/>
      <c r="J607" s="23"/>
      <c r="K607" s="23"/>
    </row>
    <row r="608" spans="1:11" x14ac:dyDescent="0.2">
      <c r="A608" s="37"/>
      <c r="B608" s="23"/>
      <c r="C608" s="23"/>
      <c r="D608" s="23"/>
      <c r="E608" s="23"/>
      <c r="F608" s="23"/>
      <c r="G608" s="23"/>
      <c r="H608" s="23"/>
      <c r="I608" s="23"/>
      <c r="J608" s="23"/>
      <c r="K608" s="23"/>
    </row>
    <row r="609" spans="1:11" x14ac:dyDescent="0.2">
      <c r="A609" s="37"/>
      <c r="B609" s="23"/>
      <c r="C609" s="23"/>
      <c r="D609" s="23"/>
      <c r="E609" s="23"/>
      <c r="F609" s="23"/>
      <c r="G609" s="23"/>
      <c r="H609" s="23"/>
      <c r="I609" s="23"/>
      <c r="J609" s="23"/>
      <c r="K609" s="23"/>
    </row>
    <row r="610" spans="1:11" x14ac:dyDescent="0.2">
      <c r="A610" s="37"/>
      <c r="B610" s="23"/>
      <c r="C610" s="23"/>
      <c r="D610" s="23"/>
      <c r="E610" s="23"/>
      <c r="F610" s="23"/>
      <c r="G610" s="23"/>
      <c r="H610" s="23"/>
      <c r="I610" s="23"/>
      <c r="J610" s="23"/>
      <c r="K610" s="23"/>
    </row>
    <row r="611" spans="1:11" x14ac:dyDescent="0.2">
      <c r="A611" s="37"/>
      <c r="B611" s="23"/>
      <c r="C611" s="23"/>
      <c r="D611" s="23"/>
      <c r="E611" s="23"/>
      <c r="F611" s="23"/>
      <c r="G611" s="23"/>
      <c r="H611" s="23"/>
      <c r="I611" s="23"/>
      <c r="J611" s="23"/>
      <c r="K611" s="23"/>
    </row>
    <row r="612" spans="1:11" x14ac:dyDescent="0.2">
      <c r="A612" s="37"/>
      <c r="B612" s="23"/>
      <c r="C612" s="23"/>
      <c r="D612" s="23"/>
      <c r="E612" s="23"/>
      <c r="F612" s="23"/>
      <c r="G612" s="23"/>
      <c r="H612" s="23"/>
      <c r="I612" s="23"/>
      <c r="J612" s="23"/>
      <c r="K612" s="23"/>
    </row>
    <row r="613" spans="1:11" x14ac:dyDescent="0.2">
      <c r="A613" s="37"/>
      <c r="B613" s="23"/>
      <c r="C613" s="23"/>
      <c r="D613" s="23"/>
      <c r="E613" s="23"/>
      <c r="F613" s="23"/>
      <c r="G613" s="23"/>
      <c r="H613" s="23"/>
      <c r="I613" s="23"/>
      <c r="J613" s="23"/>
      <c r="K613" s="23"/>
    </row>
    <row r="614" spans="1:11" x14ac:dyDescent="0.2">
      <c r="A614" s="37"/>
      <c r="B614" s="23"/>
      <c r="C614" s="23"/>
      <c r="D614" s="23"/>
      <c r="E614" s="23"/>
      <c r="F614" s="23"/>
      <c r="G614" s="23"/>
      <c r="H614" s="23"/>
      <c r="I614" s="23"/>
      <c r="J614" s="23"/>
      <c r="K614" s="23"/>
    </row>
    <row r="615" spans="1:11" x14ac:dyDescent="0.2">
      <c r="A615" s="37"/>
      <c r="B615" s="23"/>
      <c r="C615" s="23"/>
      <c r="D615" s="23"/>
      <c r="E615" s="23"/>
      <c r="F615" s="23"/>
      <c r="G615" s="23"/>
      <c r="H615" s="23"/>
      <c r="I615" s="23"/>
      <c r="J615" s="23"/>
      <c r="K615" s="23"/>
    </row>
    <row r="616" spans="1:11" x14ac:dyDescent="0.2">
      <c r="A616" s="37"/>
      <c r="B616" s="23"/>
      <c r="C616" s="23"/>
      <c r="D616" s="23"/>
      <c r="E616" s="23"/>
      <c r="F616" s="23"/>
      <c r="G616" s="23"/>
      <c r="H616" s="23"/>
      <c r="I616" s="23"/>
      <c r="J616" s="23"/>
      <c r="K616" s="23"/>
    </row>
    <row r="617" spans="1:11" x14ac:dyDescent="0.2">
      <c r="A617" s="37"/>
      <c r="B617" s="23"/>
      <c r="C617" s="23"/>
      <c r="D617" s="23"/>
      <c r="E617" s="23"/>
      <c r="F617" s="23"/>
      <c r="G617" s="23"/>
      <c r="H617" s="23"/>
      <c r="I617" s="23"/>
      <c r="J617" s="23"/>
      <c r="K617" s="23"/>
    </row>
    <row r="618" spans="1:11" x14ac:dyDescent="0.2">
      <c r="A618" s="37"/>
      <c r="B618" s="23"/>
      <c r="C618" s="23"/>
      <c r="D618" s="23"/>
      <c r="E618" s="23"/>
      <c r="F618" s="23"/>
      <c r="G618" s="23"/>
      <c r="H618" s="23"/>
      <c r="I618" s="23"/>
      <c r="J618" s="23"/>
      <c r="K618" s="23"/>
    </row>
    <row r="619" spans="1:11" x14ac:dyDescent="0.2">
      <c r="A619" s="37"/>
      <c r="B619" s="23"/>
      <c r="C619" s="23"/>
      <c r="D619" s="23"/>
      <c r="E619" s="23"/>
      <c r="F619" s="23"/>
      <c r="G619" s="23"/>
      <c r="H619" s="23"/>
      <c r="I619" s="23"/>
      <c r="J619" s="23"/>
      <c r="K619" s="23"/>
    </row>
    <row r="620" spans="1:11" x14ac:dyDescent="0.2">
      <c r="A620" s="37"/>
      <c r="B620" s="23"/>
      <c r="C620" s="23"/>
      <c r="D620" s="23"/>
      <c r="E620" s="23"/>
      <c r="F620" s="23"/>
      <c r="G620" s="23"/>
      <c r="H620" s="23"/>
      <c r="I620" s="23"/>
      <c r="J620" s="23"/>
      <c r="K620" s="23"/>
    </row>
    <row r="621" spans="1:11" x14ac:dyDescent="0.2">
      <c r="A621" s="37"/>
      <c r="B621" s="23"/>
      <c r="C621" s="23"/>
      <c r="D621" s="23"/>
      <c r="E621" s="23"/>
      <c r="F621" s="23"/>
      <c r="G621" s="23"/>
      <c r="H621" s="23"/>
      <c r="I621" s="23"/>
      <c r="J621" s="23"/>
      <c r="K621" s="23"/>
    </row>
    <row r="622" spans="1:11" x14ac:dyDescent="0.2">
      <c r="A622" s="37"/>
      <c r="B622" s="23"/>
      <c r="C622" s="23"/>
      <c r="D622" s="23"/>
      <c r="E622" s="23"/>
      <c r="F622" s="23"/>
      <c r="G622" s="23"/>
      <c r="H622" s="23"/>
      <c r="I622" s="23"/>
      <c r="J622" s="23"/>
      <c r="K622" s="23"/>
    </row>
    <row r="623" spans="1:11" x14ac:dyDescent="0.2">
      <c r="A623" s="37"/>
      <c r="B623" s="23"/>
      <c r="C623" s="23"/>
      <c r="D623" s="23"/>
      <c r="E623" s="23"/>
      <c r="F623" s="23"/>
      <c r="G623" s="23"/>
      <c r="H623" s="23"/>
      <c r="I623" s="23"/>
      <c r="J623" s="23"/>
      <c r="K623" s="23"/>
    </row>
    <row r="624" spans="1:11" x14ac:dyDescent="0.2">
      <c r="A624" s="37"/>
      <c r="B624" s="23"/>
      <c r="C624" s="23"/>
      <c r="D624" s="23"/>
      <c r="E624" s="23"/>
      <c r="F624" s="23"/>
      <c r="G624" s="23"/>
      <c r="H624" s="23"/>
      <c r="I624" s="23"/>
      <c r="J624" s="23"/>
      <c r="K624" s="23"/>
    </row>
    <row r="625" spans="1:11" x14ac:dyDescent="0.2">
      <c r="A625" s="37"/>
      <c r="B625" s="23"/>
      <c r="C625" s="23"/>
      <c r="D625" s="23"/>
      <c r="E625" s="23"/>
      <c r="F625" s="23"/>
      <c r="G625" s="23"/>
      <c r="H625" s="23"/>
      <c r="I625" s="23"/>
      <c r="J625" s="23"/>
      <c r="K625" s="23"/>
    </row>
    <row r="626" spans="1:11" x14ac:dyDescent="0.2">
      <c r="A626" s="37"/>
      <c r="B626" s="23"/>
      <c r="C626" s="23"/>
      <c r="D626" s="23"/>
      <c r="E626" s="23"/>
      <c r="F626" s="23"/>
      <c r="G626" s="23"/>
      <c r="H626" s="23"/>
      <c r="I626" s="23"/>
      <c r="J626" s="23"/>
      <c r="K626" s="23"/>
    </row>
    <row r="627" spans="1:11" x14ac:dyDescent="0.2">
      <c r="A627" s="37"/>
      <c r="B627" s="23"/>
      <c r="C627" s="23"/>
      <c r="D627" s="23"/>
      <c r="E627" s="23"/>
      <c r="F627" s="23"/>
      <c r="G627" s="23"/>
      <c r="H627" s="23"/>
      <c r="I627" s="23"/>
      <c r="J627" s="23"/>
      <c r="K627" s="23"/>
    </row>
    <row r="628" spans="1:11" x14ac:dyDescent="0.2">
      <c r="A628" s="37"/>
      <c r="B628" s="23"/>
      <c r="C628" s="23"/>
      <c r="D628" s="23"/>
      <c r="E628" s="23"/>
      <c r="F628" s="23"/>
      <c r="G628" s="23"/>
      <c r="H628" s="23"/>
      <c r="I628" s="23"/>
      <c r="J628" s="23"/>
      <c r="K628" s="23"/>
    </row>
    <row r="629" spans="1:11" x14ac:dyDescent="0.2">
      <c r="A629" s="37"/>
      <c r="B629" s="23"/>
      <c r="C629" s="23"/>
      <c r="D629" s="23"/>
      <c r="E629" s="23"/>
      <c r="F629" s="23"/>
      <c r="G629" s="23"/>
      <c r="H629" s="23"/>
      <c r="I629" s="23"/>
      <c r="J629" s="23"/>
      <c r="K629" s="23"/>
    </row>
    <row r="630" spans="1:11" x14ac:dyDescent="0.2">
      <c r="A630" s="37"/>
      <c r="B630" s="23"/>
      <c r="C630" s="23"/>
      <c r="D630" s="23"/>
      <c r="E630" s="23"/>
      <c r="F630" s="23"/>
      <c r="G630" s="23"/>
      <c r="H630" s="23"/>
      <c r="I630" s="23"/>
      <c r="J630" s="23"/>
      <c r="K630" s="23"/>
    </row>
    <row r="631" spans="1:11" x14ac:dyDescent="0.2">
      <c r="A631" s="37"/>
      <c r="B631" s="23"/>
      <c r="C631" s="23"/>
      <c r="D631" s="23"/>
      <c r="E631" s="23"/>
      <c r="F631" s="23"/>
      <c r="G631" s="23"/>
      <c r="H631" s="23"/>
      <c r="I631" s="23"/>
      <c r="J631" s="23"/>
      <c r="K631" s="23"/>
    </row>
    <row r="632" spans="1:11" x14ac:dyDescent="0.2">
      <c r="A632" s="37"/>
      <c r="B632" s="23"/>
      <c r="C632" s="23"/>
      <c r="D632" s="23"/>
      <c r="E632" s="23"/>
      <c r="F632" s="23"/>
      <c r="G632" s="23"/>
      <c r="H632" s="23"/>
      <c r="I632" s="23"/>
      <c r="J632" s="23"/>
      <c r="K632" s="23"/>
    </row>
    <row r="633" spans="1:11" x14ac:dyDescent="0.2">
      <c r="A633" s="37"/>
      <c r="B633" s="23"/>
      <c r="C633" s="23"/>
      <c r="D633" s="23"/>
      <c r="E633" s="23"/>
      <c r="F633" s="23"/>
      <c r="G633" s="23"/>
      <c r="H633" s="23"/>
      <c r="I633" s="23"/>
      <c r="J633" s="23"/>
      <c r="K633" s="23"/>
    </row>
    <row r="634" spans="1:11" x14ac:dyDescent="0.2">
      <c r="A634" s="37"/>
      <c r="B634" s="23"/>
      <c r="C634" s="23"/>
      <c r="D634" s="23"/>
      <c r="E634" s="23"/>
      <c r="F634" s="23"/>
      <c r="G634" s="23"/>
      <c r="H634" s="23"/>
      <c r="I634" s="23"/>
      <c r="J634" s="23"/>
      <c r="K634" s="23"/>
    </row>
    <row r="635" spans="1:11" x14ac:dyDescent="0.2">
      <c r="A635" s="37"/>
      <c r="B635" s="23"/>
      <c r="C635" s="23"/>
      <c r="D635" s="23"/>
      <c r="E635" s="23"/>
      <c r="F635" s="23"/>
      <c r="G635" s="23"/>
      <c r="H635" s="23"/>
      <c r="I635" s="23"/>
      <c r="J635" s="23"/>
      <c r="K635" s="23"/>
    </row>
    <row r="636" spans="1:11" x14ac:dyDescent="0.2">
      <c r="A636" s="37"/>
      <c r="B636" s="23"/>
      <c r="C636" s="23"/>
      <c r="D636" s="23"/>
      <c r="E636" s="23"/>
      <c r="F636" s="23"/>
      <c r="G636" s="23"/>
      <c r="H636" s="23"/>
      <c r="I636" s="23"/>
      <c r="J636" s="23"/>
      <c r="K636" s="23"/>
    </row>
    <row r="637" spans="1:11" x14ac:dyDescent="0.2">
      <c r="A637" s="37"/>
      <c r="B637" s="23"/>
      <c r="C637" s="23"/>
      <c r="D637" s="23"/>
      <c r="E637" s="23"/>
      <c r="F637" s="23"/>
      <c r="G637" s="23"/>
      <c r="H637" s="23"/>
      <c r="I637" s="23"/>
      <c r="J637" s="23"/>
      <c r="K637" s="23"/>
    </row>
    <row r="638" spans="1:11" x14ac:dyDescent="0.2">
      <c r="A638" s="37"/>
      <c r="B638" s="23"/>
      <c r="C638" s="23"/>
      <c r="D638" s="23"/>
      <c r="E638" s="23"/>
      <c r="F638" s="23"/>
      <c r="G638" s="23"/>
      <c r="H638" s="23"/>
      <c r="I638" s="23"/>
      <c r="J638" s="23"/>
      <c r="K638" s="23"/>
    </row>
    <row r="639" spans="1:11" x14ac:dyDescent="0.2">
      <c r="A639" s="37"/>
      <c r="B639" s="23"/>
      <c r="C639" s="23"/>
      <c r="D639" s="23"/>
      <c r="E639" s="23"/>
      <c r="F639" s="23"/>
      <c r="G639" s="23"/>
      <c r="H639" s="23"/>
      <c r="I639" s="23"/>
      <c r="J639" s="23"/>
      <c r="K639" s="23"/>
    </row>
    <row r="640" spans="1:11" x14ac:dyDescent="0.2">
      <c r="A640" s="37"/>
      <c r="B640" s="23"/>
      <c r="C640" s="23"/>
      <c r="D640" s="23"/>
      <c r="E640" s="23"/>
      <c r="F640" s="23"/>
      <c r="G640" s="23"/>
      <c r="H640" s="23"/>
      <c r="I640" s="23"/>
      <c r="J640" s="23"/>
      <c r="K640" s="23"/>
    </row>
    <row r="641" spans="1:11" x14ac:dyDescent="0.2">
      <c r="A641" s="37"/>
      <c r="B641" s="23"/>
      <c r="C641" s="23"/>
      <c r="D641" s="23"/>
      <c r="E641" s="23"/>
      <c r="F641" s="23"/>
      <c r="G641" s="23"/>
      <c r="H641" s="23"/>
      <c r="I641" s="23"/>
      <c r="J641" s="23"/>
      <c r="K641" s="23"/>
    </row>
    <row r="642" spans="1:11" x14ac:dyDescent="0.2">
      <c r="A642" s="37"/>
      <c r="B642" s="23"/>
      <c r="C642" s="23"/>
      <c r="D642" s="23"/>
      <c r="E642" s="23"/>
      <c r="F642" s="23"/>
      <c r="G642" s="23"/>
      <c r="H642" s="23"/>
      <c r="I642" s="23"/>
      <c r="J642" s="23"/>
      <c r="K642" s="23"/>
    </row>
    <row r="643" spans="1:11" x14ac:dyDescent="0.2">
      <c r="A643" s="37"/>
      <c r="B643" s="23"/>
      <c r="C643" s="23"/>
      <c r="D643" s="23"/>
      <c r="E643" s="23"/>
      <c r="F643" s="23"/>
      <c r="G643" s="23"/>
      <c r="H643" s="23"/>
      <c r="I643" s="23"/>
      <c r="J643" s="23"/>
      <c r="K643" s="23"/>
    </row>
    <row r="644" spans="1:11" x14ac:dyDescent="0.2">
      <c r="A644" s="37"/>
      <c r="B644" s="23"/>
      <c r="C644" s="23"/>
      <c r="D644" s="23"/>
      <c r="E644" s="23"/>
      <c r="F644" s="23"/>
      <c r="G644" s="23"/>
      <c r="H644" s="23"/>
      <c r="I644" s="23"/>
      <c r="J644" s="23"/>
      <c r="K644" s="23"/>
    </row>
    <row r="645" spans="1:11" x14ac:dyDescent="0.2">
      <c r="A645" s="37"/>
      <c r="B645" s="23"/>
      <c r="C645" s="23"/>
      <c r="D645" s="23"/>
      <c r="E645" s="23"/>
      <c r="F645" s="23"/>
      <c r="G645" s="23"/>
      <c r="H645" s="23"/>
      <c r="I645" s="23"/>
      <c r="J645" s="23"/>
      <c r="K645" s="23"/>
    </row>
    <row r="646" spans="1:11" x14ac:dyDescent="0.2">
      <c r="A646" s="37"/>
      <c r="B646" s="23"/>
      <c r="C646" s="23"/>
      <c r="D646" s="23"/>
      <c r="E646" s="23"/>
      <c r="F646" s="23"/>
      <c r="G646" s="23"/>
      <c r="H646" s="23"/>
      <c r="I646" s="23"/>
      <c r="J646" s="23"/>
      <c r="K646" s="23"/>
    </row>
    <row r="647" spans="1:11" x14ac:dyDescent="0.2">
      <c r="A647" s="37"/>
      <c r="B647" s="23"/>
      <c r="C647" s="23"/>
      <c r="D647" s="23"/>
      <c r="E647" s="23"/>
      <c r="F647" s="23"/>
      <c r="G647" s="23"/>
      <c r="H647" s="23"/>
      <c r="I647" s="23"/>
      <c r="J647" s="23"/>
      <c r="K647" s="23"/>
    </row>
    <row r="648" spans="1:11" x14ac:dyDescent="0.2">
      <c r="A648" s="37"/>
      <c r="B648" s="23"/>
      <c r="C648" s="23"/>
      <c r="D648" s="23"/>
      <c r="E648" s="23"/>
      <c r="F648" s="23"/>
      <c r="G648" s="23"/>
      <c r="H648" s="23"/>
      <c r="I648" s="23"/>
      <c r="J648" s="23"/>
      <c r="K648" s="23"/>
    </row>
    <row r="649" spans="1:11" x14ac:dyDescent="0.2">
      <c r="A649" s="37"/>
      <c r="B649" s="23"/>
      <c r="C649" s="23"/>
      <c r="D649" s="23"/>
      <c r="E649" s="23"/>
      <c r="F649" s="23"/>
      <c r="G649" s="23"/>
      <c r="H649" s="23"/>
      <c r="I649" s="23"/>
      <c r="J649" s="23"/>
      <c r="K649" s="23"/>
    </row>
    <row r="650" spans="1:11" x14ac:dyDescent="0.2">
      <c r="A650" s="37"/>
      <c r="B650" s="23"/>
      <c r="C650" s="23"/>
      <c r="D650" s="23"/>
      <c r="E650" s="23"/>
      <c r="F650" s="23"/>
      <c r="G650" s="23"/>
      <c r="H650" s="23"/>
      <c r="I650" s="23"/>
      <c r="J650" s="23"/>
      <c r="K650" s="23"/>
    </row>
    <row r="651" spans="1:11" x14ac:dyDescent="0.2">
      <c r="A651" s="37"/>
      <c r="B651" s="23"/>
      <c r="C651" s="23"/>
      <c r="D651" s="23"/>
      <c r="E651" s="23"/>
      <c r="F651" s="23"/>
      <c r="G651" s="23"/>
      <c r="H651" s="23"/>
      <c r="I651" s="23"/>
      <c r="J651" s="23"/>
      <c r="K651" s="23"/>
    </row>
    <row r="652" spans="1:11" x14ac:dyDescent="0.2">
      <c r="A652" s="37"/>
      <c r="B652" s="23"/>
      <c r="C652" s="23"/>
      <c r="D652" s="23"/>
      <c r="E652" s="23"/>
      <c r="F652" s="23"/>
      <c r="G652" s="23"/>
      <c r="H652" s="23"/>
      <c r="I652" s="23"/>
      <c r="J652" s="23"/>
      <c r="K652" s="23"/>
    </row>
    <row r="653" spans="1:11" x14ac:dyDescent="0.2">
      <c r="A653" s="37"/>
      <c r="B653" s="23"/>
      <c r="C653" s="23"/>
      <c r="D653" s="23"/>
      <c r="E653" s="23"/>
      <c r="F653" s="23"/>
      <c r="G653" s="23"/>
      <c r="H653" s="23"/>
      <c r="I653" s="23"/>
      <c r="J653" s="23"/>
      <c r="K653" s="23"/>
    </row>
    <row r="654" spans="1:11" x14ac:dyDescent="0.2">
      <c r="A654" s="37"/>
      <c r="B654" s="23"/>
      <c r="C654" s="23"/>
      <c r="D654" s="23"/>
      <c r="E654" s="23"/>
      <c r="F654" s="23"/>
      <c r="G654" s="23"/>
      <c r="H654" s="23"/>
      <c r="I654" s="23"/>
      <c r="J654" s="23"/>
      <c r="K654" s="23"/>
    </row>
    <row r="655" spans="1:11" x14ac:dyDescent="0.2">
      <c r="A655" s="37"/>
      <c r="B655" s="23"/>
      <c r="C655" s="23"/>
      <c r="D655" s="23"/>
      <c r="E655" s="23"/>
      <c r="F655" s="23"/>
      <c r="G655" s="23"/>
      <c r="H655" s="23"/>
      <c r="I655" s="23"/>
      <c r="J655" s="23"/>
      <c r="K655" s="23"/>
    </row>
    <row r="656" spans="1:11" x14ac:dyDescent="0.2">
      <c r="A656" s="37"/>
      <c r="B656" s="23"/>
      <c r="C656" s="23"/>
      <c r="D656" s="23"/>
      <c r="E656" s="23"/>
      <c r="F656" s="23"/>
      <c r="G656" s="23"/>
      <c r="H656" s="23"/>
      <c r="I656" s="23"/>
      <c r="J656" s="23"/>
      <c r="K656" s="23"/>
    </row>
    <row r="657" spans="1:11" x14ac:dyDescent="0.2">
      <c r="A657" s="37"/>
      <c r="B657" s="23"/>
      <c r="C657" s="23"/>
      <c r="D657" s="23"/>
      <c r="E657" s="23"/>
      <c r="F657" s="23"/>
      <c r="G657" s="23"/>
      <c r="H657" s="23"/>
      <c r="I657" s="23"/>
      <c r="J657" s="23"/>
      <c r="K657" s="23"/>
    </row>
    <row r="658" spans="1:11" x14ac:dyDescent="0.2">
      <c r="A658" s="37"/>
      <c r="B658" s="23"/>
      <c r="C658" s="23"/>
      <c r="D658" s="23"/>
      <c r="E658" s="23"/>
      <c r="F658" s="23"/>
      <c r="G658" s="23"/>
      <c r="H658" s="23"/>
      <c r="I658" s="23"/>
      <c r="J658" s="23"/>
      <c r="K658" s="23"/>
    </row>
    <row r="659" spans="1:11" x14ac:dyDescent="0.2">
      <c r="A659" s="37"/>
      <c r="B659" s="23"/>
      <c r="C659" s="23"/>
      <c r="D659" s="23"/>
      <c r="E659" s="23"/>
      <c r="F659" s="23"/>
      <c r="G659" s="23"/>
      <c r="H659" s="23"/>
      <c r="I659" s="23"/>
      <c r="J659" s="23"/>
      <c r="K659" s="23"/>
    </row>
    <row r="660" spans="1:11" x14ac:dyDescent="0.2">
      <c r="A660" s="37"/>
      <c r="B660" s="23"/>
      <c r="C660" s="23"/>
      <c r="D660" s="23"/>
      <c r="E660" s="23"/>
      <c r="F660" s="23"/>
      <c r="G660" s="23"/>
      <c r="H660" s="23"/>
      <c r="I660" s="23"/>
      <c r="J660" s="23"/>
      <c r="K660" s="23"/>
    </row>
    <row r="661" spans="1:11" x14ac:dyDescent="0.2">
      <c r="A661" s="37"/>
      <c r="B661" s="23"/>
      <c r="C661" s="23"/>
      <c r="D661" s="23"/>
      <c r="E661" s="23"/>
      <c r="F661" s="23"/>
      <c r="G661" s="23"/>
      <c r="H661" s="23"/>
      <c r="I661" s="23"/>
      <c r="J661" s="23"/>
      <c r="K661" s="23"/>
    </row>
    <row r="662" spans="1:11" x14ac:dyDescent="0.2">
      <c r="A662" s="37"/>
      <c r="B662" s="23"/>
      <c r="C662" s="23"/>
      <c r="D662" s="23"/>
      <c r="E662" s="23"/>
      <c r="F662" s="23"/>
      <c r="G662" s="23"/>
      <c r="H662" s="23"/>
      <c r="I662" s="23"/>
      <c r="J662" s="23"/>
      <c r="K662" s="23"/>
    </row>
    <row r="663" spans="1:11" x14ac:dyDescent="0.2">
      <c r="A663" s="37"/>
      <c r="B663" s="23"/>
      <c r="C663" s="23"/>
      <c r="D663" s="23"/>
      <c r="E663" s="23"/>
      <c r="F663" s="23"/>
      <c r="G663" s="23"/>
      <c r="H663" s="23"/>
      <c r="I663" s="23"/>
      <c r="J663" s="23"/>
      <c r="K663" s="23"/>
    </row>
    <row r="664" spans="1:11" x14ac:dyDescent="0.2">
      <c r="A664" s="37"/>
      <c r="B664" s="23"/>
      <c r="C664" s="23"/>
      <c r="D664" s="23"/>
      <c r="E664" s="23"/>
      <c r="F664" s="23"/>
      <c r="G664" s="23"/>
      <c r="H664" s="23"/>
      <c r="I664" s="23"/>
      <c r="J664" s="23"/>
      <c r="K664" s="23"/>
    </row>
    <row r="665" spans="1:11" x14ac:dyDescent="0.2">
      <c r="A665" s="37"/>
      <c r="B665" s="23"/>
      <c r="C665" s="23"/>
      <c r="D665" s="23"/>
      <c r="E665" s="23"/>
      <c r="F665" s="23"/>
      <c r="G665" s="23"/>
      <c r="H665" s="23"/>
      <c r="I665" s="23"/>
      <c r="J665" s="23"/>
      <c r="K665" s="23"/>
    </row>
    <row r="666" spans="1:11" x14ac:dyDescent="0.2">
      <c r="A666" s="37"/>
      <c r="B666" s="23"/>
      <c r="C666" s="23"/>
      <c r="D666" s="23"/>
      <c r="E666" s="23"/>
      <c r="F666" s="23"/>
      <c r="G666" s="23"/>
      <c r="H666" s="23"/>
      <c r="I666" s="23"/>
      <c r="J666" s="23"/>
      <c r="K666" s="23"/>
    </row>
    <row r="667" spans="1:11" x14ac:dyDescent="0.2">
      <c r="A667" s="37"/>
      <c r="B667" s="23"/>
      <c r="C667" s="23"/>
      <c r="D667" s="23"/>
      <c r="E667" s="23"/>
      <c r="F667" s="23"/>
      <c r="G667" s="23"/>
      <c r="H667" s="23"/>
      <c r="I667" s="23"/>
      <c r="J667" s="23"/>
      <c r="K667" s="23"/>
    </row>
    <row r="668" spans="1:11" x14ac:dyDescent="0.2">
      <c r="A668" s="37"/>
      <c r="B668" s="23"/>
      <c r="C668" s="23"/>
      <c r="D668" s="23"/>
      <c r="E668" s="23"/>
      <c r="F668" s="23"/>
      <c r="G668" s="23"/>
      <c r="H668" s="23"/>
      <c r="I668" s="23"/>
      <c r="J668" s="23"/>
      <c r="K668" s="23"/>
    </row>
    <row r="669" spans="1:11" x14ac:dyDescent="0.2">
      <c r="A669" s="37"/>
      <c r="B669" s="23"/>
      <c r="C669" s="23"/>
      <c r="D669" s="23"/>
      <c r="E669" s="23"/>
      <c r="F669" s="23"/>
      <c r="G669" s="23"/>
      <c r="H669" s="23"/>
      <c r="I669" s="23"/>
      <c r="J669" s="23"/>
      <c r="K669" s="23"/>
    </row>
    <row r="670" spans="1:11" x14ac:dyDescent="0.2">
      <c r="A670" s="37"/>
      <c r="B670" s="23"/>
      <c r="C670" s="23"/>
      <c r="D670" s="23"/>
      <c r="E670" s="23"/>
      <c r="F670" s="23"/>
      <c r="G670" s="23"/>
      <c r="H670" s="23"/>
      <c r="I670" s="23"/>
      <c r="J670" s="23"/>
      <c r="K670" s="23"/>
    </row>
    <row r="671" spans="1:11" x14ac:dyDescent="0.2">
      <c r="A671" s="37"/>
      <c r="B671" s="23"/>
      <c r="C671" s="23"/>
      <c r="D671" s="23"/>
      <c r="E671" s="23"/>
      <c r="F671" s="23"/>
      <c r="G671" s="23"/>
      <c r="H671" s="23"/>
      <c r="I671" s="23"/>
      <c r="J671" s="23"/>
      <c r="K671" s="23"/>
    </row>
    <row r="672" spans="1:11" x14ac:dyDescent="0.2">
      <c r="A672" s="37"/>
      <c r="B672" s="23"/>
      <c r="C672" s="23"/>
      <c r="D672" s="23"/>
      <c r="E672" s="23"/>
      <c r="F672" s="23"/>
      <c r="G672" s="23"/>
      <c r="H672" s="23"/>
      <c r="I672" s="23"/>
      <c r="J672" s="23"/>
      <c r="K672" s="23"/>
    </row>
    <row r="673" spans="1:11" x14ac:dyDescent="0.2">
      <c r="A673" s="37"/>
      <c r="B673" s="23"/>
      <c r="C673" s="23"/>
      <c r="D673" s="23"/>
      <c r="E673" s="23"/>
      <c r="F673" s="23"/>
      <c r="G673" s="23"/>
      <c r="H673" s="23"/>
      <c r="I673" s="23"/>
      <c r="J673" s="23"/>
      <c r="K673" s="23"/>
    </row>
    <row r="674" spans="1:11" x14ac:dyDescent="0.2">
      <c r="A674" s="37"/>
      <c r="B674" s="23"/>
      <c r="C674" s="23"/>
      <c r="D674" s="23"/>
      <c r="E674" s="23"/>
      <c r="F674" s="23"/>
      <c r="G674" s="23"/>
      <c r="H674" s="23"/>
      <c r="I674" s="23"/>
      <c r="J674" s="23"/>
      <c r="K674" s="23"/>
    </row>
    <row r="675" spans="1:11" x14ac:dyDescent="0.2">
      <c r="A675" s="37"/>
      <c r="B675" s="23"/>
      <c r="C675" s="23"/>
      <c r="D675" s="23"/>
      <c r="E675" s="23"/>
      <c r="F675" s="23"/>
      <c r="G675" s="23"/>
      <c r="H675" s="23"/>
      <c r="I675" s="23"/>
      <c r="J675" s="23"/>
      <c r="K675" s="23"/>
    </row>
    <row r="676" spans="1:11" x14ac:dyDescent="0.2">
      <c r="A676" s="37"/>
      <c r="B676" s="23"/>
      <c r="C676" s="23"/>
      <c r="D676" s="23"/>
      <c r="E676" s="23"/>
      <c r="F676" s="23"/>
      <c r="G676" s="23"/>
      <c r="H676" s="23"/>
      <c r="I676" s="23"/>
      <c r="J676" s="23"/>
      <c r="K676" s="23"/>
    </row>
    <row r="677" spans="1:11" x14ac:dyDescent="0.2">
      <c r="A677" s="37"/>
      <c r="B677" s="23"/>
      <c r="C677" s="23"/>
      <c r="D677" s="23"/>
      <c r="E677" s="23"/>
      <c r="F677" s="23"/>
      <c r="G677" s="23"/>
      <c r="H677" s="23"/>
      <c r="I677" s="23"/>
      <c r="J677" s="23"/>
      <c r="K677" s="23"/>
    </row>
    <row r="678" spans="1:11" x14ac:dyDescent="0.2">
      <c r="A678" s="37"/>
      <c r="B678" s="23"/>
      <c r="C678" s="23"/>
      <c r="D678" s="23"/>
      <c r="E678" s="23"/>
      <c r="F678" s="23"/>
      <c r="G678" s="23"/>
      <c r="H678" s="23"/>
      <c r="I678" s="23"/>
      <c r="J678" s="23"/>
      <c r="K678" s="23"/>
    </row>
    <row r="679" spans="1:11" x14ac:dyDescent="0.2">
      <c r="A679" s="37"/>
      <c r="B679" s="23"/>
      <c r="C679" s="23"/>
      <c r="D679" s="23"/>
      <c r="E679" s="23"/>
      <c r="F679" s="23"/>
      <c r="G679" s="23"/>
      <c r="H679" s="23"/>
      <c r="I679" s="23"/>
      <c r="J679" s="23"/>
      <c r="K679" s="23"/>
    </row>
    <row r="680" spans="1:11" x14ac:dyDescent="0.2">
      <c r="A680" s="37"/>
      <c r="B680" s="23"/>
      <c r="C680" s="23"/>
      <c r="D680" s="23"/>
      <c r="E680" s="23"/>
      <c r="F680" s="23"/>
      <c r="G680" s="23"/>
      <c r="H680" s="23"/>
      <c r="I680" s="23"/>
      <c r="J680" s="23"/>
      <c r="K680" s="23"/>
    </row>
    <row r="681" spans="1:11" x14ac:dyDescent="0.2">
      <c r="A681" s="37"/>
      <c r="B681" s="23"/>
      <c r="C681" s="23"/>
      <c r="D681" s="23"/>
      <c r="E681" s="23"/>
      <c r="F681" s="23"/>
      <c r="G681" s="23"/>
      <c r="H681" s="23"/>
      <c r="I681" s="23"/>
      <c r="J681" s="23"/>
      <c r="K681" s="23"/>
    </row>
    <row r="682" spans="1:11" x14ac:dyDescent="0.2">
      <c r="A682" s="37"/>
      <c r="B682" s="23"/>
      <c r="C682" s="23"/>
      <c r="D682" s="23"/>
      <c r="E682" s="23"/>
      <c r="F682" s="23"/>
      <c r="G682" s="23"/>
      <c r="H682" s="23"/>
      <c r="I682" s="23"/>
      <c r="J682" s="23"/>
      <c r="K682" s="23"/>
    </row>
    <row r="683" spans="1:11" x14ac:dyDescent="0.2">
      <c r="A683" s="37"/>
      <c r="B683" s="23"/>
      <c r="C683" s="23"/>
      <c r="D683" s="23"/>
      <c r="E683" s="23"/>
      <c r="F683" s="23"/>
      <c r="G683" s="23"/>
      <c r="H683" s="23"/>
      <c r="I683" s="23"/>
      <c r="J683" s="23"/>
      <c r="K683" s="23"/>
    </row>
    <row r="684" spans="1:11" x14ac:dyDescent="0.2">
      <c r="A684" s="37"/>
      <c r="B684" s="23"/>
      <c r="C684" s="23"/>
      <c r="D684" s="23"/>
      <c r="E684" s="23"/>
      <c r="F684" s="23"/>
      <c r="G684" s="23"/>
      <c r="H684" s="23"/>
      <c r="I684" s="23"/>
      <c r="J684" s="23"/>
      <c r="K684" s="23"/>
    </row>
    <row r="685" spans="1:11" x14ac:dyDescent="0.2">
      <c r="A685" s="37"/>
      <c r="B685" s="23"/>
      <c r="C685" s="23"/>
      <c r="D685" s="23"/>
      <c r="E685" s="23"/>
      <c r="F685" s="23"/>
      <c r="G685" s="23"/>
      <c r="H685" s="23"/>
      <c r="I685" s="23"/>
      <c r="J685" s="23"/>
      <c r="K685" s="23"/>
    </row>
    <row r="686" spans="1:11" x14ac:dyDescent="0.2">
      <c r="A686" s="37"/>
      <c r="B686" s="23"/>
      <c r="C686" s="23"/>
      <c r="D686" s="23"/>
      <c r="E686" s="23"/>
      <c r="F686" s="23"/>
      <c r="G686" s="23"/>
      <c r="H686" s="23"/>
      <c r="I686" s="23"/>
      <c r="J686" s="23"/>
      <c r="K686" s="23"/>
    </row>
    <row r="687" spans="1:11" x14ac:dyDescent="0.2">
      <c r="A687" s="37"/>
      <c r="B687" s="23"/>
      <c r="C687" s="23"/>
      <c r="D687" s="23"/>
      <c r="E687" s="23"/>
      <c r="F687" s="23"/>
      <c r="G687" s="23"/>
      <c r="H687" s="23"/>
      <c r="I687" s="23"/>
      <c r="J687" s="23"/>
      <c r="K687" s="23"/>
    </row>
    <row r="688" spans="1:11" x14ac:dyDescent="0.2">
      <c r="A688" s="37"/>
      <c r="B688" s="23"/>
      <c r="C688" s="23"/>
      <c r="D688" s="23"/>
      <c r="E688" s="23"/>
      <c r="F688" s="23"/>
      <c r="G688" s="23"/>
      <c r="H688" s="23"/>
      <c r="I688" s="23"/>
      <c r="J688" s="23"/>
      <c r="K688" s="23"/>
    </row>
    <row r="689" spans="1:11" x14ac:dyDescent="0.2">
      <c r="A689" s="37"/>
      <c r="B689" s="23"/>
      <c r="C689" s="23"/>
      <c r="D689" s="23"/>
      <c r="E689" s="23"/>
      <c r="F689" s="23"/>
      <c r="G689" s="23"/>
      <c r="H689" s="23"/>
      <c r="I689" s="23"/>
      <c r="J689" s="23"/>
      <c r="K689" s="23"/>
    </row>
    <row r="690" spans="1:11" x14ac:dyDescent="0.2">
      <c r="A690" s="37"/>
      <c r="B690" s="23"/>
      <c r="C690" s="23"/>
      <c r="D690" s="23"/>
      <c r="E690" s="23"/>
      <c r="F690" s="23"/>
      <c r="G690" s="23"/>
      <c r="H690" s="23"/>
      <c r="I690" s="23"/>
      <c r="J690" s="23"/>
      <c r="K690" s="23"/>
    </row>
    <row r="691" spans="1:11" x14ac:dyDescent="0.2">
      <c r="A691" s="37"/>
      <c r="B691" s="23"/>
      <c r="C691" s="23"/>
      <c r="D691" s="23"/>
      <c r="E691" s="23"/>
      <c r="F691" s="23"/>
      <c r="G691" s="23"/>
      <c r="H691" s="23"/>
      <c r="I691" s="23"/>
      <c r="J691" s="23"/>
      <c r="K691" s="23"/>
    </row>
    <row r="692" spans="1:11" x14ac:dyDescent="0.2">
      <c r="A692" s="37"/>
      <c r="B692" s="23"/>
      <c r="C692" s="23"/>
      <c r="D692" s="23"/>
      <c r="E692" s="23"/>
      <c r="F692" s="23"/>
      <c r="G692" s="23"/>
      <c r="H692" s="23"/>
      <c r="I692" s="23"/>
      <c r="J692" s="23"/>
      <c r="K692" s="23"/>
    </row>
    <row r="693" spans="1:11" x14ac:dyDescent="0.2">
      <c r="A693" s="37"/>
      <c r="B693" s="23"/>
      <c r="C693" s="23"/>
      <c r="D693" s="23"/>
      <c r="E693" s="23"/>
      <c r="F693" s="23"/>
      <c r="G693" s="23"/>
      <c r="H693" s="23"/>
      <c r="I693" s="23"/>
      <c r="J693" s="23"/>
      <c r="K693" s="23"/>
    </row>
    <row r="694" spans="1:11" x14ac:dyDescent="0.2">
      <c r="A694" s="37"/>
      <c r="B694" s="23"/>
      <c r="C694" s="23"/>
      <c r="D694" s="23"/>
      <c r="E694" s="23"/>
      <c r="F694" s="23"/>
      <c r="G694" s="23"/>
      <c r="H694" s="23"/>
      <c r="I694" s="23"/>
      <c r="J694" s="23"/>
      <c r="K694" s="23"/>
    </row>
    <row r="695" spans="1:11" x14ac:dyDescent="0.2">
      <c r="A695" s="37"/>
      <c r="B695" s="23"/>
      <c r="C695" s="23"/>
      <c r="D695" s="23"/>
      <c r="E695" s="23"/>
      <c r="F695" s="23"/>
      <c r="G695" s="23"/>
      <c r="H695" s="23"/>
      <c r="I695" s="23"/>
      <c r="J695" s="23"/>
      <c r="K695" s="23"/>
    </row>
    <row r="696" spans="1:11" x14ac:dyDescent="0.2">
      <c r="A696" s="37"/>
      <c r="B696" s="23"/>
      <c r="C696" s="23"/>
      <c r="D696" s="23"/>
      <c r="E696" s="23"/>
      <c r="F696" s="23"/>
      <c r="G696" s="23"/>
      <c r="H696" s="23"/>
      <c r="I696" s="23"/>
      <c r="J696" s="23"/>
      <c r="K696" s="23"/>
    </row>
    <row r="697" spans="1:11" x14ac:dyDescent="0.2">
      <c r="A697" s="37"/>
      <c r="B697" s="23"/>
      <c r="C697" s="23"/>
      <c r="D697" s="23"/>
      <c r="E697" s="23"/>
      <c r="F697" s="23"/>
      <c r="G697" s="23"/>
      <c r="H697" s="23"/>
      <c r="I697" s="23"/>
      <c r="J697" s="23"/>
      <c r="K697" s="23"/>
    </row>
    <row r="698" spans="1:11" x14ac:dyDescent="0.2">
      <c r="A698" s="37"/>
      <c r="B698" s="23"/>
      <c r="C698" s="23"/>
      <c r="D698" s="23"/>
      <c r="E698" s="23"/>
      <c r="F698" s="23"/>
      <c r="G698" s="23"/>
      <c r="H698" s="23"/>
      <c r="I698" s="23"/>
      <c r="J698" s="23"/>
      <c r="K698" s="23"/>
    </row>
    <row r="699" spans="1:11" x14ac:dyDescent="0.2">
      <c r="A699" s="37"/>
      <c r="B699" s="23"/>
      <c r="C699" s="23"/>
      <c r="D699" s="23"/>
      <c r="E699" s="23"/>
      <c r="F699" s="23"/>
      <c r="G699" s="23"/>
      <c r="H699" s="23"/>
      <c r="I699" s="23"/>
      <c r="J699" s="23"/>
      <c r="K699" s="23"/>
    </row>
    <row r="700" spans="1:11" x14ac:dyDescent="0.2">
      <c r="A700" s="37"/>
      <c r="B700" s="23"/>
      <c r="C700" s="23"/>
      <c r="D700" s="23"/>
      <c r="E700" s="23"/>
      <c r="F700" s="23"/>
      <c r="G700" s="23"/>
      <c r="H700" s="23"/>
      <c r="I700" s="23"/>
      <c r="J700" s="23"/>
      <c r="K700" s="23"/>
    </row>
    <row r="701" spans="1:11" x14ac:dyDescent="0.2">
      <c r="A701" s="37"/>
      <c r="B701" s="23"/>
      <c r="C701" s="23"/>
      <c r="D701" s="23"/>
      <c r="E701" s="23"/>
      <c r="F701" s="23"/>
      <c r="G701" s="23"/>
      <c r="H701" s="23"/>
      <c r="I701" s="23"/>
      <c r="J701" s="23"/>
      <c r="K701" s="23"/>
    </row>
    <row r="702" spans="1:11" x14ac:dyDescent="0.2">
      <c r="A702" s="37"/>
      <c r="B702" s="23"/>
      <c r="C702" s="23"/>
      <c r="D702" s="23"/>
      <c r="E702" s="23"/>
      <c r="F702" s="23"/>
      <c r="G702" s="23"/>
      <c r="H702" s="23"/>
      <c r="I702" s="23"/>
      <c r="J702" s="23"/>
      <c r="K702" s="23"/>
    </row>
    <row r="703" spans="1:11" x14ac:dyDescent="0.2">
      <c r="A703" s="37"/>
      <c r="B703" s="23"/>
      <c r="C703" s="23"/>
      <c r="D703" s="23"/>
      <c r="E703" s="23"/>
      <c r="F703" s="23"/>
      <c r="G703" s="23"/>
      <c r="H703" s="23"/>
      <c r="I703" s="23"/>
      <c r="J703" s="23"/>
      <c r="K703" s="23"/>
    </row>
    <row r="704" spans="1:11" x14ac:dyDescent="0.2">
      <c r="A704" s="37"/>
      <c r="B704" s="23"/>
      <c r="C704" s="23"/>
      <c r="D704" s="23"/>
      <c r="E704" s="23"/>
      <c r="F704" s="23"/>
      <c r="G704" s="23"/>
      <c r="H704" s="23"/>
      <c r="I704" s="23"/>
      <c r="J704" s="23"/>
      <c r="K704" s="23"/>
    </row>
    <row r="705" spans="1:11" x14ac:dyDescent="0.2">
      <c r="A705" s="37"/>
      <c r="B705" s="23"/>
      <c r="C705" s="23"/>
      <c r="D705" s="23"/>
      <c r="E705" s="23"/>
      <c r="F705" s="23"/>
      <c r="G705" s="23"/>
      <c r="H705" s="23"/>
      <c r="I705" s="23"/>
      <c r="J705" s="23"/>
      <c r="K705" s="23"/>
    </row>
    <row r="706" spans="1:11" x14ac:dyDescent="0.2">
      <c r="A706" s="37"/>
      <c r="B706" s="23"/>
      <c r="C706" s="23"/>
      <c r="D706" s="23"/>
      <c r="E706" s="23"/>
      <c r="F706" s="23"/>
      <c r="G706" s="23"/>
      <c r="H706" s="23"/>
      <c r="I706" s="23"/>
      <c r="J706" s="23"/>
      <c r="K706" s="23"/>
    </row>
    <row r="707" spans="1:11" x14ac:dyDescent="0.2">
      <c r="A707" s="37"/>
      <c r="B707" s="23"/>
      <c r="C707" s="23"/>
      <c r="D707" s="23"/>
      <c r="E707" s="23"/>
      <c r="F707" s="23"/>
      <c r="G707" s="23"/>
      <c r="H707" s="23"/>
      <c r="I707" s="23"/>
      <c r="J707" s="23"/>
      <c r="K707" s="23"/>
    </row>
    <row r="708" spans="1:11" x14ac:dyDescent="0.2">
      <c r="A708" s="37"/>
      <c r="B708" s="23"/>
      <c r="C708" s="23"/>
      <c r="D708" s="23"/>
      <c r="E708" s="23"/>
      <c r="F708" s="23"/>
      <c r="G708" s="23"/>
      <c r="H708" s="23"/>
      <c r="I708" s="23"/>
      <c r="J708" s="23"/>
      <c r="K708" s="23"/>
    </row>
    <row r="709" spans="1:11" x14ac:dyDescent="0.2">
      <c r="A709" s="37"/>
      <c r="B709" s="23"/>
      <c r="C709" s="23"/>
      <c r="D709" s="23"/>
      <c r="E709" s="23"/>
      <c r="F709" s="23"/>
      <c r="G709" s="23"/>
      <c r="H709" s="23"/>
      <c r="I709" s="23"/>
      <c r="J709" s="23"/>
      <c r="K709" s="23"/>
    </row>
    <row r="710" spans="1:11" x14ac:dyDescent="0.2">
      <c r="A710" s="37"/>
      <c r="B710" s="23"/>
      <c r="C710" s="23"/>
      <c r="D710" s="23"/>
      <c r="E710" s="23"/>
      <c r="F710" s="23"/>
      <c r="G710" s="23"/>
      <c r="H710" s="23"/>
      <c r="I710" s="23"/>
      <c r="J710" s="23"/>
      <c r="K710" s="23"/>
    </row>
    <row r="711" spans="1:11" x14ac:dyDescent="0.2">
      <c r="A711" s="37"/>
      <c r="B711" s="23"/>
      <c r="C711" s="23"/>
      <c r="D711" s="23"/>
      <c r="E711" s="23"/>
      <c r="F711" s="23"/>
      <c r="G711" s="23"/>
      <c r="H711" s="23"/>
      <c r="I711" s="23"/>
      <c r="J711" s="23"/>
      <c r="K711" s="23"/>
    </row>
    <row r="712" spans="1:11" x14ac:dyDescent="0.2">
      <c r="A712" s="37"/>
      <c r="B712" s="23"/>
      <c r="C712" s="23"/>
      <c r="D712" s="23"/>
      <c r="E712" s="23"/>
      <c r="F712" s="23"/>
      <c r="G712" s="23"/>
      <c r="H712" s="23"/>
      <c r="I712" s="23"/>
      <c r="J712" s="23"/>
      <c r="K712" s="23"/>
    </row>
    <row r="713" spans="1:11" x14ac:dyDescent="0.2">
      <c r="A713" s="37"/>
      <c r="B713" s="23"/>
      <c r="C713" s="23"/>
      <c r="D713" s="23"/>
      <c r="E713" s="23"/>
      <c r="F713" s="23"/>
      <c r="G713" s="23"/>
      <c r="H713" s="23"/>
      <c r="I713" s="23"/>
      <c r="J713" s="23"/>
      <c r="K713" s="23"/>
    </row>
    <row r="714" spans="1:11" x14ac:dyDescent="0.2">
      <c r="A714" s="37"/>
      <c r="B714" s="23"/>
      <c r="C714" s="23"/>
      <c r="D714" s="23"/>
      <c r="E714" s="23"/>
      <c r="F714" s="23"/>
      <c r="G714" s="23"/>
      <c r="H714" s="23"/>
      <c r="I714" s="23"/>
      <c r="J714" s="23"/>
      <c r="K714" s="23"/>
    </row>
    <row r="715" spans="1:11" x14ac:dyDescent="0.2">
      <c r="A715" s="37"/>
      <c r="B715" s="23"/>
      <c r="C715" s="23"/>
      <c r="D715" s="23"/>
      <c r="E715" s="23"/>
      <c r="F715" s="23"/>
      <c r="G715" s="23"/>
      <c r="H715" s="23"/>
      <c r="I715" s="23"/>
      <c r="J715" s="23"/>
      <c r="K715" s="23"/>
    </row>
    <row r="716" spans="1:11" x14ac:dyDescent="0.2">
      <c r="A716" s="37"/>
      <c r="B716" s="23"/>
      <c r="C716" s="23"/>
      <c r="D716" s="23"/>
      <c r="E716" s="23"/>
      <c r="F716" s="23"/>
      <c r="G716" s="23"/>
      <c r="H716" s="23"/>
      <c r="I716" s="23"/>
      <c r="J716" s="23"/>
      <c r="K716" s="23"/>
    </row>
    <row r="717" spans="1:11" x14ac:dyDescent="0.2">
      <c r="A717" s="37"/>
      <c r="B717" s="23"/>
      <c r="C717" s="23"/>
      <c r="D717" s="23"/>
      <c r="E717" s="23"/>
      <c r="F717" s="23"/>
      <c r="G717" s="23"/>
      <c r="H717" s="23"/>
      <c r="I717" s="23"/>
      <c r="J717" s="23"/>
      <c r="K717" s="23"/>
    </row>
    <row r="718" spans="1:11" x14ac:dyDescent="0.2">
      <c r="A718" s="37"/>
      <c r="B718" s="23"/>
      <c r="C718" s="23"/>
      <c r="D718" s="23"/>
      <c r="E718" s="23"/>
      <c r="F718" s="23"/>
      <c r="G718" s="23"/>
      <c r="H718" s="23"/>
      <c r="I718" s="23"/>
      <c r="J718" s="23"/>
      <c r="K718" s="23"/>
    </row>
    <row r="719" spans="1:11" x14ac:dyDescent="0.2">
      <c r="A719" s="37"/>
      <c r="B719" s="23"/>
      <c r="C719" s="23"/>
      <c r="D719" s="23"/>
      <c r="E719" s="23"/>
      <c r="F719" s="23"/>
      <c r="G719" s="23"/>
      <c r="H719" s="23"/>
      <c r="I719" s="23"/>
      <c r="J719" s="23"/>
      <c r="K719" s="23"/>
    </row>
    <row r="720" spans="1:11" x14ac:dyDescent="0.2">
      <c r="A720" s="37"/>
      <c r="B720" s="23"/>
      <c r="C720" s="23"/>
      <c r="D720" s="23"/>
      <c r="E720" s="23"/>
      <c r="F720" s="23"/>
      <c r="G720" s="23"/>
      <c r="H720" s="23"/>
      <c r="I720" s="23"/>
      <c r="J720" s="23"/>
      <c r="K720" s="23"/>
    </row>
    <row r="721" spans="1:11" x14ac:dyDescent="0.2">
      <c r="A721" s="37"/>
      <c r="B721" s="23"/>
      <c r="C721" s="23"/>
      <c r="D721" s="23"/>
      <c r="E721" s="23"/>
      <c r="F721" s="23"/>
      <c r="G721" s="23"/>
      <c r="H721" s="23"/>
      <c r="I721" s="23"/>
      <c r="J721" s="23"/>
      <c r="K721" s="23"/>
    </row>
    <row r="722" spans="1:11" x14ac:dyDescent="0.2">
      <c r="A722" s="37"/>
      <c r="B722" s="23"/>
      <c r="C722" s="23"/>
      <c r="D722" s="23"/>
      <c r="E722" s="23"/>
      <c r="F722" s="23"/>
      <c r="G722" s="23"/>
      <c r="H722" s="23"/>
      <c r="I722" s="23"/>
      <c r="J722" s="23"/>
      <c r="K722" s="23"/>
    </row>
    <row r="723" spans="1:11" x14ac:dyDescent="0.2">
      <c r="A723" s="37"/>
      <c r="B723" s="23"/>
      <c r="C723" s="23"/>
      <c r="D723" s="23"/>
      <c r="E723" s="23"/>
      <c r="F723" s="23"/>
      <c r="G723" s="23"/>
      <c r="H723" s="23"/>
      <c r="I723" s="23"/>
      <c r="J723" s="23"/>
      <c r="K723" s="23"/>
    </row>
    <row r="724" spans="1:11" x14ac:dyDescent="0.2">
      <c r="A724" s="37"/>
      <c r="B724" s="23"/>
      <c r="C724" s="23"/>
      <c r="D724" s="23"/>
      <c r="E724" s="23"/>
      <c r="F724" s="23"/>
      <c r="G724" s="23"/>
      <c r="H724" s="23"/>
      <c r="I724" s="23"/>
      <c r="J724" s="23"/>
      <c r="K724" s="23"/>
    </row>
    <row r="725" spans="1:11" x14ac:dyDescent="0.2">
      <c r="A725" s="37"/>
      <c r="B725" s="23"/>
      <c r="C725" s="23"/>
      <c r="D725" s="23"/>
      <c r="E725" s="23"/>
      <c r="F725" s="23"/>
      <c r="G725" s="23"/>
      <c r="H725" s="23"/>
      <c r="I725" s="23"/>
      <c r="J725" s="23"/>
      <c r="K725" s="23"/>
    </row>
    <row r="726" spans="1:11" x14ac:dyDescent="0.2">
      <c r="A726" s="37"/>
      <c r="B726" s="23"/>
      <c r="C726" s="23"/>
      <c r="D726" s="23"/>
      <c r="E726" s="23"/>
      <c r="F726" s="23"/>
      <c r="G726" s="23"/>
      <c r="H726" s="23"/>
      <c r="I726" s="23"/>
      <c r="J726" s="23"/>
      <c r="K726" s="23"/>
    </row>
    <row r="727" spans="1:11" x14ac:dyDescent="0.2">
      <c r="A727" s="37"/>
      <c r="B727" s="23"/>
      <c r="C727" s="23"/>
      <c r="D727" s="23"/>
      <c r="E727" s="23"/>
      <c r="F727" s="23"/>
      <c r="G727" s="23"/>
      <c r="H727" s="23"/>
      <c r="I727" s="23"/>
      <c r="J727" s="23"/>
      <c r="K727" s="23"/>
    </row>
    <row r="728" spans="1:11" x14ac:dyDescent="0.2">
      <c r="A728" s="37"/>
      <c r="B728" s="23"/>
      <c r="C728" s="23"/>
      <c r="D728" s="23"/>
      <c r="E728" s="23"/>
      <c r="F728" s="23"/>
      <c r="G728" s="23"/>
      <c r="H728" s="23"/>
      <c r="I728" s="23"/>
      <c r="J728" s="23"/>
      <c r="K728" s="23"/>
    </row>
    <row r="729" spans="1:11" x14ac:dyDescent="0.2">
      <c r="A729" s="37"/>
      <c r="B729" s="23"/>
      <c r="C729" s="23"/>
      <c r="D729" s="23"/>
      <c r="E729" s="23"/>
      <c r="F729" s="23"/>
      <c r="G729" s="23"/>
      <c r="H729" s="23"/>
      <c r="I729" s="23"/>
      <c r="J729" s="23"/>
      <c r="K729" s="23"/>
    </row>
    <row r="730" spans="1:11" x14ac:dyDescent="0.2">
      <c r="A730" s="37"/>
      <c r="B730" s="23"/>
      <c r="C730" s="23"/>
      <c r="D730" s="23"/>
      <c r="E730" s="23"/>
      <c r="F730" s="23"/>
      <c r="G730" s="23"/>
      <c r="H730" s="23"/>
      <c r="I730" s="23"/>
      <c r="J730" s="23"/>
      <c r="K730" s="23"/>
    </row>
    <row r="731" spans="1:11" x14ac:dyDescent="0.2">
      <c r="A731" s="37"/>
      <c r="B731" s="23"/>
      <c r="C731" s="23"/>
      <c r="D731" s="23"/>
      <c r="E731" s="23"/>
      <c r="F731" s="23"/>
      <c r="G731" s="23"/>
      <c r="H731" s="23"/>
      <c r="I731" s="23"/>
      <c r="J731" s="23"/>
      <c r="K731" s="23"/>
    </row>
    <row r="732" spans="1:11" x14ac:dyDescent="0.2">
      <c r="A732" s="37"/>
      <c r="B732" s="23"/>
      <c r="C732" s="23"/>
      <c r="D732" s="23"/>
      <c r="E732" s="23"/>
      <c r="F732" s="23"/>
      <c r="G732" s="23"/>
      <c r="H732" s="23"/>
      <c r="I732" s="23"/>
      <c r="J732" s="23"/>
      <c r="K732" s="23"/>
    </row>
    <row r="733" spans="1:11" x14ac:dyDescent="0.2">
      <c r="A733" s="37"/>
      <c r="B733" s="23"/>
      <c r="C733" s="23"/>
      <c r="D733" s="23"/>
      <c r="E733" s="23"/>
      <c r="F733" s="23"/>
      <c r="G733" s="23"/>
      <c r="H733" s="23"/>
      <c r="I733" s="23"/>
      <c r="J733" s="23"/>
      <c r="K733" s="23"/>
    </row>
    <row r="734" spans="1:11" x14ac:dyDescent="0.2">
      <c r="A734" s="37"/>
      <c r="B734" s="23"/>
      <c r="C734" s="23"/>
      <c r="D734" s="23"/>
      <c r="E734" s="23"/>
      <c r="F734" s="23"/>
      <c r="G734" s="23"/>
      <c r="H734" s="23"/>
      <c r="I734" s="23"/>
      <c r="J734" s="23"/>
      <c r="K734" s="23"/>
    </row>
    <row r="735" spans="1:11" x14ac:dyDescent="0.2">
      <c r="A735" s="37"/>
      <c r="B735" s="23"/>
      <c r="C735" s="23"/>
      <c r="D735" s="23"/>
      <c r="E735" s="23"/>
      <c r="F735" s="23"/>
      <c r="G735" s="23"/>
      <c r="H735" s="23"/>
      <c r="I735" s="23"/>
      <c r="J735" s="23"/>
      <c r="K735" s="23"/>
    </row>
    <row r="736" spans="1:11" x14ac:dyDescent="0.2">
      <c r="A736" s="37"/>
      <c r="B736" s="23"/>
      <c r="C736" s="23"/>
      <c r="D736" s="23"/>
      <c r="E736" s="23"/>
      <c r="F736" s="23"/>
      <c r="G736" s="23"/>
      <c r="H736" s="23"/>
      <c r="I736" s="23"/>
      <c r="J736" s="23"/>
      <c r="K736" s="23"/>
    </row>
    <row r="737" spans="1:11" x14ac:dyDescent="0.2">
      <c r="A737" s="37"/>
      <c r="B737" s="23"/>
      <c r="C737" s="23"/>
      <c r="D737" s="23"/>
      <c r="E737" s="23"/>
      <c r="F737" s="23"/>
      <c r="G737" s="23"/>
      <c r="H737" s="23"/>
      <c r="I737" s="23"/>
      <c r="J737" s="23"/>
      <c r="K737" s="23"/>
    </row>
    <row r="738" spans="1:11" x14ac:dyDescent="0.2">
      <c r="A738" s="37"/>
      <c r="B738" s="23"/>
      <c r="C738" s="23"/>
      <c r="D738" s="23"/>
      <c r="E738" s="23"/>
      <c r="F738" s="23"/>
      <c r="G738" s="23"/>
      <c r="H738" s="23"/>
      <c r="I738" s="23"/>
      <c r="J738" s="23"/>
      <c r="K738" s="23"/>
    </row>
    <row r="739" spans="1:11" x14ac:dyDescent="0.2">
      <c r="A739" s="37"/>
      <c r="B739" s="23"/>
      <c r="C739" s="23"/>
      <c r="D739" s="23"/>
      <c r="E739" s="23"/>
      <c r="F739" s="23"/>
      <c r="G739" s="23"/>
      <c r="H739" s="23"/>
      <c r="I739" s="23"/>
      <c r="J739" s="23"/>
      <c r="K739" s="23"/>
    </row>
    <row r="740" spans="1:11" x14ac:dyDescent="0.2">
      <c r="A740" s="37"/>
      <c r="B740" s="23"/>
      <c r="C740" s="23"/>
      <c r="D740" s="23"/>
      <c r="E740" s="23"/>
      <c r="F740" s="23"/>
      <c r="G740" s="23"/>
      <c r="H740" s="23"/>
      <c r="I740" s="23"/>
      <c r="J740" s="23"/>
      <c r="K740" s="23"/>
    </row>
    <row r="741" spans="1:11" x14ac:dyDescent="0.2">
      <c r="A741" s="37"/>
      <c r="B741" s="23"/>
      <c r="C741" s="23"/>
      <c r="D741" s="23"/>
      <c r="E741" s="23"/>
      <c r="F741" s="23"/>
      <c r="H741" s="23"/>
      <c r="I741" s="23"/>
      <c r="J741" s="23"/>
      <c r="K741" s="23"/>
    </row>
    <row r="742" spans="1:11" x14ac:dyDescent="0.2">
      <c r="A742" s="37"/>
      <c r="B742" s="23"/>
      <c r="C742" s="23"/>
      <c r="D742" s="23"/>
      <c r="H742" s="23"/>
      <c r="I742" s="23"/>
      <c r="J742" s="23"/>
      <c r="K742" s="23"/>
    </row>
    <row r="743" spans="1:11" x14ac:dyDescent="0.2">
      <c r="A743" s="37"/>
      <c r="B743" s="23"/>
      <c r="C743" s="23"/>
      <c r="D743" s="23"/>
      <c r="H743" s="23"/>
      <c r="I743" s="23"/>
      <c r="J743" s="23"/>
      <c r="K743" s="23"/>
    </row>
    <row r="744" spans="1:11" x14ac:dyDescent="0.2">
      <c r="A744" s="37"/>
      <c r="B744" s="23"/>
      <c r="C744" s="23"/>
      <c r="D744" s="23"/>
      <c r="H744" s="23"/>
      <c r="I744" s="23"/>
      <c r="J744" s="23"/>
      <c r="K744" s="23"/>
    </row>
    <row r="745" spans="1:11" x14ac:dyDescent="0.2">
      <c r="A745" s="37"/>
      <c r="B745" s="23"/>
      <c r="C745" s="23"/>
      <c r="D745" s="23"/>
      <c r="H745" s="23"/>
      <c r="I745" s="23"/>
      <c r="J745" s="23"/>
      <c r="K745" s="23"/>
    </row>
    <row r="746" spans="1:11" x14ac:dyDescent="0.2">
      <c r="A746" s="37"/>
      <c r="B746" s="23"/>
      <c r="C746" s="23"/>
      <c r="D746" s="23"/>
      <c r="H746" s="23"/>
      <c r="I746" s="23"/>
      <c r="J746" s="23"/>
      <c r="K746" s="23"/>
    </row>
    <row r="747" spans="1:11" x14ac:dyDescent="0.2">
      <c r="A747" s="37"/>
      <c r="B747" s="23"/>
      <c r="C747" s="23"/>
      <c r="D747" s="23"/>
      <c r="I747" s="23"/>
    </row>
    <row r="748" spans="1:11" x14ac:dyDescent="0.2">
      <c r="I748" s="23"/>
    </row>
  </sheetData>
  <dataConsolidate/>
  <mergeCells count="63">
    <mergeCell ref="F11:H11"/>
    <mergeCell ref="A11:A13"/>
    <mergeCell ref="A16:B16"/>
    <mergeCell ref="F12:H12"/>
    <mergeCell ref="A18:B18"/>
    <mergeCell ref="A17:B17"/>
    <mergeCell ref="F17:H17"/>
    <mergeCell ref="F18:H18"/>
    <mergeCell ref="F19:H19"/>
    <mergeCell ref="A14:A15"/>
    <mergeCell ref="A19:B19"/>
    <mergeCell ref="F28:J28"/>
    <mergeCell ref="A20:B20"/>
    <mergeCell ref="E35:J35"/>
    <mergeCell ref="F30:I30"/>
    <mergeCell ref="F14:H14"/>
    <mergeCell ref="F16:H16"/>
    <mergeCell ref="A47:B47"/>
    <mergeCell ref="A48:A51"/>
    <mergeCell ref="A46:B46"/>
    <mergeCell ref="A42:M42"/>
    <mergeCell ref="L44:L45"/>
    <mergeCell ref="K44:K45"/>
    <mergeCell ref="I44:I45"/>
    <mergeCell ref="J44:J45"/>
    <mergeCell ref="A44:B45"/>
    <mergeCell ref="E44:E45"/>
    <mergeCell ref="A39:E39"/>
    <mergeCell ref="A41:E41"/>
    <mergeCell ref="A37:B37"/>
    <mergeCell ref="A21:B21"/>
    <mergeCell ref="A22:A32"/>
    <mergeCell ref="A33:A36"/>
    <mergeCell ref="R7:R10"/>
    <mergeCell ref="P9:Q9"/>
    <mergeCell ref="L9:N9"/>
    <mergeCell ref="O9:O10"/>
    <mergeCell ref="L7:Q7"/>
    <mergeCell ref="A7:B7"/>
    <mergeCell ref="A8:A10"/>
    <mergeCell ref="F9:H9"/>
    <mergeCell ref="F8:H8"/>
    <mergeCell ref="F10:H10"/>
    <mergeCell ref="P8:Q8"/>
    <mergeCell ref="A2:B2"/>
    <mergeCell ref="C2:J2"/>
    <mergeCell ref="A4:B4"/>
    <mergeCell ref="A5:D5"/>
    <mergeCell ref="F6:H6"/>
    <mergeCell ref="F5:J5"/>
    <mergeCell ref="F4:K4"/>
    <mergeCell ref="A6:B6"/>
    <mergeCell ref="F7:H7"/>
    <mergeCell ref="H44:H45"/>
    <mergeCell ref="L8:O8"/>
    <mergeCell ref="F15:H15"/>
    <mergeCell ref="F13:H13"/>
    <mergeCell ref="E36:J36"/>
    <mergeCell ref="A38:B38"/>
    <mergeCell ref="F44:G44"/>
    <mergeCell ref="C44:C45"/>
    <mergeCell ref="D44:D45"/>
    <mergeCell ref="F20:J20"/>
  </mergeCells>
  <phoneticPr fontId="40" type="noConversion"/>
  <conditionalFormatting sqref="C43:C46 L32:R34 K24:Q31 L19:R23 M16:S18 D42:L43 D46:K46 D44:G45 I44:K45">
    <cfRule type="cellIs" dxfId="259" priority="72" stopIfTrue="1" operator="lessThan">
      <formula>0</formula>
    </cfRule>
  </conditionalFormatting>
  <conditionalFormatting sqref="L41 M12:S14">
    <cfRule type="cellIs" dxfId="258" priority="71" stopIfTrue="1" operator="lessThan">
      <formula>0</formula>
    </cfRule>
  </conditionalFormatting>
  <conditionalFormatting sqref="D42:L43 D46:K46 D44:G45 I44:K45">
    <cfRule type="cellIs" dxfId="257" priority="69" stopIfTrue="1" operator="lessThan">
      <formula>0</formula>
    </cfRule>
  </conditionalFormatting>
  <conditionalFormatting sqref="D47:L51">
    <cfRule type="cellIs" dxfId="256" priority="38" stopIfTrue="1" operator="lessThan">
      <formula>0</formula>
    </cfRule>
  </conditionalFormatting>
  <conditionalFormatting sqref="D47:L51">
    <cfRule type="cellIs" dxfId="255" priority="37" stopIfTrue="1" operator="lessThan">
      <formula>0</formula>
    </cfRule>
  </conditionalFormatting>
  <conditionalFormatting sqref="H44:H45">
    <cfRule type="cellIs" dxfId="254" priority="22" stopIfTrue="1" operator="lessThan">
      <formula>0</formula>
    </cfRule>
  </conditionalFormatting>
  <conditionalFormatting sqref="H44:H45">
    <cfRule type="cellIs" dxfId="253" priority="21" stopIfTrue="1" operator="lessThan">
      <formula>0</formula>
    </cfRule>
  </conditionalFormatting>
  <conditionalFormatting sqref="D47:L51">
    <cfRule type="cellIs" dxfId="252" priority="36" stopIfTrue="1" operator="lessThan">
      <formula>0</formula>
    </cfRule>
  </conditionalFormatting>
  <conditionalFormatting sqref="D47:L51">
    <cfRule type="cellIs" dxfId="251" priority="35" stopIfTrue="1" operator="lessThan">
      <formula>0</formula>
    </cfRule>
  </conditionalFormatting>
  <conditionalFormatting sqref="C6:C38 D19:D21 D33">
    <cfRule type="cellIs" dxfId="250" priority="12" stopIfTrue="1" operator="lessThan">
      <formula>0</formula>
    </cfRule>
  </conditionalFormatting>
  <conditionalFormatting sqref="C6:C38">
    <cfRule type="cellIs" dxfId="249" priority="11" stopIfTrue="1" operator="lessThan">
      <formula>0</formula>
    </cfRule>
  </conditionalFormatting>
  <conditionalFormatting sqref="D6:D18 D20:D21 D33">
    <cfRule type="cellIs" dxfId="248" priority="9" stopIfTrue="1" operator="lessThan">
      <formula>0</formula>
    </cfRule>
  </conditionalFormatting>
  <conditionalFormatting sqref="E7:E17 D6:D17 D18:E18 D20:D21 D33">
    <cfRule type="cellIs" dxfId="247" priority="10" stopIfTrue="1" operator="lessThan">
      <formula>0</formula>
    </cfRule>
  </conditionalFormatting>
  <conditionalFormatting sqref="J6:J19">
    <cfRule type="cellIs" dxfId="246" priority="8" stopIfTrue="1" operator="lessThan">
      <formula>0</formula>
    </cfRule>
  </conditionalFormatting>
  <conditionalFormatting sqref="J6:J19">
    <cfRule type="cellIs" dxfId="245" priority="7" stopIfTrue="1" operator="lessThan">
      <formula>0</formula>
    </cfRule>
  </conditionalFormatting>
  <conditionalFormatting sqref="D34:D36">
    <cfRule type="cellIs" dxfId="244" priority="4" stopIfTrue="1" operator="lessThan">
      <formula>0</formula>
    </cfRule>
  </conditionalFormatting>
  <conditionalFormatting sqref="D34:D36">
    <cfRule type="cellIs" dxfId="243" priority="3" stopIfTrue="1" operator="lessThan">
      <formula>0</formula>
    </cfRule>
  </conditionalFormatting>
  <conditionalFormatting sqref="D22:D32">
    <cfRule type="cellIs" dxfId="242" priority="1" stopIfTrue="1" operator="lessThan">
      <formula>0</formula>
    </cfRule>
  </conditionalFormatting>
  <conditionalFormatting sqref="D22:D32">
    <cfRule type="cellIs" dxfId="241" priority="2" stopIfTrue="1" operator="lessThan">
      <formula>0</formula>
    </cfRule>
  </conditionalFormatting>
  <pageMargins left="0.9055118110236221" right="0.15748031496062992" top="0.31496062992125984" bottom="0.31496062992125984" header="0.31496062992125984" footer="0.31496062992125984"/>
  <pageSetup paperSize="9" scale="22" fitToHeight="13" orientation="landscape" r:id="rId1"/>
  <headerFooter alignWithMargins="0"/>
  <rowBreaks count="1" manualBreakCount="1">
    <brk id="51" max="11" man="1"/>
  </rowBreaks>
  <ignoredErrors>
    <ignoredError sqref="I6"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tabColor rgb="FFFDFBB9"/>
    <pageSetUpPr fitToPage="1"/>
  </sheetPr>
  <dimension ref="A1:FI953"/>
  <sheetViews>
    <sheetView showGridLines="0" zoomScale="40" zoomScaleNormal="40" zoomScaleSheetLayoutView="36" workbookViewId="0">
      <pane xSplit="3" ySplit="8" topLeftCell="D30" activePane="bottomRight" state="frozen"/>
      <selection pane="topRight" activeCell="D1" sqref="D1"/>
      <selection pane="bottomLeft" activeCell="A9" sqref="A9"/>
      <selection pane="bottomRight" activeCell="K35" sqref="K35"/>
    </sheetView>
  </sheetViews>
  <sheetFormatPr defaultRowHeight="15" x14ac:dyDescent="0.25"/>
  <cols>
    <col min="1" max="1" width="20.7109375" style="38" customWidth="1"/>
    <col min="2" max="2" width="102.140625" style="18" customWidth="1"/>
    <col min="3" max="3" width="7" style="78" customWidth="1"/>
    <col min="4" max="4" width="15.28515625" style="18" customWidth="1"/>
    <col min="5" max="6" width="12.7109375" style="18" customWidth="1"/>
    <col min="7" max="7" width="11.85546875" style="18" customWidth="1"/>
    <col min="8" max="8" width="10.140625" style="18" customWidth="1"/>
    <col min="9" max="12" width="9.7109375" style="18" customWidth="1"/>
    <col min="13" max="13" width="20" style="18" customWidth="1"/>
    <col min="14" max="14" width="17.7109375" style="18" customWidth="1"/>
    <col min="15" max="15" width="10.7109375" style="18" customWidth="1"/>
    <col min="16" max="16" width="17.7109375" style="18" customWidth="1"/>
    <col min="17" max="17" width="20.85546875" style="18" customWidth="1"/>
    <col min="18" max="18" width="9.7109375" style="18" customWidth="1"/>
    <col min="19" max="19" width="12.5703125" style="18" customWidth="1"/>
    <col min="20" max="20" width="9.7109375" style="18" customWidth="1"/>
    <col min="21" max="21" width="15.85546875" style="18" customWidth="1"/>
    <col min="22" max="24" width="9.7109375" style="18" customWidth="1"/>
    <col min="25" max="25" width="14" style="18" customWidth="1"/>
    <col min="26" max="26" width="9.7109375" style="19" customWidth="1"/>
    <col min="27" max="27" width="14" style="19" customWidth="1"/>
    <col min="28" max="29" width="9.7109375" style="19" customWidth="1"/>
    <col min="30" max="32" width="11.42578125" style="19" customWidth="1"/>
    <col min="33" max="33" width="11.5703125" style="19" customWidth="1"/>
    <col min="34" max="34" width="9.85546875" style="19" customWidth="1"/>
    <col min="35" max="36" width="9.140625" style="19"/>
    <col min="37" max="37" width="9.5703125" style="19" customWidth="1"/>
    <col min="38" max="38" width="8.5703125" style="19" customWidth="1"/>
    <col min="39" max="149" width="9.140625" style="19"/>
    <col min="150" max="16384" width="9.140625" style="18"/>
  </cols>
  <sheetData>
    <row r="1" spans="1:165" s="28" customFormat="1" ht="16.5" customHeight="1" x14ac:dyDescent="0.2">
      <c r="A1" s="70"/>
      <c r="C1" s="76"/>
      <c r="AD1" s="48"/>
      <c r="AE1" s="48"/>
      <c r="AF1" s="48"/>
      <c r="AG1" s="48"/>
      <c r="AH1" s="48"/>
      <c r="AI1" s="48"/>
      <c r="AJ1" s="48"/>
      <c r="AK1" s="48"/>
    </row>
    <row r="2" spans="1:165" s="28" customFormat="1" ht="22.9" customHeight="1" x14ac:dyDescent="0.2">
      <c r="A2" s="567" t="s">
        <v>308</v>
      </c>
      <c r="B2" s="568"/>
      <c r="C2" s="532" t="str">
        <f>IF('Титул ф.1-АП'!D25=0," ",'Титул ф.1-АП'!D25)</f>
        <v xml:space="preserve"> </v>
      </c>
      <c r="D2" s="532"/>
      <c r="E2" s="532"/>
      <c r="F2" s="532"/>
      <c r="G2" s="532"/>
      <c r="H2" s="532"/>
      <c r="I2" s="532"/>
      <c r="J2" s="532"/>
      <c r="K2" s="532"/>
      <c r="L2" s="532"/>
      <c r="M2" s="532"/>
      <c r="N2" s="532"/>
      <c r="O2" s="532"/>
      <c r="P2" s="532"/>
      <c r="Q2" s="532"/>
      <c r="R2" s="532"/>
      <c r="S2" s="532"/>
      <c r="T2" s="532"/>
      <c r="U2" s="532"/>
      <c r="X2" s="48"/>
      <c r="Y2" s="48"/>
      <c r="Z2" s="48"/>
      <c r="AA2" s="48"/>
      <c r="AB2" s="48"/>
      <c r="AC2" s="48"/>
      <c r="AD2" s="48"/>
      <c r="AE2" s="48"/>
      <c r="AF2" s="48"/>
    </row>
    <row r="3" spans="1:165" ht="41.25" customHeight="1" x14ac:dyDescent="0.2">
      <c r="A3" s="569" t="s">
        <v>36</v>
      </c>
      <c r="B3" s="570"/>
      <c r="C3" s="570"/>
      <c r="D3" s="570"/>
      <c r="E3" s="570"/>
      <c r="F3" s="570"/>
      <c r="G3" s="570"/>
      <c r="H3" s="570"/>
      <c r="I3" s="570"/>
      <c r="J3" s="570"/>
      <c r="K3" s="570"/>
      <c r="L3" s="570"/>
      <c r="M3" s="570"/>
      <c r="N3" s="570"/>
      <c r="O3" s="570"/>
      <c r="P3" s="570"/>
      <c r="Q3" s="570"/>
      <c r="R3" s="570"/>
      <c r="S3" s="570"/>
      <c r="T3" s="570"/>
      <c r="U3" s="570"/>
      <c r="V3" s="570"/>
      <c r="W3" s="570"/>
      <c r="X3" s="570"/>
      <c r="Y3" s="570"/>
      <c r="Z3" s="570"/>
      <c r="AA3" s="570"/>
      <c r="AB3" s="570"/>
      <c r="AC3" s="570"/>
      <c r="AD3" s="570"/>
      <c r="AE3" s="80"/>
      <c r="AF3" s="80"/>
      <c r="AG3" s="49"/>
      <c r="EN3" s="18"/>
      <c r="EO3" s="18"/>
      <c r="EP3" s="18"/>
      <c r="EQ3" s="18"/>
      <c r="ER3" s="18"/>
      <c r="ES3" s="18"/>
    </row>
    <row r="4" spans="1:165" ht="31.9" customHeight="1" x14ac:dyDescent="0.3">
      <c r="A4" s="598" t="s">
        <v>802</v>
      </c>
      <c r="B4" s="598"/>
      <c r="C4" s="598"/>
      <c r="D4" s="598"/>
      <c r="E4" s="598"/>
      <c r="F4" s="598"/>
      <c r="G4" s="598"/>
      <c r="H4" s="598"/>
      <c r="I4" s="598"/>
      <c r="J4" s="598"/>
      <c r="K4" s="598"/>
      <c r="L4" s="598"/>
      <c r="M4" s="598"/>
      <c r="N4" s="598"/>
      <c r="O4" s="598"/>
      <c r="P4" s="598"/>
      <c r="Q4" s="598"/>
      <c r="R4" s="598"/>
      <c r="S4" s="598"/>
      <c r="T4" s="598"/>
      <c r="U4" s="598"/>
      <c r="V4" s="598"/>
      <c r="W4" s="598"/>
      <c r="X4" s="598"/>
      <c r="Y4" s="598"/>
      <c r="Z4" s="598"/>
      <c r="AA4" s="598"/>
      <c r="AB4" s="598"/>
      <c r="AC4" s="598"/>
      <c r="AD4" s="598"/>
      <c r="AE4" s="598"/>
      <c r="AF4" s="598"/>
      <c r="AG4" s="598"/>
      <c r="AH4" s="598"/>
      <c r="AI4" s="45"/>
      <c r="EP4" s="18"/>
      <c r="EQ4" s="18"/>
      <c r="ER4" s="18"/>
      <c r="ES4" s="18"/>
    </row>
    <row r="5" spans="1:165" ht="47.45" customHeight="1" x14ac:dyDescent="0.2">
      <c r="A5" s="571" t="s">
        <v>631</v>
      </c>
      <c r="B5" s="572"/>
      <c r="C5" s="577" t="s">
        <v>128</v>
      </c>
      <c r="D5" s="580" t="s">
        <v>399</v>
      </c>
      <c r="E5" s="599" t="s">
        <v>754</v>
      </c>
      <c r="F5" s="600"/>
      <c r="G5" s="600"/>
      <c r="H5" s="600"/>
      <c r="I5" s="600"/>
      <c r="J5" s="600"/>
      <c r="K5" s="600"/>
      <c r="L5" s="600"/>
      <c r="M5" s="600"/>
      <c r="N5" s="600"/>
      <c r="O5" s="600"/>
      <c r="P5" s="600"/>
      <c r="Q5" s="600"/>
      <c r="R5" s="601"/>
      <c r="S5" s="602" t="s">
        <v>633</v>
      </c>
      <c r="T5" s="603"/>
      <c r="U5" s="603"/>
      <c r="V5" s="603"/>
      <c r="W5" s="603"/>
      <c r="X5" s="604"/>
      <c r="Y5" s="605" t="s">
        <v>634</v>
      </c>
      <c r="Z5" s="605"/>
      <c r="AA5" s="605"/>
      <c r="AB5" s="605"/>
      <c r="AC5" s="605"/>
      <c r="AD5" s="605"/>
      <c r="AE5" s="605"/>
      <c r="AF5" s="605"/>
      <c r="AG5" s="606"/>
      <c r="AH5" s="606"/>
      <c r="AI5" s="45"/>
      <c r="EP5" s="18"/>
      <c r="EQ5" s="18"/>
      <c r="ER5" s="18"/>
      <c r="ES5" s="18"/>
    </row>
    <row r="6" spans="1:165" ht="59.45" customHeight="1" x14ac:dyDescent="0.2">
      <c r="A6" s="573"/>
      <c r="B6" s="574"/>
      <c r="C6" s="578"/>
      <c r="D6" s="581"/>
      <c r="E6" s="607" t="s">
        <v>755</v>
      </c>
      <c r="F6" s="608"/>
      <c r="G6" s="608"/>
      <c r="H6" s="608"/>
      <c r="I6" s="608"/>
      <c r="J6" s="608"/>
      <c r="K6" s="608"/>
      <c r="L6" s="608"/>
      <c r="M6" s="608"/>
      <c r="N6" s="609"/>
      <c r="O6" s="607" t="s">
        <v>756</v>
      </c>
      <c r="P6" s="610"/>
      <c r="Q6" s="610"/>
      <c r="R6" s="611"/>
      <c r="S6" s="612" t="s">
        <v>638</v>
      </c>
      <c r="T6" s="613"/>
      <c r="U6" s="614"/>
      <c r="V6" s="594" t="s">
        <v>411</v>
      </c>
      <c r="W6" s="594" t="s">
        <v>410</v>
      </c>
      <c r="X6" s="594" t="s">
        <v>409</v>
      </c>
      <c r="Y6" s="583" t="s">
        <v>37</v>
      </c>
      <c r="Z6" s="583"/>
      <c r="AA6" s="583"/>
      <c r="AB6" s="583"/>
      <c r="AC6" s="583"/>
      <c r="AD6" s="583" t="s">
        <v>38</v>
      </c>
      <c r="AE6" s="583"/>
      <c r="AF6" s="590" t="s">
        <v>757</v>
      </c>
      <c r="AG6" s="596" t="s">
        <v>758</v>
      </c>
      <c r="AH6" s="590" t="s">
        <v>759</v>
      </c>
      <c r="ET6" s="19"/>
      <c r="EU6" s="19"/>
      <c r="EV6" s="19"/>
      <c r="EW6" s="19"/>
      <c r="EX6" s="19"/>
      <c r="EY6" s="19"/>
      <c r="EZ6" s="19"/>
      <c r="FA6" s="19"/>
      <c r="FB6" s="19"/>
      <c r="FC6" s="19"/>
      <c r="FD6" s="19"/>
      <c r="FE6" s="19"/>
      <c r="FF6" s="19"/>
      <c r="FG6" s="19"/>
      <c r="FH6" s="19"/>
      <c r="FI6" s="19"/>
    </row>
    <row r="7" spans="1:165" ht="240.6" customHeight="1" x14ac:dyDescent="0.2">
      <c r="A7" s="575"/>
      <c r="B7" s="576"/>
      <c r="C7" s="579"/>
      <c r="D7" s="582"/>
      <c r="E7" s="99" t="s">
        <v>674</v>
      </c>
      <c r="F7" s="99" t="s">
        <v>413</v>
      </c>
      <c r="G7" s="99" t="s">
        <v>2323</v>
      </c>
      <c r="H7" s="99" t="s">
        <v>400</v>
      </c>
      <c r="I7" s="99" t="s">
        <v>401</v>
      </c>
      <c r="J7" s="99" t="s">
        <v>635</v>
      </c>
      <c r="K7" s="99" t="s">
        <v>636</v>
      </c>
      <c r="L7" s="99" t="s">
        <v>2324</v>
      </c>
      <c r="M7" s="98" t="s">
        <v>2325</v>
      </c>
      <c r="N7" s="99" t="s">
        <v>637</v>
      </c>
      <c r="O7" s="99" t="s">
        <v>2326</v>
      </c>
      <c r="P7" s="99" t="s">
        <v>637</v>
      </c>
      <c r="Q7" s="98" t="s">
        <v>2327</v>
      </c>
      <c r="R7" s="99" t="s">
        <v>2328</v>
      </c>
      <c r="S7" s="242" t="s">
        <v>760</v>
      </c>
      <c r="T7" s="242" t="s">
        <v>761</v>
      </c>
      <c r="U7" s="242" t="s">
        <v>412</v>
      </c>
      <c r="V7" s="595"/>
      <c r="W7" s="595"/>
      <c r="X7" s="595"/>
      <c r="Y7" s="243" t="s">
        <v>639</v>
      </c>
      <c r="Z7" s="243" t="s">
        <v>640</v>
      </c>
      <c r="AA7" s="243" t="s">
        <v>641</v>
      </c>
      <c r="AB7" s="243" t="s">
        <v>110</v>
      </c>
      <c r="AC7" s="243" t="s">
        <v>109</v>
      </c>
      <c r="AD7" s="243" t="s">
        <v>640</v>
      </c>
      <c r="AE7" s="243" t="s">
        <v>641</v>
      </c>
      <c r="AF7" s="591"/>
      <c r="AG7" s="597"/>
      <c r="AH7" s="597"/>
      <c r="AI7" s="18"/>
      <c r="AK7" s="18"/>
      <c r="AL7" s="18"/>
      <c r="AM7" s="18"/>
      <c r="AN7" s="18"/>
      <c r="AO7" s="18"/>
      <c r="AP7" s="18"/>
      <c r="ET7" s="19"/>
      <c r="EU7" s="19"/>
      <c r="EV7" s="19"/>
      <c r="EW7" s="19"/>
      <c r="EX7" s="19"/>
      <c r="EY7" s="19"/>
      <c r="EZ7" s="19"/>
      <c r="FA7" s="19"/>
      <c r="FB7" s="19"/>
      <c r="FC7" s="19"/>
      <c r="FD7" s="19"/>
      <c r="FE7" s="19"/>
      <c r="FF7" s="19"/>
      <c r="FG7" s="19"/>
      <c r="FH7" s="19"/>
      <c r="FI7" s="19"/>
    </row>
    <row r="8" spans="1:165" s="78" customFormat="1" ht="24.6" customHeight="1" x14ac:dyDescent="0.25">
      <c r="A8" s="592" t="s">
        <v>134</v>
      </c>
      <c r="B8" s="593"/>
      <c r="C8" s="100"/>
      <c r="D8" s="101">
        <v>1</v>
      </c>
      <c r="E8" s="101">
        <v>2</v>
      </c>
      <c r="F8" s="101">
        <v>3</v>
      </c>
      <c r="G8" s="101">
        <v>4</v>
      </c>
      <c r="H8" s="101">
        <v>5</v>
      </c>
      <c r="I8" s="101">
        <v>6</v>
      </c>
      <c r="J8" s="101">
        <v>7</v>
      </c>
      <c r="K8" s="101">
        <v>8</v>
      </c>
      <c r="L8" s="101">
        <v>9</v>
      </c>
      <c r="M8" s="101">
        <v>10</v>
      </c>
      <c r="N8" s="101">
        <v>11</v>
      </c>
      <c r="O8" s="101">
        <v>12</v>
      </c>
      <c r="P8" s="101">
        <v>13</v>
      </c>
      <c r="Q8" s="101">
        <v>14</v>
      </c>
      <c r="R8" s="101">
        <v>15</v>
      </c>
      <c r="S8" s="101">
        <v>16</v>
      </c>
      <c r="T8" s="101">
        <v>17</v>
      </c>
      <c r="U8" s="101">
        <v>18</v>
      </c>
      <c r="V8" s="101">
        <v>19</v>
      </c>
      <c r="W8" s="101">
        <v>20</v>
      </c>
      <c r="X8" s="101">
        <v>21</v>
      </c>
      <c r="Y8" s="101">
        <v>22</v>
      </c>
      <c r="Z8" s="101">
        <v>23</v>
      </c>
      <c r="AA8" s="101">
        <v>24</v>
      </c>
      <c r="AB8" s="101">
        <v>25</v>
      </c>
      <c r="AC8" s="101">
        <v>26</v>
      </c>
      <c r="AD8" s="101">
        <v>27</v>
      </c>
      <c r="AE8" s="101">
        <v>28</v>
      </c>
      <c r="AF8" s="101">
        <v>29</v>
      </c>
      <c r="AG8" s="101">
        <v>30</v>
      </c>
      <c r="AH8" s="101">
        <v>31</v>
      </c>
      <c r="AJ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c r="BW8" s="102"/>
      <c r="BX8" s="102"/>
      <c r="BY8" s="102"/>
      <c r="BZ8" s="102"/>
      <c r="CA8" s="102"/>
      <c r="CB8" s="102"/>
      <c r="CC8" s="102"/>
      <c r="CD8" s="102"/>
      <c r="CE8" s="102"/>
      <c r="CF8" s="102"/>
      <c r="CG8" s="102"/>
      <c r="CH8" s="102"/>
      <c r="CI8" s="102"/>
      <c r="CJ8" s="102"/>
      <c r="CK8" s="102"/>
      <c r="CL8" s="102"/>
      <c r="CM8" s="102"/>
      <c r="CN8" s="102"/>
      <c r="CO8" s="102"/>
      <c r="CP8" s="102"/>
      <c r="CQ8" s="102"/>
      <c r="CR8" s="102"/>
      <c r="CS8" s="102"/>
      <c r="CT8" s="102"/>
      <c r="CU8" s="102"/>
      <c r="CV8" s="102"/>
      <c r="CW8" s="102"/>
      <c r="CX8" s="102"/>
      <c r="CY8" s="102"/>
      <c r="CZ8" s="102"/>
      <c r="DA8" s="102"/>
      <c r="DB8" s="102"/>
      <c r="DC8" s="102"/>
      <c r="DD8" s="102"/>
      <c r="DE8" s="102"/>
      <c r="DF8" s="102"/>
      <c r="DG8" s="102"/>
      <c r="DH8" s="102"/>
      <c r="DI8" s="102"/>
      <c r="DJ8" s="102"/>
      <c r="DK8" s="102"/>
      <c r="DL8" s="102"/>
      <c r="DM8" s="102"/>
      <c r="DN8" s="102"/>
      <c r="DO8" s="102"/>
      <c r="DP8" s="102"/>
      <c r="DQ8" s="102"/>
      <c r="DR8" s="102"/>
      <c r="DS8" s="102"/>
      <c r="DT8" s="102"/>
      <c r="DU8" s="102"/>
      <c r="DV8" s="102"/>
      <c r="DW8" s="102"/>
      <c r="DX8" s="102"/>
      <c r="DY8" s="102"/>
      <c r="DZ8" s="102"/>
      <c r="EA8" s="102"/>
      <c r="EB8" s="102"/>
      <c r="EC8" s="102"/>
      <c r="ED8" s="102"/>
      <c r="EE8" s="102"/>
      <c r="EF8" s="102"/>
      <c r="EG8" s="102"/>
      <c r="EH8" s="102"/>
      <c r="EI8" s="102"/>
      <c r="EJ8" s="102"/>
      <c r="EK8" s="102"/>
      <c r="EL8" s="102"/>
      <c r="EM8" s="102"/>
      <c r="EN8" s="102"/>
      <c r="EO8" s="102"/>
      <c r="EP8" s="102"/>
      <c r="EQ8" s="102"/>
      <c r="ER8" s="102"/>
      <c r="ES8" s="102"/>
      <c r="ET8" s="102"/>
      <c r="EU8" s="102"/>
      <c r="EV8" s="102"/>
      <c r="EW8" s="102"/>
      <c r="EX8" s="102"/>
      <c r="EY8" s="102"/>
      <c r="EZ8" s="102"/>
      <c r="FA8" s="102"/>
      <c r="FB8" s="102"/>
      <c r="FC8" s="102"/>
      <c r="FD8" s="102"/>
      <c r="FE8" s="102"/>
      <c r="FF8" s="102"/>
      <c r="FG8" s="102"/>
      <c r="FH8" s="102"/>
      <c r="FI8" s="102"/>
    </row>
    <row r="9" spans="1:165" ht="37.9" customHeight="1" x14ac:dyDescent="0.2">
      <c r="A9" s="584" t="s">
        <v>642</v>
      </c>
      <c r="B9" s="585"/>
      <c r="C9" s="100">
        <v>1</v>
      </c>
      <c r="D9" s="186">
        <v>98</v>
      </c>
      <c r="E9" s="186"/>
      <c r="F9" s="186">
        <v>71</v>
      </c>
      <c r="G9" s="186">
        <v>23</v>
      </c>
      <c r="H9" s="186">
        <v>1</v>
      </c>
      <c r="I9" s="186"/>
      <c r="J9" s="186"/>
      <c r="K9" s="186"/>
      <c r="L9" s="186">
        <v>2</v>
      </c>
      <c r="M9" s="186"/>
      <c r="N9" s="186"/>
      <c r="O9" s="186">
        <v>1</v>
      </c>
      <c r="P9" s="186"/>
      <c r="Q9" s="186">
        <v>10</v>
      </c>
      <c r="R9" s="186"/>
      <c r="S9" s="186">
        <v>1</v>
      </c>
      <c r="T9" s="186"/>
      <c r="U9" s="186"/>
      <c r="V9" s="186"/>
      <c r="W9" s="186"/>
      <c r="X9" s="186"/>
      <c r="Y9" s="186">
        <v>4</v>
      </c>
      <c r="Z9" s="186">
        <v>3</v>
      </c>
      <c r="AA9" s="186">
        <v>3</v>
      </c>
      <c r="AB9" s="186">
        <v>10</v>
      </c>
      <c r="AC9" s="186">
        <v>2</v>
      </c>
      <c r="AD9" s="186"/>
      <c r="AE9" s="186"/>
      <c r="AF9" s="186">
        <v>17</v>
      </c>
      <c r="AG9" s="186">
        <v>68</v>
      </c>
      <c r="AH9" s="186">
        <v>1</v>
      </c>
      <c r="AI9" s="18"/>
      <c r="AK9" s="18"/>
      <c r="AL9" s="18"/>
      <c r="AM9" s="18"/>
      <c r="AN9" s="18"/>
      <c r="AO9" s="18"/>
      <c r="AP9" s="18"/>
      <c r="ET9" s="19"/>
      <c r="EU9" s="19"/>
      <c r="EV9" s="19"/>
      <c r="EW9" s="19"/>
      <c r="EX9" s="19"/>
      <c r="EY9" s="19"/>
      <c r="EZ9" s="19"/>
      <c r="FA9" s="19"/>
      <c r="FB9" s="19"/>
      <c r="FC9" s="19"/>
      <c r="FD9" s="19"/>
      <c r="FE9" s="19"/>
      <c r="FF9" s="19"/>
      <c r="FG9" s="19"/>
      <c r="FH9" s="19"/>
      <c r="FI9" s="19"/>
    </row>
    <row r="10" spans="1:165" ht="31.9" customHeight="1" x14ac:dyDescent="0.2">
      <c r="A10" s="586" t="s">
        <v>643</v>
      </c>
      <c r="B10" s="319" t="s">
        <v>2371</v>
      </c>
      <c r="C10" s="100">
        <v>2</v>
      </c>
      <c r="D10" s="235"/>
      <c r="E10" s="235"/>
      <c r="F10" s="235"/>
      <c r="G10" s="235"/>
      <c r="H10" s="235"/>
      <c r="I10" s="235"/>
      <c r="J10" s="235"/>
      <c r="K10" s="235"/>
      <c r="L10" s="235"/>
      <c r="M10" s="235"/>
      <c r="N10" s="235"/>
      <c r="O10" s="235"/>
      <c r="P10" s="235"/>
      <c r="Q10" s="235"/>
      <c r="R10" s="235"/>
      <c r="S10" s="235"/>
      <c r="T10" s="235"/>
      <c r="U10" s="235"/>
      <c r="V10" s="235"/>
      <c r="W10" s="235"/>
      <c r="X10" s="235"/>
      <c r="Y10" s="235"/>
      <c r="Z10" s="235"/>
      <c r="AA10" s="235"/>
      <c r="AB10" s="235"/>
      <c r="AC10" s="235"/>
      <c r="AD10" s="235"/>
      <c r="AE10" s="235"/>
      <c r="AF10" s="235"/>
      <c r="AG10" s="235"/>
      <c r="AH10" s="235"/>
      <c r="ET10" s="19"/>
      <c r="EU10" s="19"/>
      <c r="EV10" s="19"/>
      <c r="EW10" s="19"/>
      <c r="EX10" s="19"/>
      <c r="EY10" s="19"/>
      <c r="EZ10" s="19"/>
      <c r="FA10" s="19"/>
    </row>
    <row r="11" spans="1:165" ht="39" customHeight="1" x14ac:dyDescent="0.2">
      <c r="A11" s="586"/>
      <c r="B11" s="319" t="s">
        <v>430</v>
      </c>
      <c r="C11" s="100">
        <v>3</v>
      </c>
      <c r="D11" s="235"/>
      <c r="E11" s="235"/>
      <c r="F11" s="235"/>
      <c r="G11" s="235"/>
      <c r="H11" s="235"/>
      <c r="I11" s="235"/>
      <c r="J11" s="235"/>
      <c r="K11" s="235"/>
      <c r="L11" s="235"/>
      <c r="M11" s="235"/>
      <c r="N11" s="235"/>
      <c r="O11" s="235"/>
      <c r="P11" s="235"/>
      <c r="Q11" s="235"/>
      <c r="R11" s="235"/>
      <c r="S11" s="235"/>
      <c r="T11" s="235"/>
      <c r="U11" s="235"/>
      <c r="V11" s="235"/>
      <c r="W11" s="235"/>
      <c r="X11" s="235"/>
      <c r="Y11" s="235"/>
      <c r="Z11" s="235"/>
      <c r="AA11" s="235"/>
      <c r="AB11" s="235"/>
      <c r="AC11" s="235"/>
      <c r="AD11" s="235"/>
      <c r="AE11" s="235"/>
      <c r="AF11" s="235"/>
      <c r="AG11" s="235"/>
      <c r="AH11" s="235"/>
      <c r="ET11" s="19"/>
      <c r="EU11" s="19"/>
      <c r="EV11" s="19"/>
      <c r="EW11" s="19"/>
      <c r="EX11" s="19"/>
      <c r="EY11" s="19"/>
      <c r="EZ11" s="19"/>
      <c r="FA11" s="19"/>
    </row>
    <row r="12" spans="1:165" ht="31.9" customHeight="1" x14ac:dyDescent="0.2">
      <c r="A12" s="586"/>
      <c r="B12" s="319" t="s">
        <v>2372</v>
      </c>
      <c r="C12" s="100">
        <v>4</v>
      </c>
      <c r="D12" s="186">
        <v>98</v>
      </c>
      <c r="E12" s="186"/>
      <c r="F12" s="186">
        <v>71</v>
      </c>
      <c r="G12" s="186">
        <v>23</v>
      </c>
      <c r="H12" s="186">
        <v>1</v>
      </c>
      <c r="I12" s="186"/>
      <c r="J12" s="186"/>
      <c r="K12" s="186"/>
      <c r="L12" s="186">
        <v>2</v>
      </c>
      <c r="M12" s="186"/>
      <c r="N12" s="186"/>
      <c r="O12" s="186">
        <v>1</v>
      </c>
      <c r="P12" s="186"/>
      <c r="Q12" s="186">
        <v>10</v>
      </c>
      <c r="R12" s="186"/>
      <c r="S12" s="186">
        <v>1</v>
      </c>
      <c r="T12" s="186"/>
      <c r="U12" s="186"/>
      <c r="V12" s="186"/>
      <c r="W12" s="186"/>
      <c r="X12" s="186"/>
      <c r="Y12" s="186">
        <v>4</v>
      </c>
      <c r="Z12" s="186">
        <v>3</v>
      </c>
      <c r="AA12" s="186">
        <v>3</v>
      </c>
      <c r="AB12" s="186">
        <v>10</v>
      </c>
      <c r="AC12" s="186">
        <v>2</v>
      </c>
      <c r="AD12" s="186"/>
      <c r="AE12" s="186"/>
      <c r="AF12" s="186">
        <v>17</v>
      </c>
      <c r="AG12" s="186">
        <v>68</v>
      </c>
      <c r="AH12" s="186">
        <v>1</v>
      </c>
      <c r="AI12" s="18"/>
      <c r="AK12" s="18"/>
      <c r="AL12" s="18"/>
      <c r="AM12" s="18"/>
      <c r="AN12" s="18"/>
      <c r="AO12" s="18"/>
      <c r="AP12" s="18"/>
      <c r="ET12" s="19"/>
      <c r="EU12" s="19"/>
      <c r="EV12" s="19"/>
      <c r="EW12" s="19"/>
      <c r="EX12" s="19"/>
      <c r="EY12" s="19"/>
      <c r="EZ12" s="19"/>
      <c r="FA12" s="19"/>
      <c r="FB12" s="19"/>
      <c r="FC12" s="19"/>
      <c r="FD12" s="19"/>
      <c r="FE12" s="19"/>
      <c r="FF12" s="19"/>
      <c r="FG12" s="19"/>
      <c r="FH12" s="19"/>
      <c r="FI12" s="19"/>
    </row>
    <row r="13" spans="1:165" ht="31.9" customHeight="1" x14ac:dyDescent="0.2">
      <c r="A13" s="587" t="s">
        <v>644</v>
      </c>
      <c r="B13" s="318" t="s">
        <v>645</v>
      </c>
      <c r="C13" s="100">
        <v>5</v>
      </c>
      <c r="D13" s="186"/>
      <c r="E13" s="186"/>
      <c r="F13" s="186"/>
      <c r="G13" s="235"/>
      <c r="H13" s="235"/>
      <c r="I13" s="235"/>
      <c r="J13" s="186"/>
      <c r="K13" s="235"/>
      <c r="L13" s="235"/>
      <c r="M13" s="186"/>
      <c r="N13" s="235"/>
      <c r="O13" s="235"/>
      <c r="P13" s="235"/>
      <c r="Q13" s="186"/>
      <c r="R13" s="186"/>
      <c r="S13" s="186"/>
      <c r="T13" s="186"/>
      <c r="U13" s="186"/>
      <c r="V13" s="186"/>
      <c r="W13" s="186"/>
      <c r="X13" s="186"/>
      <c r="Y13" s="186"/>
      <c r="Z13" s="186"/>
      <c r="AA13" s="186"/>
      <c r="AB13" s="186"/>
      <c r="AC13" s="186"/>
      <c r="AD13" s="186"/>
      <c r="AE13" s="186"/>
      <c r="AF13" s="186"/>
      <c r="AG13" s="186"/>
      <c r="AH13" s="186"/>
      <c r="ET13" s="19"/>
      <c r="EU13" s="19"/>
      <c r="EV13" s="19"/>
      <c r="EW13" s="19"/>
      <c r="EX13" s="19"/>
      <c r="EY13" s="19"/>
      <c r="EZ13" s="19"/>
      <c r="FA13" s="19"/>
      <c r="FB13" s="19"/>
    </row>
    <row r="14" spans="1:165" ht="31.9" customHeight="1" x14ac:dyDescent="0.2">
      <c r="A14" s="588"/>
      <c r="B14" s="318" t="s">
        <v>646</v>
      </c>
      <c r="C14" s="100">
        <v>6</v>
      </c>
      <c r="D14" s="186"/>
      <c r="E14" s="186"/>
      <c r="F14" s="186"/>
      <c r="G14" s="235"/>
      <c r="H14" s="235"/>
      <c r="I14" s="235"/>
      <c r="J14" s="186"/>
      <c r="K14" s="235"/>
      <c r="L14" s="235"/>
      <c r="M14" s="186"/>
      <c r="N14" s="235"/>
      <c r="O14" s="235"/>
      <c r="P14" s="235"/>
      <c r="Q14" s="186"/>
      <c r="R14" s="186"/>
      <c r="S14" s="186"/>
      <c r="T14" s="186"/>
      <c r="U14" s="186"/>
      <c r="V14" s="186"/>
      <c r="W14" s="186"/>
      <c r="X14" s="186"/>
      <c r="Y14" s="186"/>
      <c r="Z14" s="186"/>
      <c r="AA14" s="186"/>
      <c r="AB14" s="186"/>
      <c r="AC14" s="186"/>
      <c r="AD14" s="186"/>
      <c r="AE14" s="186"/>
      <c r="AF14" s="186"/>
      <c r="AG14" s="186"/>
      <c r="AH14" s="186"/>
      <c r="ET14" s="19"/>
      <c r="EU14" s="19"/>
      <c r="EV14" s="19"/>
      <c r="EW14" s="19"/>
      <c r="EX14" s="19"/>
      <c r="EY14" s="19"/>
      <c r="EZ14" s="19"/>
      <c r="FA14" s="19"/>
      <c r="FB14" s="19"/>
    </row>
    <row r="15" spans="1:165" ht="31.9" customHeight="1" x14ac:dyDescent="0.2">
      <c r="A15" s="588"/>
      <c r="B15" s="318" t="s">
        <v>762</v>
      </c>
      <c r="C15" s="100">
        <v>7</v>
      </c>
      <c r="D15" s="186"/>
      <c r="E15" s="186"/>
      <c r="F15" s="186"/>
      <c r="G15" s="235"/>
      <c r="H15" s="235"/>
      <c r="I15" s="235"/>
      <c r="J15" s="186"/>
      <c r="K15" s="235"/>
      <c r="L15" s="235"/>
      <c r="M15" s="186"/>
      <c r="N15" s="235"/>
      <c r="O15" s="235"/>
      <c r="P15" s="235"/>
      <c r="Q15" s="186"/>
      <c r="R15" s="186"/>
      <c r="S15" s="186"/>
      <c r="T15" s="186"/>
      <c r="U15" s="186"/>
      <c r="V15" s="186"/>
      <c r="W15" s="186"/>
      <c r="X15" s="186"/>
      <c r="Y15" s="186"/>
      <c r="Z15" s="186"/>
      <c r="AA15" s="186"/>
      <c r="AB15" s="186"/>
      <c r="AC15" s="186"/>
      <c r="AD15" s="186"/>
      <c r="AE15" s="186"/>
      <c r="AF15" s="186"/>
      <c r="AG15" s="186"/>
      <c r="AH15" s="186"/>
      <c r="ET15" s="19"/>
      <c r="EU15" s="19"/>
      <c r="EV15" s="19"/>
      <c r="EW15" s="19"/>
      <c r="EX15" s="19"/>
      <c r="EY15" s="19"/>
      <c r="EZ15" s="19"/>
      <c r="FA15" s="19"/>
      <c r="FB15" s="19"/>
    </row>
    <row r="16" spans="1:165" ht="31.9" customHeight="1" x14ac:dyDescent="0.2">
      <c r="A16" s="588"/>
      <c r="B16" s="318" t="s">
        <v>647</v>
      </c>
      <c r="C16" s="100">
        <v>8</v>
      </c>
      <c r="D16" s="186"/>
      <c r="E16" s="186"/>
      <c r="F16" s="186"/>
      <c r="G16" s="235"/>
      <c r="H16" s="235"/>
      <c r="I16" s="235"/>
      <c r="J16" s="186"/>
      <c r="K16" s="235"/>
      <c r="L16" s="235"/>
      <c r="M16" s="186"/>
      <c r="N16" s="235"/>
      <c r="O16" s="235"/>
      <c r="P16" s="235"/>
      <c r="Q16" s="186"/>
      <c r="R16" s="186"/>
      <c r="S16" s="186"/>
      <c r="T16" s="186"/>
      <c r="U16" s="186"/>
      <c r="V16" s="186"/>
      <c r="W16" s="186"/>
      <c r="X16" s="186"/>
      <c r="Y16" s="186"/>
      <c r="Z16" s="186"/>
      <c r="AA16" s="186"/>
      <c r="AB16" s="186"/>
      <c r="AC16" s="186"/>
      <c r="AD16" s="186"/>
      <c r="AE16" s="186"/>
      <c r="AF16" s="186"/>
      <c r="AG16" s="186"/>
      <c r="AH16" s="186"/>
      <c r="ET16" s="19"/>
      <c r="EU16" s="19"/>
      <c r="EV16" s="19"/>
      <c r="EW16" s="19"/>
      <c r="EX16" s="19"/>
      <c r="EY16" s="19"/>
      <c r="EZ16" s="19"/>
      <c r="FA16" s="19"/>
    </row>
    <row r="17" spans="1:157" ht="81" customHeight="1" x14ac:dyDescent="0.2">
      <c r="A17" s="588"/>
      <c r="B17" s="318" t="s">
        <v>763</v>
      </c>
      <c r="C17" s="100">
        <v>9</v>
      </c>
      <c r="D17" s="186"/>
      <c r="E17" s="186"/>
      <c r="F17" s="186"/>
      <c r="G17" s="235"/>
      <c r="H17" s="235"/>
      <c r="I17" s="235"/>
      <c r="J17" s="186"/>
      <c r="K17" s="235"/>
      <c r="L17" s="235"/>
      <c r="M17" s="186"/>
      <c r="N17" s="235"/>
      <c r="O17" s="235"/>
      <c r="P17" s="235"/>
      <c r="Q17" s="186"/>
      <c r="R17" s="186"/>
      <c r="S17" s="186"/>
      <c r="T17" s="186"/>
      <c r="U17" s="186"/>
      <c r="V17" s="186"/>
      <c r="W17" s="186"/>
      <c r="X17" s="186"/>
      <c r="Y17" s="186"/>
      <c r="Z17" s="186"/>
      <c r="AA17" s="186"/>
      <c r="AB17" s="186"/>
      <c r="AC17" s="186"/>
      <c r="AD17" s="186"/>
      <c r="AE17" s="186"/>
      <c r="AF17" s="186"/>
      <c r="AG17" s="186"/>
      <c r="AH17" s="186"/>
      <c r="ET17" s="19"/>
      <c r="EU17" s="19"/>
      <c r="EV17" s="19"/>
      <c r="EW17" s="19"/>
      <c r="EX17" s="19"/>
      <c r="EY17" s="19"/>
      <c r="EZ17" s="19"/>
      <c r="FA17" s="19"/>
    </row>
    <row r="18" spans="1:157" ht="100.15" customHeight="1" x14ac:dyDescent="0.2">
      <c r="A18" s="588"/>
      <c r="B18" s="317" t="s">
        <v>1220</v>
      </c>
      <c r="C18" s="100">
        <v>10</v>
      </c>
      <c r="D18" s="186"/>
      <c r="E18" s="186"/>
      <c r="F18" s="186"/>
      <c r="G18" s="235"/>
      <c r="H18" s="235"/>
      <c r="I18" s="235"/>
      <c r="J18" s="186"/>
      <c r="K18" s="235"/>
      <c r="L18" s="235"/>
      <c r="M18" s="186"/>
      <c r="N18" s="235"/>
      <c r="O18" s="235"/>
      <c r="P18" s="235"/>
      <c r="Q18" s="186"/>
      <c r="R18" s="186"/>
      <c r="S18" s="186"/>
      <c r="T18" s="186"/>
      <c r="U18" s="186"/>
      <c r="V18" s="186"/>
      <c r="W18" s="186"/>
      <c r="X18" s="186"/>
      <c r="Y18" s="186"/>
      <c r="Z18" s="186"/>
      <c r="AA18" s="186"/>
      <c r="AB18" s="186"/>
      <c r="AC18" s="186"/>
      <c r="AD18" s="186"/>
      <c r="AE18" s="186"/>
      <c r="AF18" s="186"/>
      <c r="AG18" s="186"/>
      <c r="AH18" s="186"/>
      <c r="ET18" s="19"/>
      <c r="EU18" s="19"/>
      <c r="EV18" s="19"/>
      <c r="EW18" s="19"/>
      <c r="EX18" s="19"/>
      <c r="EY18" s="19"/>
      <c r="EZ18" s="19"/>
      <c r="FA18" s="19"/>
    </row>
    <row r="19" spans="1:157" ht="49.9" customHeight="1" x14ac:dyDescent="0.2">
      <c r="A19" s="588"/>
      <c r="B19" s="318" t="s">
        <v>764</v>
      </c>
      <c r="C19" s="100">
        <v>11</v>
      </c>
      <c r="D19" s="186"/>
      <c r="E19" s="186"/>
      <c r="F19" s="186"/>
      <c r="G19" s="235"/>
      <c r="H19" s="235"/>
      <c r="I19" s="235"/>
      <c r="J19" s="186"/>
      <c r="K19" s="235"/>
      <c r="L19" s="235"/>
      <c r="M19" s="186"/>
      <c r="N19" s="235"/>
      <c r="O19" s="235"/>
      <c r="P19" s="235"/>
      <c r="Q19" s="186"/>
      <c r="R19" s="186"/>
      <c r="S19" s="186"/>
      <c r="T19" s="186"/>
      <c r="U19" s="186"/>
      <c r="V19" s="186"/>
      <c r="W19" s="186"/>
      <c r="X19" s="186"/>
      <c r="Y19" s="186"/>
      <c r="Z19" s="186"/>
      <c r="AA19" s="186"/>
      <c r="AB19" s="186"/>
      <c r="AC19" s="186"/>
      <c r="AD19" s="186"/>
      <c r="AE19" s="186"/>
      <c r="AF19" s="186"/>
      <c r="AG19" s="186"/>
      <c r="AH19" s="186"/>
      <c r="ET19" s="19"/>
      <c r="EU19" s="19"/>
      <c r="EV19" s="19"/>
      <c r="EW19" s="19"/>
      <c r="EX19" s="19"/>
      <c r="EY19" s="19"/>
      <c r="EZ19" s="19"/>
      <c r="FA19" s="19"/>
    </row>
    <row r="20" spans="1:157" ht="55.9" customHeight="1" x14ac:dyDescent="0.2">
      <c r="A20" s="588"/>
      <c r="B20" s="318" t="s">
        <v>648</v>
      </c>
      <c r="C20" s="100">
        <v>12</v>
      </c>
      <c r="D20" s="186"/>
      <c r="E20" s="186"/>
      <c r="F20" s="186"/>
      <c r="G20" s="235"/>
      <c r="H20" s="235"/>
      <c r="I20" s="235"/>
      <c r="J20" s="186"/>
      <c r="K20" s="235"/>
      <c r="L20" s="235"/>
      <c r="M20" s="186"/>
      <c r="N20" s="235"/>
      <c r="O20" s="186"/>
      <c r="P20" s="235"/>
      <c r="Q20" s="186"/>
      <c r="R20" s="186"/>
      <c r="S20" s="186"/>
      <c r="T20" s="186"/>
      <c r="U20" s="186"/>
      <c r="V20" s="186"/>
      <c r="W20" s="186"/>
      <c r="X20" s="186"/>
      <c r="Y20" s="186"/>
      <c r="Z20" s="186"/>
      <c r="AA20" s="186"/>
      <c r="AB20" s="186"/>
      <c r="AC20" s="186"/>
      <c r="AD20" s="186"/>
      <c r="AE20" s="186"/>
      <c r="AF20" s="186"/>
      <c r="AG20" s="186"/>
      <c r="AH20" s="186"/>
      <c r="ET20" s="19"/>
      <c r="EU20" s="19"/>
      <c r="EV20" s="19"/>
      <c r="EW20" s="19"/>
      <c r="EX20" s="19"/>
      <c r="EY20" s="19"/>
      <c r="EZ20" s="19"/>
      <c r="FA20" s="19"/>
    </row>
    <row r="21" spans="1:157" ht="31.9" customHeight="1" x14ac:dyDescent="0.2">
      <c r="A21" s="589"/>
      <c r="B21" s="318" t="s">
        <v>649</v>
      </c>
      <c r="C21" s="100">
        <v>13</v>
      </c>
      <c r="D21" s="186"/>
      <c r="E21" s="186"/>
      <c r="F21" s="186"/>
      <c r="G21" s="235"/>
      <c r="H21" s="235"/>
      <c r="I21" s="235"/>
      <c r="J21" s="186"/>
      <c r="K21" s="235"/>
      <c r="L21" s="235"/>
      <c r="M21" s="186"/>
      <c r="N21" s="235"/>
      <c r="O21" s="235"/>
      <c r="P21" s="235"/>
      <c r="Q21" s="186"/>
      <c r="R21" s="186"/>
      <c r="S21" s="186"/>
      <c r="T21" s="186"/>
      <c r="U21" s="186"/>
      <c r="V21" s="186"/>
      <c r="W21" s="186"/>
      <c r="X21" s="186"/>
      <c r="Y21" s="186"/>
      <c r="Z21" s="186"/>
      <c r="AA21" s="186"/>
      <c r="AB21" s="186"/>
      <c r="AC21" s="186"/>
      <c r="AD21" s="186"/>
      <c r="AE21" s="186"/>
      <c r="AF21" s="186"/>
      <c r="AG21" s="186"/>
      <c r="AH21" s="186"/>
      <c r="ET21" s="19"/>
      <c r="EU21" s="19"/>
      <c r="EV21" s="19"/>
      <c r="EW21" s="19"/>
      <c r="EX21" s="19"/>
      <c r="EY21" s="19"/>
      <c r="EZ21" s="19"/>
      <c r="FA21" s="19"/>
    </row>
    <row r="22" spans="1:157" ht="49.9" customHeight="1" x14ac:dyDescent="0.2">
      <c r="A22" s="587" t="s">
        <v>2373</v>
      </c>
      <c r="B22" s="317" t="s">
        <v>650</v>
      </c>
      <c r="C22" s="100">
        <v>14</v>
      </c>
      <c r="D22" s="186"/>
      <c r="E22" s="186"/>
      <c r="F22" s="186"/>
      <c r="G22" s="235"/>
      <c r="H22" s="186"/>
      <c r="I22" s="186"/>
      <c r="J22" s="186"/>
      <c r="K22" s="186"/>
      <c r="L22" s="186"/>
      <c r="M22" s="186"/>
      <c r="N22" s="235"/>
      <c r="O22" s="186"/>
      <c r="P22" s="235"/>
      <c r="Q22" s="186"/>
      <c r="R22" s="235"/>
      <c r="S22" s="186"/>
      <c r="T22" s="186"/>
      <c r="U22" s="186"/>
      <c r="V22" s="186"/>
      <c r="W22" s="186"/>
      <c r="X22" s="186"/>
      <c r="Y22" s="186"/>
      <c r="Z22" s="186"/>
      <c r="AA22" s="186"/>
      <c r="AB22" s="186"/>
      <c r="AC22" s="186"/>
      <c r="AD22" s="186"/>
      <c r="AE22" s="186"/>
      <c r="AF22" s="186"/>
      <c r="AG22" s="186"/>
      <c r="AH22" s="186"/>
      <c r="ET22" s="19"/>
      <c r="EU22" s="19"/>
      <c r="EV22" s="19"/>
      <c r="EW22" s="19"/>
      <c r="EX22" s="19"/>
      <c r="EY22" s="19"/>
      <c r="EZ22" s="19"/>
      <c r="FA22" s="19"/>
    </row>
    <row r="23" spans="1:157" ht="64.150000000000006" customHeight="1" x14ac:dyDescent="0.2">
      <c r="A23" s="588"/>
      <c r="B23" s="317" t="s">
        <v>651</v>
      </c>
      <c r="C23" s="100">
        <v>15</v>
      </c>
      <c r="D23" s="186">
        <v>7</v>
      </c>
      <c r="E23" s="186"/>
      <c r="F23" s="186">
        <v>6</v>
      </c>
      <c r="G23" s="235"/>
      <c r="H23" s="186">
        <v>1</v>
      </c>
      <c r="I23" s="186"/>
      <c r="J23" s="186"/>
      <c r="K23" s="186"/>
      <c r="L23" s="186"/>
      <c r="M23" s="186"/>
      <c r="N23" s="235"/>
      <c r="O23" s="186"/>
      <c r="P23" s="235"/>
      <c r="Q23" s="186">
        <v>1</v>
      </c>
      <c r="R23" s="235"/>
      <c r="S23" s="186"/>
      <c r="T23" s="186"/>
      <c r="U23" s="186"/>
      <c r="V23" s="186"/>
      <c r="W23" s="186"/>
      <c r="X23" s="186"/>
      <c r="Y23" s="186"/>
      <c r="Z23" s="186"/>
      <c r="AA23" s="186">
        <v>2</v>
      </c>
      <c r="AB23" s="186">
        <v>2</v>
      </c>
      <c r="AC23" s="186"/>
      <c r="AD23" s="186"/>
      <c r="AE23" s="186"/>
      <c r="AF23" s="186">
        <v>1</v>
      </c>
      <c r="AG23" s="186">
        <v>4</v>
      </c>
      <c r="AH23" s="186"/>
      <c r="ET23" s="19"/>
      <c r="EU23" s="19"/>
      <c r="EV23" s="19"/>
      <c r="EW23" s="19"/>
      <c r="EX23" s="19"/>
      <c r="EY23" s="19"/>
      <c r="EZ23" s="19"/>
      <c r="FA23" s="19"/>
    </row>
    <row r="24" spans="1:157" ht="53.45" customHeight="1" x14ac:dyDescent="0.2">
      <c r="A24" s="588"/>
      <c r="B24" s="317" t="s">
        <v>652</v>
      </c>
      <c r="C24" s="100">
        <v>16</v>
      </c>
      <c r="D24" s="186">
        <v>1</v>
      </c>
      <c r="E24" s="186"/>
      <c r="F24" s="186">
        <v>1</v>
      </c>
      <c r="G24" s="186"/>
      <c r="H24" s="186"/>
      <c r="I24" s="186"/>
      <c r="J24" s="186"/>
      <c r="K24" s="186"/>
      <c r="L24" s="186"/>
      <c r="M24" s="235"/>
      <c r="N24" s="235"/>
      <c r="O24" s="186"/>
      <c r="P24" s="235"/>
      <c r="Q24" s="235"/>
      <c r="R24" s="235"/>
      <c r="S24" s="186"/>
      <c r="T24" s="186"/>
      <c r="U24" s="186"/>
      <c r="V24" s="186"/>
      <c r="W24" s="186"/>
      <c r="X24" s="186"/>
      <c r="Y24" s="186"/>
      <c r="Z24" s="186"/>
      <c r="AA24" s="186">
        <v>1</v>
      </c>
      <c r="AB24" s="186">
        <v>1</v>
      </c>
      <c r="AC24" s="186"/>
      <c r="AD24" s="186"/>
      <c r="AE24" s="186"/>
      <c r="AF24" s="186"/>
      <c r="AG24" s="186"/>
      <c r="AH24" s="186"/>
      <c r="ET24" s="19"/>
      <c r="EU24" s="19"/>
      <c r="EV24" s="19"/>
      <c r="EW24" s="19"/>
      <c r="EX24" s="19"/>
      <c r="EY24" s="19"/>
      <c r="EZ24" s="19"/>
      <c r="FA24" s="19"/>
    </row>
    <row r="25" spans="1:157" ht="64.900000000000006" customHeight="1" x14ac:dyDescent="0.2">
      <c r="A25" s="588"/>
      <c r="B25" s="317" t="s">
        <v>653</v>
      </c>
      <c r="C25" s="100">
        <v>17</v>
      </c>
      <c r="D25" s="186"/>
      <c r="E25" s="186"/>
      <c r="F25" s="186"/>
      <c r="G25" s="186"/>
      <c r="H25" s="235"/>
      <c r="I25" s="235"/>
      <c r="J25" s="186"/>
      <c r="K25" s="235"/>
      <c r="L25" s="186"/>
      <c r="M25" s="235"/>
      <c r="N25" s="235"/>
      <c r="O25" s="186"/>
      <c r="P25" s="235"/>
      <c r="Q25" s="235"/>
      <c r="R25" s="235"/>
      <c r="S25" s="186"/>
      <c r="T25" s="186"/>
      <c r="U25" s="186"/>
      <c r="V25" s="186"/>
      <c r="W25" s="186"/>
      <c r="X25" s="186"/>
      <c r="Y25" s="186"/>
      <c r="Z25" s="186"/>
      <c r="AA25" s="186"/>
      <c r="AB25" s="186"/>
      <c r="AC25" s="186"/>
      <c r="AD25" s="186"/>
      <c r="AE25" s="186"/>
      <c r="AF25" s="186"/>
      <c r="AG25" s="186"/>
      <c r="AH25" s="186"/>
      <c r="ET25" s="19"/>
      <c r="EU25" s="19"/>
      <c r="EV25" s="19"/>
      <c r="EW25" s="19"/>
      <c r="EX25" s="19"/>
      <c r="EY25" s="19"/>
      <c r="EZ25" s="19"/>
      <c r="FA25" s="19"/>
    </row>
    <row r="26" spans="1:157" ht="52.15" customHeight="1" x14ac:dyDescent="0.2">
      <c r="A26" s="588"/>
      <c r="B26" s="317" t="s">
        <v>654</v>
      </c>
      <c r="C26" s="100">
        <v>18</v>
      </c>
      <c r="D26" s="186">
        <v>1</v>
      </c>
      <c r="E26" s="186"/>
      <c r="F26" s="186">
        <v>1</v>
      </c>
      <c r="G26" s="186"/>
      <c r="H26" s="235"/>
      <c r="I26" s="186"/>
      <c r="J26" s="186"/>
      <c r="K26" s="235"/>
      <c r="L26" s="186"/>
      <c r="M26" s="235"/>
      <c r="N26" s="235"/>
      <c r="O26" s="186"/>
      <c r="P26" s="235"/>
      <c r="Q26" s="235"/>
      <c r="R26" s="235"/>
      <c r="S26" s="186"/>
      <c r="T26" s="186"/>
      <c r="U26" s="186"/>
      <c r="V26" s="186"/>
      <c r="W26" s="186"/>
      <c r="X26" s="186"/>
      <c r="Y26" s="186"/>
      <c r="Z26" s="186"/>
      <c r="AA26" s="186"/>
      <c r="AB26" s="186"/>
      <c r="AC26" s="186"/>
      <c r="AD26" s="186"/>
      <c r="AE26" s="186"/>
      <c r="AF26" s="186"/>
      <c r="AG26" s="186">
        <v>1</v>
      </c>
      <c r="AH26" s="186"/>
      <c r="ET26" s="19"/>
      <c r="EU26" s="19"/>
      <c r="EV26" s="19"/>
      <c r="EW26" s="19"/>
      <c r="EX26" s="19"/>
      <c r="EY26" s="19"/>
      <c r="EZ26" s="19"/>
      <c r="FA26" s="19"/>
    </row>
    <row r="27" spans="1:157" ht="51" customHeight="1" x14ac:dyDescent="0.2">
      <c r="A27" s="588"/>
      <c r="B27" s="320" t="s">
        <v>655</v>
      </c>
      <c r="C27" s="100">
        <v>19</v>
      </c>
      <c r="D27" s="186"/>
      <c r="E27" s="186"/>
      <c r="F27" s="186"/>
      <c r="G27" s="235"/>
      <c r="H27" s="186"/>
      <c r="I27" s="235"/>
      <c r="J27" s="186"/>
      <c r="K27" s="235"/>
      <c r="L27" s="235"/>
      <c r="M27" s="235"/>
      <c r="N27" s="235"/>
      <c r="O27" s="183"/>
      <c r="P27" s="235"/>
      <c r="Q27" s="235"/>
      <c r="R27" s="235"/>
      <c r="S27" s="186"/>
      <c r="T27" s="186"/>
      <c r="U27" s="186"/>
      <c r="V27" s="186"/>
      <c r="W27" s="186"/>
      <c r="X27" s="186"/>
      <c r="Y27" s="186"/>
      <c r="Z27" s="186"/>
      <c r="AA27" s="186"/>
      <c r="AB27" s="186"/>
      <c r="AC27" s="186"/>
      <c r="AD27" s="186"/>
      <c r="AE27" s="186"/>
      <c r="AF27" s="186"/>
      <c r="AG27" s="186"/>
      <c r="AH27" s="186"/>
      <c r="ET27" s="19"/>
      <c r="EU27" s="19"/>
      <c r="EV27" s="19"/>
      <c r="EW27" s="19"/>
      <c r="EX27" s="19"/>
      <c r="EY27" s="19"/>
      <c r="EZ27" s="19"/>
      <c r="FA27" s="19"/>
    </row>
    <row r="28" spans="1:157" ht="48.6" customHeight="1" x14ac:dyDescent="0.2">
      <c r="A28" s="588"/>
      <c r="B28" s="317" t="s">
        <v>656</v>
      </c>
      <c r="C28" s="100">
        <v>20</v>
      </c>
      <c r="D28" s="186"/>
      <c r="E28" s="186"/>
      <c r="F28" s="186"/>
      <c r="G28" s="186"/>
      <c r="H28" s="186"/>
      <c r="I28" s="235"/>
      <c r="J28" s="186"/>
      <c r="K28" s="235"/>
      <c r="L28" s="186"/>
      <c r="M28" s="235"/>
      <c r="N28" s="235"/>
      <c r="O28" s="186"/>
      <c r="P28" s="235"/>
      <c r="Q28" s="235"/>
      <c r="R28" s="186"/>
      <c r="S28" s="186"/>
      <c r="T28" s="186"/>
      <c r="U28" s="186"/>
      <c r="V28" s="186"/>
      <c r="W28" s="186"/>
      <c r="X28" s="186"/>
      <c r="Y28" s="186"/>
      <c r="Z28" s="186"/>
      <c r="AA28" s="186"/>
      <c r="AB28" s="186"/>
      <c r="AC28" s="186"/>
      <c r="AD28" s="186"/>
      <c r="AE28" s="186"/>
      <c r="AF28" s="186"/>
      <c r="AG28" s="186"/>
      <c r="AH28" s="186"/>
      <c r="ET28" s="19"/>
      <c r="EU28" s="19"/>
      <c r="EV28" s="19"/>
      <c r="EW28" s="19"/>
      <c r="EX28" s="19"/>
      <c r="EY28" s="19"/>
      <c r="EZ28" s="19"/>
      <c r="FA28" s="19"/>
    </row>
    <row r="29" spans="1:157" ht="45" customHeight="1" x14ac:dyDescent="0.2">
      <c r="A29" s="588"/>
      <c r="B29" s="317" t="s">
        <v>657</v>
      </c>
      <c r="C29" s="100">
        <v>21</v>
      </c>
      <c r="D29" s="186">
        <v>26</v>
      </c>
      <c r="E29" s="186"/>
      <c r="F29" s="186">
        <v>3</v>
      </c>
      <c r="G29" s="186">
        <v>23</v>
      </c>
      <c r="H29" s="186"/>
      <c r="I29" s="235"/>
      <c r="J29" s="235"/>
      <c r="K29" s="186"/>
      <c r="L29" s="186"/>
      <c r="M29" s="235"/>
      <c r="N29" s="235"/>
      <c r="O29" s="186"/>
      <c r="P29" s="235"/>
      <c r="Q29" s="235"/>
      <c r="R29" s="186"/>
      <c r="S29" s="186"/>
      <c r="T29" s="186"/>
      <c r="U29" s="186"/>
      <c r="V29" s="186"/>
      <c r="W29" s="186"/>
      <c r="X29" s="186"/>
      <c r="Y29" s="186"/>
      <c r="Z29" s="186"/>
      <c r="AA29" s="186"/>
      <c r="AB29" s="186"/>
      <c r="AC29" s="186">
        <v>1</v>
      </c>
      <c r="AD29" s="186"/>
      <c r="AE29" s="186"/>
      <c r="AF29" s="186">
        <v>4</v>
      </c>
      <c r="AG29" s="186">
        <v>21</v>
      </c>
      <c r="AH29" s="186"/>
      <c r="ET29" s="19"/>
      <c r="EU29" s="19"/>
      <c r="EV29" s="19"/>
      <c r="EW29" s="19"/>
      <c r="EX29" s="19"/>
      <c r="EY29" s="19"/>
      <c r="EZ29" s="19"/>
      <c r="FA29" s="19"/>
    </row>
    <row r="30" spans="1:157" ht="40.15" customHeight="1" x14ac:dyDescent="0.2">
      <c r="A30" s="588"/>
      <c r="B30" s="317" t="s">
        <v>658</v>
      </c>
      <c r="C30" s="100">
        <v>22</v>
      </c>
      <c r="D30" s="186"/>
      <c r="E30" s="186"/>
      <c r="F30" s="186"/>
      <c r="G30" s="235"/>
      <c r="H30" s="235"/>
      <c r="I30" s="186"/>
      <c r="J30" s="186"/>
      <c r="K30" s="235"/>
      <c r="L30" s="186"/>
      <c r="M30" s="235"/>
      <c r="N30" s="235"/>
      <c r="O30" s="186"/>
      <c r="P30" s="235"/>
      <c r="Q30" s="235"/>
      <c r="R30" s="235"/>
      <c r="S30" s="186"/>
      <c r="T30" s="186"/>
      <c r="U30" s="186"/>
      <c r="V30" s="186"/>
      <c r="W30" s="186"/>
      <c r="X30" s="186"/>
      <c r="Y30" s="186"/>
      <c r="Z30" s="186"/>
      <c r="AA30" s="186"/>
      <c r="AB30" s="186"/>
      <c r="AC30" s="186"/>
      <c r="AD30" s="186"/>
      <c r="AE30" s="186"/>
      <c r="AF30" s="186"/>
      <c r="AG30" s="186"/>
      <c r="AH30" s="186"/>
      <c r="ET30" s="19"/>
      <c r="EU30" s="19"/>
      <c r="EV30" s="19"/>
      <c r="EW30" s="19"/>
      <c r="EX30" s="19"/>
      <c r="EY30" s="19"/>
      <c r="EZ30" s="19"/>
      <c r="FA30" s="19"/>
    </row>
    <row r="31" spans="1:157" ht="67.900000000000006" customHeight="1" x14ac:dyDescent="0.2">
      <c r="A31" s="588"/>
      <c r="B31" s="317" t="s">
        <v>659</v>
      </c>
      <c r="C31" s="100">
        <v>23</v>
      </c>
      <c r="D31" s="186">
        <v>7</v>
      </c>
      <c r="E31" s="186"/>
      <c r="F31" s="186">
        <v>6</v>
      </c>
      <c r="G31" s="235"/>
      <c r="H31" s="235"/>
      <c r="I31" s="186"/>
      <c r="J31" s="186"/>
      <c r="K31" s="235"/>
      <c r="L31" s="186"/>
      <c r="M31" s="235"/>
      <c r="N31" s="235"/>
      <c r="O31" s="186">
        <v>1</v>
      </c>
      <c r="P31" s="235"/>
      <c r="Q31" s="235"/>
      <c r="R31" s="235"/>
      <c r="S31" s="186">
        <v>1</v>
      </c>
      <c r="T31" s="186"/>
      <c r="U31" s="186"/>
      <c r="V31" s="186"/>
      <c r="W31" s="186"/>
      <c r="X31" s="186"/>
      <c r="Y31" s="186">
        <v>3</v>
      </c>
      <c r="Z31" s="186"/>
      <c r="AA31" s="186"/>
      <c r="AB31" s="186">
        <v>3</v>
      </c>
      <c r="AC31" s="186"/>
      <c r="AD31" s="186"/>
      <c r="AE31" s="186"/>
      <c r="AF31" s="186">
        <v>1</v>
      </c>
      <c r="AG31" s="186">
        <v>2</v>
      </c>
      <c r="AH31" s="186">
        <v>1</v>
      </c>
      <c r="ET31" s="19"/>
      <c r="EU31" s="19"/>
      <c r="EV31" s="19"/>
      <c r="EW31" s="19"/>
      <c r="EX31" s="19"/>
      <c r="EY31" s="19"/>
      <c r="EZ31" s="19"/>
      <c r="FA31" s="19"/>
    </row>
    <row r="32" spans="1:157" ht="69" customHeight="1" x14ac:dyDescent="0.2">
      <c r="A32" s="588"/>
      <c r="B32" s="317" t="s">
        <v>660</v>
      </c>
      <c r="C32" s="100">
        <v>24</v>
      </c>
      <c r="D32" s="186"/>
      <c r="E32" s="186"/>
      <c r="F32" s="186"/>
      <c r="G32" s="235"/>
      <c r="H32" s="235"/>
      <c r="I32" s="186"/>
      <c r="J32" s="186"/>
      <c r="K32" s="235"/>
      <c r="L32" s="186"/>
      <c r="M32" s="235"/>
      <c r="N32" s="235"/>
      <c r="O32" s="186"/>
      <c r="P32" s="235"/>
      <c r="Q32" s="235"/>
      <c r="R32" s="235"/>
      <c r="S32" s="186"/>
      <c r="T32" s="186"/>
      <c r="U32" s="186"/>
      <c r="V32" s="186"/>
      <c r="W32" s="186"/>
      <c r="X32" s="186"/>
      <c r="Y32" s="186"/>
      <c r="Z32" s="186"/>
      <c r="AA32" s="186"/>
      <c r="AB32" s="186"/>
      <c r="AC32" s="186"/>
      <c r="AD32" s="186"/>
      <c r="AE32" s="186"/>
      <c r="AF32" s="186"/>
      <c r="AG32" s="186"/>
      <c r="AH32" s="186"/>
      <c r="ET32" s="19"/>
      <c r="EU32" s="19"/>
      <c r="EV32" s="19"/>
      <c r="EW32" s="19"/>
      <c r="EX32" s="19"/>
      <c r="EY32" s="19"/>
      <c r="EZ32" s="19"/>
      <c r="FA32" s="19"/>
    </row>
    <row r="33" spans="1:157" ht="66.599999999999994" customHeight="1" x14ac:dyDescent="0.2">
      <c r="A33" s="588"/>
      <c r="B33" s="317" t="s">
        <v>661</v>
      </c>
      <c r="C33" s="100">
        <v>25</v>
      </c>
      <c r="D33" s="186">
        <v>2</v>
      </c>
      <c r="E33" s="186"/>
      <c r="F33" s="186"/>
      <c r="G33" s="235"/>
      <c r="H33" s="235"/>
      <c r="I33" s="235"/>
      <c r="J33" s="235"/>
      <c r="K33" s="235"/>
      <c r="L33" s="186">
        <v>2</v>
      </c>
      <c r="M33" s="235"/>
      <c r="N33" s="235"/>
      <c r="O33" s="186"/>
      <c r="P33" s="235"/>
      <c r="Q33" s="235"/>
      <c r="R33" s="235"/>
      <c r="S33" s="186"/>
      <c r="T33" s="186"/>
      <c r="U33" s="186"/>
      <c r="V33" s="186"/>
      <c r="W33" s="186"/>
      <c r="X33" s="186"/>
      <c r="Y33" s="186"/>
      <c r="Z33" s="186"/>
      <c r="AA33" s="186"/>
      <c r="AB33" s="186"/>
      <c r="AC33" s="186"/>
      <c r="AD33" s="186"/>
      <c r="AE33" s="186"/>
      <c r="AF33" s="186"/>
      <c r="AG33" s="186">
        <v>2</v>
      </c>
      <c r="AH33" s="186"/>
      <c r="ET33" s="19"/>
      <c r="EU33" s="19"/>
      <c r="EV33" s="19"/>
      <c r="EW33" s="19"/>
      <c r="EX33" s="19"/>
      <c r="EY33" s="19"/>
      <c r="EZ33" s="19"/>
      <c r="FA33" s="19"/>
    </row>
    <row r="34" spans="1:157" ht="48.6" customHeight="1" x14ac:dyDescent="0.2">
      <c r="A34" s="588"/>
      <c r="B34" s="317" t="s">
        <v>662</v>
      </c>
      <c r="C34" s="100">
        <v>26</v>
      </c>
      <c r="D34" s="186">
        <v>23</v>
      </c>
      <c r="E34" s="186"/>
      <c r="F34" s="186">
        <v>23</v>
      </c>
      <c r="G34" s="186"/>
      <c r="H34" s="186"/>
      <c r="I34" s="186"/>
      <c r="J34" s="186"/>
      <c r="K34" s="186"/>
      <c r="L34" s="186"/>
      <c r="M34" s="235"/>
      <c r="N34" s="235"/>
      <c r="O34" s="186"/>
      <c r="P34" s="235"/>
      <c r="Q34" s="235"/>
      <c r="R34" s="235"/>
      <c r="S34" s="186"/>
      <c r="T34" s="186"/>
      <c r="U34" s="186"/>
      <c r="V34" s="186"/>
      <c r="W34" s="186"/>
      <c r="X34" s="186"/>
      <c r="Y34" s="186"/>
      <c r="Z34" s="186"/>
      <c r="AA34" s="186"/>
      <c r="AB34" s="186"/>
      <c r="AC34" s="186"/>
      <c r="AD34" s="186"/>
      <c r="AE34" s="186"/>
      <c r="AF34" s="186">
        <v>7</v>
      </c>
      <c r="AG34" s="186">
        <v>16</v>
      </c>
      <c r="AH34" s="186"/>
      <c r="ET34" s="19"/>
      <c r="EU34" s="19"/>
      <c r="EV34" s="19"/>
      <c r="EW34" s="19"/>
      <c r="EX34" s="19"/>
      <c r="EY34" s="19"/>
      <c r="EZ34" s="19"/>
      <c r="FA34" s="19"/>
    </row>
    <row r="35" spans="1:157" ht="81" customHeight="1" x14ac:dyDescent="0.2">
      <c r="A35" s="588"/>
      <c r="B35" s="317" t="s">
        <v>663</v>
      </c>
      <c r="C35" s="100">
        <v>27</v>
      </c>
      <c r="D35" s="186">
        <v>23</v>
      </c>
      <c r="E35" s="186"/>
      <c r="F35" s="186">
        <v>23</v>
      </c>
      <c r="G35" s="235"/>
      <c r="H35" s="186"/>
      <c r="I35" s="235"/>
      <c r="J35" s="186"/>
      <c r="K35" s="415"/>
      <c r="L35" s="186"/>
      <c r="M35" s="186"/>
      <c r="N35" s="235"/>
      <c r="O35" s="186"/>
      <c r="P35" s="235"/>
      <c r="Q35" s="186">
        <v>9</v>
      </c>
      <c r="R35" s="235"/>
      <c r="S35" s="186"/>
      <c r="T35" s="186"/>
      <c r="U35" s="186"/>
      <c r="V35" s="186"/>
      <c r="W35" s="186"/>
      <c r="X35" s="186"/>
      <c r="Y35" s="186">
        <v>1</v>
      </c>
      <c r="Z35" s="186">
        <v>2</v>
      </c>
      <c r="AA35" s="186"/>
      <c r="AB35" s="186">
        <v>3</v>
      </c>
      <c r="AC35" s="186">
        <v>1</v>
      </c>
      <c r="AD35" s="186"/>
      <c r="AE35" s="186"/>
      <c r="AF35" s="186">
        <v>4</v>
      </c>
      <c r="AG35" s="186">
        <v>15</v>
      </c>
      <c r="AH35" s="186"/>
      <c r="ET35" s="19"/>
      <c r="EU35" s="19"/>
      <c r="EV35" s="19"/>
      <c r="EW35" s="19"/>
      <c r="EX35" s="19"/>
      <c r="EY35" s="19"/>
      <c r="EZ35" s="19"/>
      <c r="FA35" s="19"/>
    </row>
    <row r="36" spans="1:157" ht="48.6" customHeight="1" x14ac:dyDescent="0.2">
      <c r="A36" s="588"/>
      <c r="B36" s="317" t="s">
        <v>664</v>
      </c>
      <c r="C36" s="100">
        <v>28</v>
      </c>
      <c r="D36" s="186">
        <v>3</v>
      </c>
      <c r="E36" s="186"/>
      <c r="F36" s="186">
        <v>3</v>
      </c>
      <c r="G36" s="235"/>
      <c r="H36" s="186"/>
      <c r="I36" s="186"/>
      <c r="J36" s="186"/>
      <c r="K36" s="186"/>
      <c r="L36" s="186"/>
      <c r="M36" s="186"/>
      <c r="N36" s="235"/>
      <c r="O36" s="186"/>
      <c r="P36" s="235"/>
      <c r="Q36" s="186"/>
      <c r="R36" s="232"/>
      <c r="S36" s="186"/>
      <c r="T36" s="186"/>
      <c r="U36" s="186"/>
      <c r="V36" s="186"/>
      <c r="W36" s="186"/>
      <c r="X36" s="186"/>
      <c r="Y36" s="186"/>
      <c r="Z36" s="186"/>
      <c r="AA36" s="186"/>
      <c r="AB36" s="186"/>
      <c r="AC36" s="186"/>
      <c r="AD36" s="186"/>
      <c r="AE36" s="186"/>
      <c r="AF36" s="186"/>
      <c r="AG36" s="186">
        <v>3</v>
      </c>
      <c r="AH36" s="186"/>
      <c r="ET36" s="19"/>
      <c r="EU36" s="19"/>
      <c r="EV36" s="19"/>
      <c r="EW36" s="19"/>
      <c r="EX36" s="19"/>
      <c r="EY36" s="19"/>
      <c r="EZ36" s="19"/>
      <c r="FA36" s="19"/>
    </row>
    <row r="37" spans="1:157" ht="71.45" customHeight="1" x14ac:dyDescent="0.2">
      <c r="A37" s="588"/>
      <c r="B37" s="317" t="s">
        <v>665</v>
      </c>
      <c r="C37" s="100">
        <v>29</v>
      </c>
      <c r="D37" s="186">
        <v>5</v>
      </c>
      <c r="E37" s="186"/>
      <c r="F37" s="186">
        <v>5</v>
      </c>
      <c r="G37" s="186"/>
      <c r="H37" s="186"/>
      <c r="I37" s="186"/>
      <c r="J37" s="186"/>
      <c r="K37" s="186"/>
      <c r="L37" s="186"/>
      <c r="M37" s="186"/>
      <c r="N37" s="186"/>
      <c r="O37" s="186"/>
      <c r="P37" s="186"/>
      <c r="Q37" s="186"/>
      <c r="R37" s="232"/>
      <c r="S37" s="186"/>
      <c r="T37" s="186"/>
      <c r="U37" s="186"/>
      <c r="V37" s="186"/>
      <c r="W37" s="186"/>
      <c r="X37" s="186"/>
      <c r="Y37" s="186"/>
      <c r="Z37" s="186">
        <v>1</v>
      </c>
      <c r="AA37" s="186"/>
      <c r="AB37" s="186">
        <v>1</v>
      </c>
      <c r="AC37" s="186"/>
      <c r="AD37" s="186"/>
      <c r="AE37" s="186"/>
      <c r="AF37" s="186"/>
      <c r="AG37" s="186">
        <v>4</v>
      </c>
      <c r="AH37" s="186"/>
      <c r="ET37" s="19"/>
      <c r="EU37" s="19"/>
      <c r="EV37" s="19"/>
      <c r="EW37" s="19"/>
      <c r="EX37" s="19"/>
      <c r="EY37" s="19"/>
      <c r="EZ37" s="19"/>
      <c r="FA37" s="19"/>
    </row>
    <row r="38" spans="1:157" ht="31.9" customHeight="1" x14ac:dyDescent="0.2">
      <c r="A38" s="588"/>
      <c r="B38" s="317" t="s">
        <v>666</v>
      </c>
      <c r="C38" s="100">
        <v>30</v>
      </c>
      <c r="D38" s="186"/>
      <c r="E38" s="186"/>
      <c r="F38" s="186"/>
      <c r="G38" s="186"/>
      <c r="H38" s="186"/>
      <c r="I38" s="186"/>
      <c r="J38" s="186"/>
      <c r="K38" s="186"/>
      <c r="L38" s="186"/>
      <c r="M38" s="186"/>
      <c r="N38" s="186"/>
      <c r="O38" s="186"/>
      <c r="P38" s="186"/>
      <c r="Q38" s="186"/>
      <c r="R38" s="186"/>
      <c r="S38" s="186"/>
      <c r="T38" s="186"/>
      <c r="U38" s="186"/>
      <c r="V38" s="186"/>
      <c r="W38" s="186"/>
      <c r="X38" s="186"/>
      <c r="Y38" s="186"/>
      <c r="Z38" s="186"/>
      <c r="AA38" s="186"/>
      <c r="AB38" s="186"/>
      <c r="AC38" s="186"/>
      <c r="AD38" s="186"/>
      <c r="AE38" s="186"/>
      <c r="AF38" s="186"/>
      <c r="AG38" s="186"/>
      <c r="AH38" s="186"/>
      <c r="ET38" s="19"/>
      <c r="EU38" s="19"/>
      <c r="EV38" s="19"/>
      <c r="EW38" s="19"/>
      <c r="EX38" s="19"/>
      <c r="EY38" s="19"/>
      <c r="EZ38" s="19"/>
      <c r="FA38" s="19"/>
    </row>
    <row r="39" spans="1:157" ht="31.9" customHeight="1" x14ac:dyDescent="0.2">
      <c r="A39" s="589"/>
      <c r="B39" s="317" t="s">
        <v>667</v>
      </c>
      <c r="C39" s="100">
        <v>31</v>
      </c>
      <c r="D39" s="186"/>
      <c r="E39" s="186"/>
      <c r="F39" s="186"/>
      <c r="G39" s="183"/>
      <c r="H39" s="183"/>
      <c r="I39" s="183"/>
      <c r="J39" s="183"/>
      <c r="K39" s="183"/>
      <c r="L39" s="183"/>
      <c r="M39" s="183"/>
      <c r="N39" s="183"/>
      <c r="O39" s="183"/>
      <c r="P39" s="183"/>
      <c r="Q39" s="183"/>
      <c r="R39" s="183"/>
      <c r="S39" s="186"/>
      <c r="T39" s="186"/>
      <c r="U39" s="186"/>
      <c r="V39" s="186"/>
      <c r="W39" s="186"/>
      <c r="X39" s="186"/>
      <c r="Y39" s="186"/>
      <c r="Z39" s="186"/>
      <c r="AA39" s="186"/>
      <c r="AB39" s="186"/>
      <c r="AC39" s="186"/>
      <c r="AD39" s="186"/>
      <c r="AE39" s="186"/>
      <c r="AF39" s="186"/>
      <c r="AG39" s="186"/>
      <c r="AH39" s="186"/>
      <c r="ET39" s="19"/>
      <c r="EU39" s="19"/>
      <c r="EV39" s="19"/>
      <c r="EW39" s="19"/>
      <c r="EX39" s="19"/>
      <c r="EY39" s="19"/>
      <c r="EZ39" s="19"/>
      <c r="FA39" s="19"/>
    </row>
    <row r="40" spans="1:157" ht="55.9" customHeight="1" x14ac:dyDescent="0.2">
      <c r="A40" s="587" t="s">
        <v>2374</v>
      </c>
      <c r="B40" s="324" t="s">
        <v>2317</v>
      </c>
      <c r="C40" s="100">
        <v>32</v>
      </c>
      <c r="D40" s="186">
        <v>71</v>
      </c>
      <c r="E40" s="232"/>
      <c r="F40" s="186">
        <v>71</v>
      </c>
      <c r="G40" s="235"/>
      <c r="H40" s="235"/>
      <c r="I40" s="235"/>
      <c r="J40" s="235"/>
      <c r="K40" s="235"/>
      <c r="L40" s="235"/>
      <c r="M40" s="235"/>
      <c r="N40" s="235"/>
      <c r="O40" s="186">
        <v>1</v>
      </c>
      <c r="P40" s="186"/>
      <c r="Q40" s="186">
        <v>9</v>
      </c>
      <c r="R40" s="186"/>
      <c r="S40" s="235"/>
      <c r="T40" s="235"/>
      <c r="U40" s="235"/>
      <c r="V40" s="235"/>
      <c r="W40" s="235"/>
      <c r="X40" s="235"/>
      <c r="Y40" s="186">
        <v>4</v>
      </c>
      <c r="Z40" s="186">
        <v>3</v>
      </c>
      <c r="AA40" s="186">
        <v>3</v>
      </c>
      <c r="AB40" s="186">
        <v>10</v>
      </c>
      <c r="AC40" s="186">
        <v>1</v>
      </c>
      <c r="AD40" s="235"/>
      <c r="AE40" s="235"/>
      <c r="AF40" s="186">
        <v>13</v>
      </c>
      <c r="AG40" s="186">
        <v>47</v>
      </c>
      <c r="AH40" s="235"/>
      <c r="ET40" s="19"/>
      <c r="EU40" s="19"/>
      <c r="EV40" s="19"/>
      <c r="EW40" s="19"/>
      <c r="EX40" s="19"/>
      <c r="EY40" s="19"/>
      <c r="EZ40" s="19"/>
      <c r="FA40" s="19"/>
    </row>
    <row r="41" spans="1:157" ht="52.9" customHeight="1" x14ac:dyDescent="0.2">
      <c r="A41" s="588"/>
      <c r="B41" s="324" t="s">
        <v>2588</v>
      </c>
      <c r="C41" s="100">
        <v>33</v>
      </c>
      <c r="D41" s="186"/>
      <c r="E41" s="233" t="s">
        <v>2996</v>
      </c>
      <c r="F41" s="186"/>
      <c r="G41" s="235"/>
      <c r="H41" s="235"/>
      <c r="I41" s="235"/>
      <c r="J41" s="235"/>
      <c r="K41" s="235"/>
      <c r="L41" s="235"/>
      <c r="M41" s="235"/>
      <c r="N41" s="235"/>
      <c r="O41" s="235"/>
      <c r="P41" s="235"/>
      <c r="Q41" s="235"/>
      <c r="R41" s="235"/>
      <c r="S41" s="235"/>
      <c r="T41" s="235"/>
      <c r="U41" s="235"/>
      <c r="V41" s="235"/>
      <c r="W41" s="235"/>
      <c r="X41" s="235"/>
      <c r="Y41" s="186"/>
      <c r="Z41" s="186"/>
      <c r="AA41" s="186"/>
      <c r="AB41" s="186"/>
      <c r="AC41" s="186"/>
      <c r="AD41" s="235"/>
      <c r="AE41" s="235"/>
      <c r="AF41" s="186"/>
      <c r="AG41" s="186"/>
      <c r="AH41" s="235"/>
      <c r="ET41" s="19"/>
      <c r="EU41" s="19"/>
      <c r="EV41" s="19"/>
      <c r="EW41" s="19"/>
      <c r="EX41" s="19"/>
      <c r="EY41" s="19"/>
      <c r="EZ41" s="19"/>
      <c r="FA41" s="19"/>
    </row>
    <row r="42" spans="1:157" ht="37.9" customHeight="1" x14ac:dyDescent="0.2">
      <c r="A42" s="588"/>
      <c r="B42" s="324" t="s">
        <v>2318</v>
      </c>
      <c r="C42" s="100">
        <v>34</v>
      </c>
      <c r="D42" s="186">
        <v>23</v>
      </c>
      <c r="E42" s="233" t="s">
        <v>2996</v>
      </c>
      <c r="F42" s="235"/>
      <c r="G42" s="186">
        <v>23</v>
      </c>
      <c r="H42" s="235"/>
      <c r="I42" s="235"/>
      <c r="J42" s="235"/>
      <c r="K42" s="235"/>
      <c r="L42" s="235"/>
      <c r="M42" s="235"/>
      <c r="N42" s="235"/>
      <c r="O42" s="187"/>
      <c r="P42" s="235"/>
      <c r="Q42" s="235"/>
      <c r="R42" s="235"/>
      <c r="S42" s="235"/>
      <c r="T42" s="235"/>
      <c r="U42" s="235"/>
      <c r="V42" s="235"/>
      <c r="W42" s="235"/>
      <c r="X42" s="235"/>
      <c r="Y42" s="186"/>
      <c r="Z42" s="186"/>
      <c r="AA42" s="186"/>
      <c r="AB42" s="186"/>
      <c r="AC42" s="186">
        <v>1</v>
      </c>
      <c r="AD42" s="235"/>
      <c r="AE42" s="235"/>
      <c r="AF42" s="186">
        <v>3</v>
      </c>
      <c r="AG42" s="186">
        <v>19</v>
      </c>
      <c r="AH42" s="235"/>
      <c r="ET42" s="19"/>
      <c r="EU42" s="19"/>
      <c r="EV42" s="19"/>
      <c r="EW42" s="19"/>
      <c r="EX42" s="19"/>
      <c r="EY42" s="19"/>
      <c r="EZ42" s="19"/>
      <c r="FA42" s="19"/>
    </row>
    <row r="43" spans="1:157" ht="31.9" customHeight="1" x14ac:dyDescent="0.2">
      <c r="A43" s="588"/>
      <c r="B43" s="324" t="s">
        <v>400</v>
      </c>
      <c r="C43" s="100">
        <v>35</v>
      </c>
      <c r="D43" s="186">
        <v>1</v>
      </c>
      <c r="E43" s="234" t="s">
        <v>2996</v>
      </c>
      <c r="F43" s="235"/>
      <c r="G43" s="235"/>
      <c r="H43" s="186">
        <v>1</v>
      </c>
      <c r="I43" s="235"/>
      <c r="J43" s="235"/>
      <c r="K43" s="235"/>
      <c r="L43" s="235"/>
      <c r="M43" s="235"/>
      <c r="N43" s="236"/>
      <c r="O43" s="186"/>
      <c r="P43" s="186"/>
      <c r="Q43" s="186">
        <v>1</v>
      </c>
      <c r="R43" s="235"/>
      <c r="S43" s="235"/>
      <c r="T43" s="235"/>
      <c r="U43" s="235"/>
      <c r="V43" s="235"/>
      <c r="W43" s="235"/>
      <c r="X43" s="235"/>
      <c r="Y43" s="186"/>
      <c r="Z43" s="186"/>
      <c r="AA43" s="186"/>
      <c r="AB43" s="186"/>
      <c r="AC43" s="186"/>
      <c r="AD43" s="235"/>
      <c r="AE43" s="235"/>
      <c r="AF43" s="186">
        <v>1</v>
      </c>
      <c r="AG43" s="186"/>
      <c r="AH43" s="235"/>
      <c r="ET43" s="19"/>
      <c r="EU43" s="19"/>
      <c r="EV43" s="19"/>
      <c r="EW43" s="19"/>
      <c r="EX43" s="19"/>
      <c r="EY43" s="19"/>
      <c r="EZ43" s="19"/>
      <c r="FA43" s="19"/>
    </row>
    <row r="44" spans="1:157" ht="31.9" customHeight="1" x14ac:dyDescent="0.2">
      <c r="A44" s="588"/>
      <c r="B44" s="324" t="s">
        <v>401</v>
      </c>
      <c r="C44" s="100">
        <v>36</v>
      </c>
      <c r="D44" s="186"/>
      <c r="E44" s="234" t="s">
        <v>2996</v>
      </c>
      <c r="F44" s="235"/>
      <c r="G44" s="235"/>
      <c r="H44" s="235"/>
      <c r="I44" s="186"/>
      <c r="J44" s="235"/>
      <c r="K44" s="235"/>
      <c r="L44" s="235"/>
      <c r="M44" s="235"/>
      <c r="N44" s="235"/>
      <c r="O44" s="238"/>
      <c r="P44" s="235"/>
      <c r="Q44" s="235"/>
      <c r="R44" s="235"/>
      <c r="S44" s="235"/>
      <c r="T44" s="235"/>
      <c r="U44" s="235"/>
      <c r="V44" s="235"/>
      <c r="W44" s="235"/>
      <c r="X44" s="235"/>
      <c r="Y44" s="186"/>
      <c r="Z44" s="186"/>
      <c r="AA44" s="186"/>
      <c r="AB44" s="186"/>
      <c r="AC44" s="186"/>
      <c r="AD44" s="235"/>
      <c r="AE44" s="235"/>
      <c r="AF44" s="186"/>
      <c r="AG44" s="186"/>
      <c r="AH44" s="235"/>
      <c r="ET44" s="19"/>
      <c r="EU44" s="19"/>
      <c r="EV44" s="19"/>
      <c r="EW44" s="19"/>
      <c r="EX44" s="19"/>
      <c r="EY44" s="19"/>
      <c r="EZ44" s="19"/>
      <c r="FA44" s="19"/>
    </row>
    <row r="45" spans="1:157" ht="46.9" customHeight="1" x14ac:dyDescent="0.2">
      <c r="A45" s="588"/>
      <c r="B45" s="324" t="s">
        <v>635</v>
      </c>
      <c r="C45" s="100">
        <v>37</v>
      </c>
      <c r="D45" s="186"/>
      <c r="E45" s="234" t="s">
        <v>2996</v>
      </c>
      <c r="F45" s="235"/>
      <c r="G45" s="235"/>
      <c r="H45" s="235"/>
      <c r="I45" s="235"/>
      <c r="J45" s="186"/>
      <c r="K45" s="235"/>
      <c r="L45" s="235"/>
      <c r="M45" s="235"/>
      <c r="N45" s="235"/>
      <c r="O45" s="235"/>
      <c r="P45" s="235"/>
      <c r="Q45" s="235"/>
      <c r="R45" s="235"/>
      <c r="S45" s="235"/>
      <c r="T45" s="235"/>
      <c r="U45" s="235"/>
      <c r="V45" s="235"/>
      <c r="W45" s="235"/>
      <c r="X45" s="235"/>
      <c r="Y45" s="186"/>
      <c r="Z45" s="186"/>
      <c r="AA45" s="186"/>
      <c r="AB45" s="186"/>
      <c r="AC45" s="186"/>
      <c r="AD45" s="235"/>
      <c r="AE45" s="235"/>
      <c r="AF45" s="186"/>
      <c r="AG45" s="186"/>
      <c r="AH45" s="235"/>
      <c r="ET45" s="19"/>
      <c r="EU45" s="19"/>
      <c r="EV45" s="19"/>
      <c r="EW45" s="19"/>
      <c r="EX45" s="19"/>
      <c r="EY45" s="19"/>
      <c r="EZ45" s="19"/>
      <c r="FA45" s="19"/>
    </row>
    <row r="46" spans="1:157" ht="54.6" customHeight="1" x14ac:dyDescent="0.2">
      <c r="A46" s="588"/>
      <c r="B46" s="324" t="s">
        <v>2319</v>
      </c>
      <c r="C46" s="100">
        <v>38</v>
      </c>
      <c r="D46" s="186"/>
      <c r="E46" s="234" t="s">
        <v>2996</v>
      </c>
      <c r="F46" s="235"/>
      <c r="G46" s="235"/>
      <c r="H46" s="235"/>
      <c r="I46" s="235"/>
      <c r="J46" s="235"/>
      <c r="K46" s="235"/>
      <c r="L46" s="235"/>
      <c r="M46" s="186"/>
      <c r="N46" s="235"/>
      <c r="O46" s="235"/>
      <c r="P46" s="235"/>
      <c r="Q46" s="235"/>
      <c r="R46" s="235"/>
      <c r="S46" s="235"/>
      <c r="T46" s="235"/>
      <c r="U46" s="235"/>
      <c r="V46" s="235"/>
      <c r="W46" s="235"/>
      <c r="X46" s="235"/>
      <c r="Y46" s="186"/>
      <c r="Z46" s="186"/>
      <c r="AA46" s="186"/>
      <c r="AB46" s="186"/>
      <c r="AC46" s="186"/>
      <c r="AD46" s="235"/>
      <c r="AE46" s="235"/>
      <c r="AF46" s="186"/>
      <c r="AG46" s="186"/>
      <c r="AH46" s="235"/>
      <c r="ET46" s="19"/>
      <c r="EU46" s="19"/>
      <c r="EV46" s="19"/>
      <c r="EW46" s="19"/>
      <c r="EX46" s="19"/>
      <c r="EY46" s="19"/>
      <c r="EZ46" s="19"/>
      <c r="FA46" s="19"/>
    </row>
    <row r="47" spans="1:157" ht="31.9" customHeight="1" x14ac:dyDescent="0.2">
      <c r="A47" s="588"/>
      <c r="B47" s="324" t="s">
        <v>636</v>
      </c>
      <c r="C47" s="100">
        <v>39</v>
      </c>
      <c r="D47" s="186"/>
      <c r="E47" s="234" t="s">
        <v>2996</v>
      </c>
      <c r="F47" s="235"/>
      <c r="G47" s="235"/>
      <c r="H47" s="235"/>
      <c r="I47" s="235"/>
      <c r="J47" s="235"/>
      <c r="K47" s="186"/>
      <c r="L47" s="235"/>
      <c r="M47" s="235"/>
      <c r="N47" s="235"/>
      <c r="O47" s="235"/>
      <c r="P47" s="235"/>
      <c r="Q47" s="235"/>
      <c r="R47" s="235"/>
      <c r="S47" s="235"/>
      <c r="T47" s="235"/>
      <c r="U47" s="235"/>
      <c r="V47" s="235"/>
      <c r="W47" s="235"/>
      <c r="X47" s="235"/>
      <c r="Y47" s="186"/>
      <c r="Z47" s="186"/>
      <c r="AA47" s="186"/>
      <c r="AB47" s="186"/>
      <c r="AC47" s="186"/>
      <c r="AD47" s="235"/>
      <c r="AE47" s="235"/>
      <c r="AF47" s="186"/>
      <c r="AG47" s="186"/>
      <c r="AH47" s="235"/>
      <c r="ET47" s="19"/>
      <c r="EU47" s="19"/>
      <c r="EV47" s="19"/>
      <c r="EW47" s="19"/>
      <c r="EX47" s="19"/>
      <c r="EY47" s="19"/>
      <c r="EZ47" s="19"/>
      <c r="FA47" s="19"/>
    </row>
    <row r="48" spans="1:157" ht="42" customHeight="1" x14ac:dyDescent="0.2">
      <c r="A48" s="588"/>
      <c r="B48" s="324" t="s">
        <v>668</v>
      </c>
      <c r="C48" s="100">
        <v>40</v>
      </c>
      <c r="D48" s="186"/>
      <c r="E48" s="186"/>
      <c r="F48" s="235"/>
      <c r="G48" s="235"/>
      <c r="H48" s="235"/>
      <c r="I48" s="235"/>
      <c r="J48" s="235"/>
      <c r="K48" s="235"/>
      <c r="L48" s="235"/>
      <c r="M48" s="235"/>
      <c r="N48" s="235"/>
      <c r="O48" s="235"/>
      <c r="P48" s="235"/>
      <c r="Q48" s="235"/>
      <c r="R48" s="235"/>
      <c r="S48" s="235"/>
      <c r="T48" s="235"/>
      <c r="U48" s="235"/>
      <c r="V48" s="235"/>
      <c r="W48" s="235"/>
      <c r="X48" s="235"/>
      <c r="Y48" s="186"/>
      <c r="Z48" s="186"/>
      <c r="AA48" s="186"/>
      <c r="AB48" s="186"/>
      <c r="AC48" s="186"/>
      <c r="AD48" s="235"/>
      <c r="AE48" s="235"/>
      <c r="AF48" s="186"/>
      <c r="AG48" s="186"/>
      <c r="AH48" s="235"/>
      <c r="ET48" s="19"/>
      <c r="EU48" s="19"/>
      <c r="EV48" s="19"/>
      <c r="EW48" s="19"/>
      <c r="EX48" s="19"/>
      <c r="EY48" s="19"/>
      <c r="EZ48" s="19"/>
      <c r="FA48" s="19"/>
    </row>
    <row r="49" spans="1:157" ht="48.6" customHeight="1" x14ac:dyDescent="0.2">
      <c r="A49" s="588"/>
      <c r="B49" s="324" t="s">
        <v>2320</v>
      </c>
      <c r="C49" s="100">
        <v>41</v>
      </c>
      <c r="D49" s="186">
        <v>2</v>
      </c>
      <c r="E49" s="235"/>
      <c r="F49" s="235"/>
      <c r="G49" s="235"/>
      <c r="H49" s="235"/>
      <c r="I49" s="235"/>
      <c r="J49" s="235"/>
      <c r="K49" s="235"/>
      <c r="L49" s="186">
        <v>2</v>
      </c>
      <c r="M49" s="235"/>
      <c r="N49" s="235"/>
      <c r="O49" s="235"/>
      <c r="P49" s="235"/>
      <c r="Q49" s="235"/>
      <c r="R49" s="235"/>
      <c r="S49" s="235"/>
      <c r="T49" s="235"/>
      <c r="U49" s="235"/>
      <c r="V49" s="235"/>
      <c r="W49" s="235"/>
      <c r="X49" s="235"/>
      <c r="Y49" s="186"/>
      <c r="Z49" s="186"/>
      <c r="AA49" s="186"/>
      <c r="AB49" s="186"/>
      <c r="AC49" s="186"/>
      <c r="AD49" s="235"/>
      <c r="AE49" s="235"/>
      <c r="AF49" s="186"/>
      <c r="AG49" s="186">
        <v>2</v>
      </c>
      <c r="AH49" s="235"/>
      <c r="ET49" s="19"/>
      <c r="EU49" s="19"/>
      <c r="EV49" s="19"/>
      <c r="EW49" s="19"/>
      <c r="EX49" s="19"/>
      <c r="EY49" s="19"/>
      <c r="EZ49" s="19"/>
      <c r="FA49" s="19"/>
    </row>
    <row r="50" spans="1:157" ht="63.6" customHeight="1" x14ac:dyDescent="0.2">
      <c r="A50" s="588"/>
      <c r="B50" s="324" t="s">
        <v>765</v>
      </c>
      <c r="C50" s="100">
        <v>42</v>
      </c>
      <c r="D50" s="186"/>
      <c r="E50" s="234" t="s">
        <v>2996</v>
      </c>
      <c r="F50" s="234" t="s">
        <v>2996</v>
      </c>
      <c r="G50" s="234" t="s">
        <v>2996</v>
      </c>
      <c r="H50" s="234" t="s">
        <v>2996</v>
      </c>
      <c r="I50" s="234" t="s">
        <v>2996</v>
      </c>
      <c r="J50" s="234" t="s">
        <v>2996</v>
      </c>
      <c r="K50" s="234" t="s">
        <v>2996</v>
      </c>
      <c r="L50" s="235"/>
      <c r="M50" s="235"/>
      <c r="N50" s="186"/>
      <c r="O50" s="235"/>
      <c r="P50" s="235"/>
      <c r="Q50" s="235"/>
      <c r="R50" s="235"/>
      <c r="S50" s="235"/>
      <c r="T50" s="235"/>
      <c r="U50" s="235"/>
      <c r="V50" s="235"/>
      <c r="W50" s="235"/>
      <c r="X50" s="235"/>
      <c r="Y50" s="186"/>
      <c r="Z50" s="186"/>
      <c r="AA50" s="186"/>
      <c r="AB50" s="186"/>
      <c r="AC50" s="186"/>
      <c r="AD50" s="235"/>
      <c r="AE50" s="235"/>
      <c r="AF50" s="186"/>
      <c r="AG50" s="186"/>
      <c r="AH50" s="235"/>
      <c r="ET50" s="19"/>
      <c r="EU50" s="19"/>
      <c r="EV50" s="19"/>
      <c r="EW50" s="19"/>
      <c r="EX50" s="19"/>
      <c r="EY50" s="19"/>
      <c r="EZ50" s="19"/>
      <c r="FA50" s="19"/>
    </row>
    <row r="51" spans="1:157" ht="61.9" customHeight="1" x14ac:dyDescent="0.2">
      <c r="A51" s="588"/>
      <c r="B51" s="324" t="s">
        <v>2321</v>
      </c>
      <c r="C51" s="100">
        <v>43</v>
      </c>
      <c r="D51" s="186">
        <v>10</v>
      </c>
      <c r="E51" s="234" t="s">
        <v>2996</v>
      </c>
      <c r="F51" s="186">
        <v>9</v>
      </c>
      <c r="G51" s="235"/>
      <c r="H51" s="187">
        <v>1</v>
      </c>
      <c r="I51" s="235"/>
      <c r="J51" s="235"/>
      <c r="K51" s="235"/>
      <c r="L51" s="235"/>
      <c r="M51" s="235"/>
      <c r="N51" s="235"/>
      <c r="O51" s="235"/>
      <c r="P51" s="235"/>
      <c r="Q51" s="186">
        <v>10</v>
      </c>
      <c r="R51" s="235"/>
      <c r="S51" s="235"/>
      <c r="T51" s="235"/>
      <c r="U51" s="235"/>
      <c r="V51" s="235"/>
      <c r="W51" s="235"/>
      <c r="X51" s="235"/>
      <c r="Y51" s="186"/>
      <c r="Z51" s="186"/>
      <c r="AA51" s="186"/>
      <c r="AB51" s="186"/>
      <c r="AC51" s="186">
        <v>1</v>
      </c>
      <c r="AD51" s="235"/>
      <c r="AE51" s="235"/>
      <c r="AF51" s="186">
        <v>2</v>
      </c>
      <c r="AG51" s="186">
        <v>7</v>
      </c>
      <c r="AH51" s="235"/>
      <c r="ET51" s="19"/>
      <c r="EU51" s="19"/>
      <c r="EV51" s="19"/>
      <c r="EW51" s="19"/>
      <c r="EX51" s="19"/>
      <c r="EY51" s="19"/>
      <c r="EZ51" s="19"/>
      <c r="FA51" s="19"/>
    </row>
    <row r="52" spans="1:157" ht="61.9" customHeight="1" x14ac:dyDescent="0.2">
      <c r="A52" s="588"/>
      <c r="B52" s="324" t="s">
        <v>2322</v>
      </c>
      <c r="C52" s="100">
        <v>44</v>
      </c>
      <c r="D52" s="186">
        <v>1</v>
      </c>
      <c r="E52" s="235"/>
      <c r="F52" s="186">
        <v>1</v>
      </c>
      <c r="G52" s="188"/>
      <c r="H52" s="186"/>
      <c r="I52" s="237"/>
      <c r="J52" s="235"/>
      <c r="K52" s="186"/>
      <c r="L52" s="235"/>
      <c r="M52" s="235"/>
      <c r="N52" s="235"/>
      <c r="O52" s="186">
        <v>1</v>
      </c>
      <c r="P52" s="235"/>
      <c r="Q52" s="235"/>
      <c r="R52" s="235"/>
      <c r="S52" s="235"/>
      <c r="T52" s="235"/>
      <c r="U52" s="235"/>
      <c r="V52" s="235"/>
      <c r="W52" s="235"/>
      <c r="X52" s="235"/>
      <c r="Y52" s="186"/>
      <c r="Z52" s="186"/>
      <c r="AA52" s="186"/>
      <c r="AB52" s="186"/>
      <c r="AC52" s="186"/>
      <c r="AD52" s="235"/>
      <c r="AE52" s="235"/>
      <c r="AF52" s="186">
        <v>1</v>
      </c>
      <c r="AG52" s="186"/>
      <c r="AH52" s="235"/>
      <c r="ET52" s="19"/>
      <c r="EU52" s="19"/>
      <c r="EV52" s="19"/>
      <c r="EW52" s="19"/>
      <c r="EX52" s="19"/>
      <c r="EY52" s="19"/>
      <c r="EZ52" s="19"/>
      <c r="FA52" s="19"/>
    </row>
    <row r="53" spans="1:157" ht="59.45" customHeight="1" x14ac:dyDescent="0.2">
      <c r="A53" s="588"/>
      <c r="B53" s="324" t="s">
        <v>766</v>
      </c>
      <c r="C53" s="100">
        <v>45</v>
      </c>
      <c r="D53" s="186"/>
      <c r="E53" s="234"/>
      <c r="F53" s="186"/>
      <c r="G53" s="235"/>
      <c r="H53" s="189"/>
      <c r="I53" s="235"/>
      <c r="J53" s="235"/>
      <c r="K53" s="186"/>
      <c r="L53" s="235"/>
      <c r="M53" s="235"/>
      <c r="N53" s="235"/>
      <c r="O53" s="235"/>
      <c r="P53" s="186"/>
      <c r="Q53" s="235"/>
      <c r="R53" s="235"/>
      <c r="S53" s="235"/>
      <c r="T53" s="235"/>
      <c r="U53" s="235"/>
      <c r="V53" s="235"/>
      <c r="W53" s="235"/>
      <c r="X53" s="235"/>
      <c r="Y53" s="186"/>
      <c r="Z53" s="186"/>
      <c r="AA53" s="186"/>
      <c r="AB53" s="186"/>
      <c r="AC53" s="186"/>
      <c r="AD53" s="235"/>
      <c r="AE53" s="235"/>
      <c r="AF53" s="186"/>
      <c r="AG53" s="186"/>
      <c r="AH53" s="235"/>
      <c r="ET53" s="19"/>
      <c r="EU53" s="19"/>
      <c r="EV53" s="19"/>
      <c r="EW53" s="19"/>
      <c r="EX53" s="19"/>
      <c r="EY53" s="19"/>
      <c r="EZ53" s="19"/>
      <c r="FA53" s="19"/>
    </row>
    <row r="54" spans="1:157" ht="49.9" customHeight="1" x14ac:dyDescent="0.2">
      <c r="A54" s="589"/>
      <c r="B54" s="324" t="s">
        <v>767</v>
      </c>
      <c r="C54" s="100">
        <v>46</v>
      </c>
      <c r="D54" s="186"/>
      <c r="E54" s="234"/>
      <c r="F54" s="186"/>
      <c r="G54" s="235"/>
      <c r="H54" s="235"/>
      <c r="I54" s="235"/>
      <c r="J54" s="235"/>
      <c r="K54" s="235"/>
      <c r="L54" s="235"/>
      <c r="M54" s="235"/>
      <c r="N54" s="235"/>
      <c r="O54" s="235"/>
      <c r="P54" s="235"/>
      <c r="Q54" s="235"/>
      <c r="R54" s="186"/>
      <c r="S54" s="235"/>
      <c r="T54" s="235"/>
      <c r="U54" s="235"/>
      <c r="V54" s="235"/>
      <c r="W54" s="235"/>
      <c r="X54" s="235"/>
      <c r="Y54" s="186"/>
      <c r="Z54" s="186"/>
      <c r="AA54" s="186"/>
      <c r="AB54" s="186"/>
      <c r="AC54" s="186"/>
      <c r="AD54" s="235"/>
      <c r="AE54" s="235"/>
      <c r="AF54" s="186"/>
      <c r="AG54" s="186"/>
      <c r="AH54" s="235"/>
      <c r="ET54" s="19"/>
      <c r="EU54" s="19"/>
      <c r="EV54" s="19"/>
      <c r="EW54" s="19"/>
      <c r="EX54" s="19"/>
      <c r="EY54" s="19"/>
      <c r="EZ54" s="19"/>
      <c r="FA54" s="19"/>
    </row>
    <row r="55" spans="1:157" ht="31.9" customHeight="1" x14ac:dyDescent="0.2">
      <c r="A55" s="37"/>
      <c r="B55" s="23"/>
      <c r="C55" s="77"/>
      <c r="D55" s="23"/>
      <c r="E55" s="23"/>
      <c r="F55" s="23"/>
      <c r="G55" s="23"/>
      <c r="H55" s="23"/>
      <c r="I55" s="23"/>
      <c r="J55" s="23"/>
      <c r="K55" s="23"/>
      <c r="L55" s="23"/>
      <c r="Z55" s="18"/>
      <c r="AA55" s="18"/>
      <c r="AB55" s="18"/>
      <c r="AC55" s="18"/>
      <c r="AD55" s="18"/>
      <c r="AE55" s="18"/>
      <c r="AF55" s="18"/>
      <c r="AG55" s="18"/>
      <c r="AH55" s="18"/>
      <c r="ET55" s="19"/>
      <c r="EU55" s="19"/>
      <c r="EV55" s="19"/>
      <c r="EW55" s="19"/>
      <c r="EX55" s="19"/>
      <c r="EY55" s="19"/>
      <c r="EZ55" s="19"/>
      <c r="FA55" s="19"/>
    </row>
    <row r="56" spans="1:157" ht="31.9" customHeight="1" x14ac:dyDescent="0.2">
      <c r="A56" s="37"/>
      <c r="B56" s="23"/>
      <c r="C56" s="77"/>
      <c r="D56" s="23"/>
      <c r="E56" s="23"/>
      <c r="F56" s="23"/>
      <c r="G56" s="23"/>
      <c r="H56" s="23"/>
      <c r="I56" s="23"/>
      <c r="J56" s="23"/>
      <c r="K56" s="23"/>
      <c r="L56" s="23"/>
      <c r="Z56" s="18"/>
      <c r="AA56" s="18"/>
      <c r="AB56" s="18"/>
      <c r="AC56" s="18"/>
      <c r="AD56" s="18"/>
      <c r="AE56" s="18"/>
      <c r="AF56" s="18"/>
      <c r="AG56" s="18"/>
      <c r="AH56" s="18"/>
      <c r="ET56" s="19"/>
      <c r="EU56" s="19"/>
      <c r="EV56" s="19"/>
      <c r="EW56" s="19"/>
      <c r="EX56" s="19"/>
      <c r="EY56" s="19"/>
      <c r="EZ56" s="19"/>
      <c r="FA56" s="19"/>
    </row>
    <row r="57" spans="1:157" ht="31.9" customHeight="1" x14ac:dyDescent="0.2">
      <c r="A57" s="37"/>
      <c r="C57" s="77"/>
      <c r="D57" s="23"/>
      <c r="E57" s="23"/>
      <c r="F57" s="23"/>
      <c r="G57" s="23"/>
      <c r="H57" s="23"/>
      <c r="I57" s="23"/>
      <c r="J57" s="23"/>
      <c r="K57" s="23"/>
      <c r="L57" s="23"/>
      <c r="Z57" s="18"/>
      <c r="AA57" s="18"/>
      <c r="AB57" s="18"/>
      <c r="AC57" s="18"/>
      <c r="AD57" s="18"/>
      <c r="AE57" s="18"/>
      <c r="AF57" s="18"/>
      <c r="AG57" s="18"/>
      <c r="AH57" s="18"/>
      <c r="ET57" s="19"/>
      <c r="EU57" s="19"/>
      <c r="EV57" s="19"/>
      <c r="EW57" s="19"/>
      <c r="EX57" s="19"/>
      <c r="EY57" s="19"/>
      <c r="EZ57" s="19"/>
      <c r="FA57" s="19"/>
    </row>
    <row r="58" spans="1:157" ht="31.9" customHeight="1" x14ac:dyDescent="0.2">
      <c r="A58" s="37"/>
      <c r="B58" s="23"/>
      <c r="C58" s="77"/>
      <c r="D58" s="23"/>
      <c r="E58" s="23"/>
      <c r="F58" s="23"/>
      <c r="G58" s="23"/>
      <c r="H58" s="23"/>
      <c r="I58" s="23"/>
      <c r="J58" s="23"/>
      <c r="K58" s="23"/>
      <c r="L58" s="23"/>
      <c r="Z58" s="18"/>
      <c r="AA58" s="18"/>
      <c r="AB58" s="18"/>
      <c r="AC58" s="18"/>
      <c r="AD58" s="18"/>
      <c r="AE58" s="18"/>
      <c r="AF58" s="18"/>
      <c r="AG58" s="18"/>
      <c r="AH58" s="18"/>
      <c r="ET58" s="19"/>
      <c r="EU58" s="19"/>
      <c r="EV58" s="19"/>
      <c r="EW58" s="19"/>
      <c r="EX58" s="19"/>
      <c r="EY58" s="19"/>
      <c r="EZ58" s="19"/>
      <c r="FA58" s="19"/>
    </row>
    <row r="59" spans="1:157" ht="31.9" customHeight="1" x14ac:dyDescent="0.2">
      <c r="A59" s="37"/>
      <c r="B59" s="23"/>
      <c r="C59" s="77"/>
      <c r="D59" s="23"/>
      <c r="E59" s="23"/>
      <c r="F59" s="23"/>
      <c r="G59" s="23"/>
      <c r="H59" s="23"/>
      <c r="I59" s="23"/>
      <c r="J59" s="23"/>
      <c r="K59" s="23"/>
      <c r="L59" s="23"/>
      <c r="Z59" s="18"/>
      <c r="AA59" s="18"/>
      <c r="AB59" s="18"/>
      <c r="AC59" s="18"/>
      <c r="AD59" s="18"/>
      <c r="AE59" s="18"/>
      <c r="AF59" s="18"/>
      <c r="AG59" s="18"/>
      <c r="AH59" s="18"/>
      <c r="ET59" s="19"/>
      <c r="EU59" s="19"/>
      <c r="EV59" s="19"/>
      <c r="EW59" s="19"/>
      <c r="EX59" s="19"/>
      <c r="EY59" s="19"/>
      <c r="EZ59" s="19"/>
      <c r="FA59" s="19"/>
    </row>
    <row r="60" spans="1:157" ht="31.9" customHeight="1" x14ac:dyDescent="0.2">
      <c r="A60" s="37"/>
      <c r="B60" s="23"/>
      <c r="C60" s="77"/>
      <c r="D60" s="23"/>
      <c r="E60" s="23"/>
      <c r="F60" s="23"/>
      <c r="G60" s="23"/>
      <c r="H60" s="23"/>
      <c r="I60" s="23"/>
      <c r="J60" s="23"/>
      <c r="K60" s="23"/>
      <c r="L60" s="23"/>
      <c r="Z60" s="18"/>
      <c r="AA60" s="18"/>
      <c r="AB60" s="18"/>
      <c r="AC60" s="18"/>
      <c r="AD60" s="18"/>
      <c r="AE60" s="18"/>
      <c r="AF60" s="18"/>
      <c r="AG60" s="18"/>
      <c r="AH60" s="18"/>
      <c r="ET60" s="19"/>
      <c r="EU60" s="19"/>
      <c r="EV60" s="19"/>
      <c r="EW60" s="19"/>
      <c r="EX60" s="19"/>
      <c r="EY60" s="19"/>
      <c r="EZ60" s="19"/>
      <c r="FA60" s="19"/>
    </row>
    <row r="61" spans="1:157" ht="31.9" customHeight="1" x14ac:dyDescent="0.2">
      <c r="A61" s="37"/>
      <c r="B61" s="23"/>
      <c r="C61" s="77"/>
      <c r="D61" s="23"/>
      <c r="E61" s="23"/>
      <c r="F61" s="23"/>
      <c r="G61" s="23"/>
      <c r="H61" s="23"/>
      <c r="I61" s="23"/>
      <c r="J61" s="23"/>
      <c r="K61" s="23"/>
      <c r="L61" s="23"/>
      <c r="Z61" s="18"/>
      <c r="AA61" s="18"/>
      <c r="AB61" s="18"/>
      <c r="AC61" s="18"/>
      <c r="AD61" s="18"/>
      <c r="AE61" s="18"/>
      <c r="AF61" s="18"/>
      <c r="AG61" s="18"/>
      <c r="AH61" s="18"/>
      <c r="ET61" s="19"/>
      <c r="EU61" s="19"/>
      <c r="EV61" s="19"/>
      <c r="EW61" s="19"/>
      <c r="EX61" s="19"/>
      <c r="EY61" s="19"/>
      <c r="EZ61" s="19"/>
      <c r="FA61" s="19"/>
    </row>
    <row r="62" spans="1:157" ht="31.9" customHeight="1" x14ac:dyDescent="0.2">
      <c r="A62" s="37"/>
      <c r="B62" s="23"/>
      <c r="C62" s="77"/>
      <c r="D62" s="23"/>
      <c r="E62" s="23"/>
      <c r="F62" s="23"/>
      <c r="G62" s="23"/>
      <c r="H62" s="23"/>
      <c r="I62" s="23"/>
      <c r="J62" s="23"/>
      <c r="K62" s="23"/>
      <c r="L62" s="23"/>
      <c r="Z62" s="18"/>
      <c r="AA62" s="18"/>
      <c r="AB62" s="18"/>
      <c r="AC62" s="18"/>
      <c r="AD62" s="18"/>
      <c r="AE62" s="18"/>
      <c r="AF62" s="18"/>
      <c r="AG62" s="18"/>
      <c r="AH62" s="18"/>
      <c r="ET62" s="19"/>
      <c r="EU62" s="19"/>
      <c r="EV62" s="19"/>
      <c r="EW62" s="19"/>
      <c r="EX62" s="19"/>
      <c r="EY62" s="19"/>
      <c r="EZ62" s="19"/>
      <c r="FA62" s="19"/>
    </row>
    <row r="63" spans="1:157" ht="31.9" customHeight="1" x14ac:dyDescent="0.2">
      <c r="A63" s="37"/>
      <c r="B63" s="23"/>
      <c r="C63" s="77"/>
      <c r="D63" s="23"/>
      <c r="E63" s="23"/>
      <c r="F63" s="23"/>
      <c r="G63" s="23"/>
      <c r="H63" s="23"/>
      <c r="I63" s="23"/>
      <c r="J63" s="23"/>
      <c r="K63" s="23"/>
      <c r="L63" s="23"/>
      <c r="Z63" s="18"/>
      <c r="AA63" s="18"/>
      <c r="AB63" s="18"/>
      <c r="AC63" s="18"/>
      <c r="AD63" s="18"/>
      <c r="AE63" s="18"/>
      <c r="AF63" s="18"/>
      <c r="AG63" s="18"/>
      <c r="AH63" s="18"/>
      <c r="ET63" s="19"/>
      <c r="EU63" s="19"/>
      <c r="EV63" s="19"/>
      <c r="EW63" s="19"/>
      <c r="EX63" s="19"/>
      <c r="EY63" s="19"/>
      <c r="EZ63" s="19"/>
      <c r="FA63" s="19"/>
    </row>
    <row r="64" spans="1:157" ht="31.9" customHeight="1" x14ac:dyDescent="0.2">
      <c r="A64" s="37"/>
      <c r="B64" s="23"/>
      <c r="C64" s="77"/>
      <c r="D64" s="23"/>
      <c r="E64" s="23"/>
      <c r="F64" s="23"/>
      <c r="G64" s="23"/>
      <c r="H64" s="23"/>
      <c r="I64" s="23"/>
      <c r="J64" s="23"/>
      <c r="K64" s="23"/>
      <c r="L64" s="23"/>
      <c r="Z64" s="18"/>
      <c r="AA64" s="18"/>
      <c r="AB64" s="18"/>
      <c r="AC64" s="18"/>
      <c r="AD64" s="18"/>
      <c r="AE64" s="18"/>
      <c r="AF64" s="18"/>
      <c r="AG64" s="18"/>
      <c r="AH64" s="18"/>
      <c r="ET64" s="19"/>
      <c r="EU64" s="19"/>
      <c r="EV64" s="19"/>
      <c r="EW64" s="19"/>
      <c r="EX64" s="19"/>
      <c r="EY64" s="19"/>
      <c r="EZ64" s="19"/>
      <c r="FA64" s="19"/>
    </row>
    <row r="65" spans="1:157" ht="31.9" customHeight="1" x14ac:dyDescent="0.2">
      <c r="A65" s="37"/>
      <c r="B65" s="23"/>
      <c r="C65" s="77"/>
      <c r="D65" s="23"/>
      <c r="E65" s="23"/>
      <c r="F65" s="23"/>
      <c r="G65" s="23"/>
      <c r="H65" s="23"/>
      <c r="I65" s="23"/>
      <c r="J65" s="23"/>
      <c r="K65" s="23"/>
      <c r="L65" s="23"/>
      <c r="Z65" s="18"/>
      <c r="AA65" s="18"/>
      <c r="AB65" s="18"/>
      <c r="AC65" s="18"/>
      <c r="AD65" s="18"/>
      <c r="AE65" s="18"/>
      <c r="AF65" s="18"/>
      <c r="AG65" s="18"/>
      <c r="AH65" s="18"/>
      <c r="ET65" s="19"/>
      <c r="EU65" s="19"/>
      <c r="EV65" s="19"/>
      <c r="EW65" s="19"/>
      <c r="EX65" s="19"/>
      <c r="EY65" s="19"/>
      <c r="EZ65" s="19"/>
      <c r="FA65" s="19"/>
    </row>
    <row r="66" spans="1:157" ht="31.9" customHeight="1" x14ac:dyDescent="0.2">
      <c r="A66" s="37"/>
      <c r="B66" s="23"/>
      <c r="C66" s="77"/>
      <c r="D66" s="23"/>
      <c r="E66" s="23"/>
      <c r="F66" s="23"/>
      <c r="G66" s="23"/>
      <c r="H66" s="23"/>
      <c r="I66" s="23"/>
      <c r="J66" s="23"/>
      <c r="K66" s="23"/>
      <c r="L66" s="23"/>
      <c r="Z66" s="18"/>
      <c r="AA66" s="18"/>
      <c r="AB66" s="18"/>
      <c r="AC66" s="18"/>
      <c r="AD66" s="18"/>
      <c r="AE66" s="18"/>
      <c r="AF66" s="18"/>
      <c r="AG66" s="18"/>
      <c r="AH66" s="18"/>
      <c r="ET66" s="19"/>
      <c r="EU66" s="19"/>
      <c r="EV66" s="19"/>
      <c r="EW66" s="19"/>
      <c r="EX66" s="19"/>
      <c r="EY66" s="19"/>
      <c r="EZ66" s="19"/>
      <c r="FA66" s="19"/>
    </row>
    <row r="67" spans="1:157" ht="31.9" customHeight="1" x14ac:dyDescent="0.2">
      <c r="A67" s="37"/>
      <c r="B67" s="23"/>
      <c r="C67" s="77"/>
      <c r="D67" s="23"/>
      <c r="E67" s="23"/>
      <c r="F67" s="23"/>
      <c r="G67" s="23"/>
      <c r="H67" s="23"/>
      <c r="I67" s="23"/>
      <c r="J67" s="23"/>
      <c r="K67" s="23"/>
      <c r="L67" s="23"/>
      <c r="Z67" s="18"/>
      <c r="AA67" s="18"/>
      <c r="AB67" s="18"/>
      <c r="AC67" s="18"/>
      <c r="AD67" s="18"/>
      <c r="AE67" s="18"/>
      <c r="AF67" s="18"/>
      <c r="AG67" s="18"/>
      <c r="AH67" s="18"/>
      <c r="ET67" s="19"/>
      <c r="EU67" s="19"/>
      <c r="EV67" s="19"/>
      <c r="EW67" s="19"/>
      <c r="EX67" s="19"/>
      <c r="EY67" s="19"/>
      <c r="EZ67" s="19"/>
      <c r="FA67" s="19"/>
    </row>
    <row r="68" spans="1:157" ht="31.9" customHeight="1" x14ac:dyDescent="0.2">
      <c r="A68" s="37"/>
      <c r="B68" s="23"/>
      <c r="C68" s="77"/>
      <c r="D68" s="23"/>
      <c r="E68" s="23"/>
      <c r="F68" s="23"/>
      <c r="G68" s="23"/>
      <c r="H68" s="23"/>
      <c r="I68" s="23"/>
      <c r="J68" s="23"/>
      <c r="K68" s="23"/>
      <c r="L68" s="23"/>
      <c r="Z68" s="18"/>
      <c r="AA68" s="18"/>
      <c r="AB68" s="18"/>
      <c r="AC68" s="18"/>
      <c r="AD68" s="18"/>
      <c r="AE68" s="18"/>
      <c r="AF68" s="18"/>
      <c r="AG68" s="18"/>
      <c r="AH68" s="18"/>
      <c r="ET68" s="19"/>
      <c r="EU68" s="19"/>
      <c r="EV68" s="19"/>
      <c r="EW68" s="19"/>
      <c r="EX68" s="19"/>
      <c r="EY68" s="19"/>
      <c r="EZ68" s="19"/>
      <c r="FA68" s="19"/>
    </row>
    <row r="69" spans="1:157" ht="31.9" customHeight="1" x14ac:dyDescent="0.2">
      <c r="A69" s="37"/>
      <c r="B69" s="23"/>
      <c r="C69" s="77"/>
      <c r="D69" s="23"/>
      <c r="E69" s="23"/>
      <c r="F69" s="23"/>
      <c r="G69" s="23"/>
      <c r="H69" s="23"/>
      <c r="I69" s="23"/>
      <c r="J69" s="23"/>
      <c r="K69" s="23"/>
      <c r="L69" s="23"/>
      <c r="Z69" s="18"/>
      <c r="AA69" s="18"/>
      <c r="AB69" s="18"/>
      <c r="AC69" s="18"/>
      <c r="AD69" s="18"/>
      <c r="AE69" s="18"/>
      <c r="AF69" s="18"/>
      <c r="AG69" s="18"/>
      <c r="AH69" s="18"/>
      <c r="ET69" s="19"/>
      <c r="EU69" s="19"/>
      <c r="EV69" s="19"/>
      <c r="EW69" s="19"/>
      <c r="EX69" s="19"/>
      <c r="EY69" s="19"/>
      <c r="EZ69" s="19"/>
      <c r="FA69" s="19"/>
    </row>
    <row r="70" spans="1:157" ht="31.9" customHeight="1" x14ac:dyDescent="0.2">
      <c r="A70" s="37"/>
      <c r="B70" s="23"/>
      <c r="C70" s="77"/>
      <c r="D70" s="23"/>
      <c r="E70" s="23"/>
      <c r="F70" s="23"/>
      <c r="G70" s="23"/>
      <c r="H70" s="23"/>
      <c r="I70" s="23"/>
      <c r="J70" s="23"/>
      <c r="K70" s="23"/>
      <c r="L70" s="23"/>
      <c r="Z70" s="18"/>
      <c r="AA70" s="18"/>
      <c r="AB70" s="18"/>
      <c r="AC70" s="18"/>
      <c r="AD70" s="18"/>
      <c r="AE70" s="18"/>
      <c r="AF70" s="18"/>
      <c r="AG70" s="18"/>
      <c r="AH70" s="18"/>
      <c r="ET70" s="19"/>
      <c r="EU70" s="19"/>
      <c r="EV70" s="19"/>
      <c r="EW70" s="19"/>
      <c r="EX70" s="19"/>
      <c r="EY70" s="19"/>
      <c r="EZ70" s="19"/>
      <c r="FA70" s="19"/>
    </row>
    <row r="71" spans="1:157" ht="31.9" customHeight="1" x14ac:dyDescent="0.2">
      <c r="A71" s="37"/>
      <c r="B71" s="23"/>
      <c r="C71" s="77"/>
      <c r="D71" s="23"/>
      <c r="E71" s="23"/>
      <c r="F71" s="23"/>
      <c r="G71" s="23"/>
      <c r="H71" s="23"/>
      <c r="I71" s="23"/>
      <c r="J71" s="23"/>
      <c r="K71" s="23"/>
      <c r="L71" s="23"/>
      <c r="Z71" s="18"/>
      <c r="AA71" s="18"/>
      <c r="AB71" s="18"/>
      <c r="AC71" s="18"/>
      <c r="AD71" s="18"/>
      <c r="AE71" s="18"/>
      <c r="AF71" s="18"/>
      <c r="AG71" s="18"/>
      <c r="AH71" s="18"/>
      <c r="ET71" s="19"/>
      <c r="EU71" s="19"/>
      <c r="EV71" s="19"/>
      <c r="EW71" s="19"/>
      <c r="EX71" s="19"/>
      <c r="EY71" s="19"/>
      <c r="EZ71" s="19"/>
      <c r="FA71" s="19"/>
    </row>
    <row r="72" spans="1:157" ht="31.9" customHeight="1" x14ac:dyDescent="0.2">
      <c r="A72" s="37"/>
      <c r="B72" s="23"/>
      <c r="C72" s="77"/>
      <c r="D72" s="23"/>
      <c r="E72" s="23"/>
      <c r="F72" s="23"/>
      <c r="G72" s="23"/>
      <c r="H72" s="23"/>
      <c r="I72" s="23"/>
      <c r="J72" s="23"/>
      <c r="K72" s="23"/>
      <c r="L72" s="23"/>
      <c r="Z72" s="18"/>
      <c r="AA72" s="18"/>
      <c r="AB72" s="18"/>
      <c r="AC72" s="18"/>
      <c r="AD72" s="18"/>
      <c r="AE72" s="18"/>
      <c r="AF72" s="18"/>
      <c r="AG72" s="18"/>
      <c r="AH72" s="18"/>
      <c r="ET72" s="19"/>
      <c r="EU72" s="19"/>
      <c r="EV72" s="19"/>
      <c r="EW72" s="19"/>
      <c r="EX72" s="19"/>
      <c r="EY72" s="19"/>
      <c r="EZ72" s="19"/>
      <c r="FA72" s="19"/>
    </row>
    <row r="73" spans="1:157" ht="31.9" customHeight="1" x14ac:dyDescent="0.2">
      <c r="A73" s="37"/>
      <c r="B73" s="23"/>
      <c r="C73" s="77"/>
      <c r="D73" s="23"/>
      <c r="E73" s="23"/>
      <c r="F73" s="23"/>
      <c r="G73" s="23"/>
      <c r="H73" s="23"/>
      <c r="I73" s="23"/>
      <c r="J73" s="23"/>
      <c r="K73" s="23"/>
      <c r="L73" s="23"/>
      <c r="Z73" s="18"/>
      <c r="AA73" s="18"/>
      <c r="AB73" s="18"/>
      <c r="AC73" s="18"/>
      <c r="AD73" s="18"/>
      <c r="AE73" s="18"/>
      <c r="AF73" s="18"/>
      <c r="AG73" s="18"/>
      <c r="AH73" s="18"/>
      <c r="ET73" s="19"/>
      <c r="EU73" s="19"/>
      <c r="EV73" s="19"/>
      <c r="EW73" s="19"/>
      <c r="EX73" s="19"/>
      <c r="EY73" s="19"/>
      <c r="EZ73" s="19"/>
      <c r="FA73" s="19"/>
    </row>
    <row r="74" spans="1:157" ht="31.9" customHeight="1" x14ac:dyDescent="0.2">
      <c r="A74" s="37"/>
      <c r="B74" s="23"/>
      <c r="C74" s="77"/>
      <c r="D74" s="23"/>
      <c r="E74" s="23"/>
      <c r="F74" s="23"/>
      <c r="G74" s="23"/>
      <c r="H74" s="23"/>
      <c r="I74" s="23"/>
      <c r="J74" s="23"/>
      <c r="K74" s="23"/>
      <c r="L74" s="23"/>
      <c r="Z74" s="18"/>
      <c r="AA74" s="18"/>
      <c r="AB74" s="18"/>
      <c r="AC74" s="18"/>
      <c r="AD74" s="18"/>
      <c r="AE74" s="18"/>
      <c r="AF74" s="18"/>
      <c r="AG74" s="18"/>
      <c r="AH74" s="18"/>
      <c r="ET74" s="19"/>
      <c r="EU74" s="19"/>
      <c r="EV74" s="19"/>
      <c r="EW74" s="19"/>
      <c r="EX74" s="19"/>
      <c r="EY74" s="19"/>
      <c r="EZ74" s="19"/>
      <c r="FA74" s="19"/>
    </row>
    <row r="75" spans="1:157" ht="31.9" customHeight="1" x14ac:dyDescent="0.2">
      <c r="A75" s="37"/>
      <c r="B75" s="23"/>
      <c r="C75" s="77"/>
      <c r="D75" s="23"/>
      <c r="E75" s="23"/>
      <c r="F75" s="23"/>
      <c r="G75" s="23"/>
      <c r="H75" s="23"/>
      <c r="I75" s="23"/>
      <c r="J75" s="23"/>
      <c r="K75" s="23"/>
      <c r="L75" s="23"/>
      <c r="Z75" s="18"/>
      <c r="AA75" s="18"/>
      <c r="AB75" s="18"/>
      <c r="AC75" s="18"/>
      <c r="AD75" s="18"/>
      <c r="AE75" s="18"/>
      <c r="AF75" s="18"/>
      <c r="AG75" s="18"/>
      <c r="AH75" s="18"/>
      <c r="ET75" s="19"/>
      <c r="EU75" s="19"/>
      <c r="EV75" s="19"/>
      <c r="EW75" s="19"/>
      <c r="EX75" s="19"/>
      <c r="EY75" s="19"/>
      <c r="EZ75" s="19"/>
      <c r="FA75" s="19"/>
    </row>
    <row r="76" spans="1:157" ht="31.9" customHeight="1" x14ac:dyDescent="0.2">
      <c r="A76" s="37"/>
      <c r="B76" s="23"/>
      <c r="C76" s="77"/>
      <c r="D76" s="23"/>
      <c r="E76" s="23"/>
      <c r="F76" s="23"/>
      <c r="G76" s="23"/>
      <c r="H76" s="23"/>
      <c r="I76" s="23"/>
      <c r="J76" s="23"/>
      <c r="K76" s="23"/>
      <c r="L76" s="23"/>
      <c r="Z76" s="18"/>
      <c r="AA76" s="18"/>
      <c r="AB76" s="18"/>
      <c r="AC76" s="18"/>
      <c r="AD76" s="18"/>
      <c r="AE76" s="18"/>
      <c r="AF76" s="18"/>
      <c r="AG76" s="18"/>
      <c r="AH76" s="18"/>
      <c r="ET76" s="19"/>
      <c r="EU76" s="19"/>
      <c r="EV76" s="19"/>
      <c r="EW76" s="19"/>
      <c r="EX76" s="19"/>
      <c r="EY76" s="19"/>
      <c r="EZ76" s="19"/>
      <c r="FA76" s="19"/>
    </row>
    <row r="77" spans="1:157" ht="31.9" customHeight="1" x14ac:dyDescent="0.2">
      <c r="A77" s="37"/>
      <c r="B77" s="23"/>
      <c r="C77" s="77"/>
      <c r="D77" s="23"/>
      <c r="E77" s="23"/>
      <c r="F77" s="23"/>
      <c r="G77" s="23"/>
      <c r="H77" s="23"/>
      <c r="I77" s="23"/>
      <c r="J77" s="23"/>
      <c r="K77" s="23"/>
      <c r="L77" s="23"/>
      <c r="Z77" s="18"/>
      <c r="AA77" s="18"/>
      <c r="AB77" s="18"/>
      <c r="AC77" s="18"/>
      <c r="AD77" s="18"/>
      <c r="AE77" s="18"/>
      <c r="AF77" s="18"/>
      <c r="AG77" s="18"/>
      <c r="AH77" s="18"/>
      <c r="ET77" s="19"/>
      <c r="EU77" s="19"/>
      <c r="EV77" s="19"/>
      <c r="EW77" s="19"/>
      <c r="EX77" s="19"/>
      <c r="EY77" s="19"/>
      <c r="EZ77" s="19"/>
      <c r="FA77" s="19"/>
    </row>
    <row r="78" spans="1:157" ht="31.9" customHeight="1" x14ac:dyDescent="0.2">
      <c r="A78" s="37"/>
      <c r="B78" s="23"/>
      <c r="C78" s="77"/>
      <c r="D78" s="23"/>
      <c r="E78" s="23"/>
      <c r="F78" s="23"/>
      <c r="G78" s="23"/>
      <c r="H78" s="23"/>
      <c r="I78" s="23"/>
      <c r="J78" s="23"/>
      <c r="K78" s="23"/>
      <c r="L78" s="23"/>
      <c r="Z78" s="18"/>
      <c r="AA78" s="18"/>
      <c r="AB78" s="18"/>
      <c r="AC78" s="18"/>
      <c r="AD78" s="18"/>
      <c r="AE78" s="18"/>
      <c r="AF78" s="18"/>
      <c r="AG78" s="18"/>
      <c r="AH78" s="18"/>
      <c r="ET78" s="19"/>
      <c r="EU78" s="19"/>
      <c r="EV78" s="19"/>
      <c r="EW78" s="19"/>
      <c r="EX78" s="19"/>
      <c r="EY78" s="19"/>
      <c r="EZ78" s="19"/>
      <c r="FA78" s="19"/>
    </row>
    <row r="79" spans="1:157" ht="31.9" customHeight="1" x14ac:dyDescent="0.2">
      <c r="A79" s="37"/>
      <c r="B79" s="23"/>
      <c r="C79" s="77"/>
      <c r="D79" s="23"/>
      <c r="E79" s="23"/>
      <c r="F79" s="23"/>
      <c r="G79" s="23"/>
      <c r="H79" s="23"/>
      <c r="I79" s="23"/>
      <c r="J79" s="23"/>
      <c r="K79" s="23"/>
      <c r="L79" s="23"/>
      <c r="Z79" s="18"/>
      <c r="AA79" s="18"/>
      <c r="AB79" s="18"/>
      <c r="AC79" s="18"/>
      <c r="AD79" s="18"/>
      <c r="AE79" s="18"/>
      <c r="AF79" s="18"/>
      <c r="AG79" s="18"/>
      <c r="AH79" s="18"/>
      <c r="ET79" s="19"/>
      <c r="EU79" s="19"/>
      <c r="EV79" s="19"/>
      <c r="EW79" s="19"/>
      <c r="EX79" s="19"/>
      <c r="EY79" s="19"/>
      <c r="EZ79" s="19"/>
      <c r="FA79" s="19"/>
    </row>
    <row r="80" spans="1:157" ht="31.9" customHeight="1" x14ac:dyDescent="0.2">
      <c r="A80" s="37"/>
      <c r="B80" s="23"/>
      <c r="C80" s="77"/>
      <c r="D80" s="23"/>
      <c r="E80" s="23"/>
      <c r="F80" s="23"/>
      <c r="G80" s="23"/>
      <c r="H80" s="23"/>
      <c r="I80" s="23"/>
      <c r="J80" s="23"/>
      <c r="K80" s="23"/>
      <c r="L80" s="23"/>
      <c r="Z80" s="18"/>
      <c r="AA80" s="18"/>
      <c r="AB80" s="18"/>
      <c r="AC80" s="18"/>
      <c r="AD80" s="18"/>
      <c r="AE80" s="18"/>
      <c r="AF80" s="18"/>
      <c r="AG80" s="18"/>
      <c r="AH80" s="18"/>
      <c r="ET80" s="19"/>
      <c r="EU80" s="19"/>
      <c r="EV80" s="19"/>
      <c r="EW80" s="19"/>
      <c r="EX80" s="19"/>
      <c r="EY80" s="19"/>
      <c r="EZ80" s="19"/>
      <c r="FA80" s="19"/>
    </row>
    <row r="81" spans="1:157" ht="31.9" customHeight="1" x14ac:dyDescent="0.2">
      <c r="A81" s="37"/>
      <c r="B81" s="23"/>
      <c r="C81" s="77"/>
      <c r="D81" s="23"/>
      <c r="E81" s="23"/>
      <c r="F81" s="23"/>
      <c r="G81" s="23"/>
      <c r="H81" s="23"/>
      <c r="I81" s="23"/>
      <c r="J81" s="23"/>
      <c r="K81" s="23"/>
      <c r="L81" s="23"/>
      <c r="Z81" s="18"/>
      <c r="AA81" s="18"/>
      <c r="AB81" s="18"/>
      <c r="AC81" s="18"/>
      <c r="AD81" s="18"/>
      <c r="AE81" s="18"/>
      <c r="AF81" s="18"/>
      <c r="AG81" s="18"/>
      <c r="AH81" s="18"/>
      <c r="ET81" s="19"/>
      <c r="EU81" s="19"/>
      <c r="EV81" s="19"/>
      <c r="EW81" s="19"/>
      <c r="EX81" s="19"/>
      <c r="EY81" s="19"/>
      <c r="EZ81" s="19"/>
      <c r="FA81" s="19"/>
    </row>
    <row r="82" spans="1:157" ht="31.9" customHeight="1" x14ac:dyDescent="0.2">
      <c r="A82" s="37"/>
      <c r="B82" s="23"/>
      <c r="C82" s="77"/>
      <c r="D82" s="23"/>
      <c r="E82" s="23"/>
      <c r="F82" s="23"/>
      <c r="G82" s="23"/>
      <c r="H82" s="23"/>
      <c r="I82" s="23"/>
      <c r="J82" s="23"/>
      <c r="K82" s="23"/>
      <c r="L82" s="23"/>
      <c r="Z82" s="18"/>
      <c r="AA82" s="18"/>
      <c r="AB82" s="18"/>
      <c r="AC82" s="18"/>
      <c r="AD82" s="18"/>
      <c r="AE82" s="18"/>
      <c r="AF82" s="18"/>
      <c r="AG82" s="18"/>
      <c r="AH82" s="18"/>
      <c r="ET82" s="19"/>
      <c r="EU82" s="19"/>
      <c r="EV82" s="19"/>
      <c r="EW82" s="19"/>
      <c r="EX82" s="19"/>
      <c r="EY82" s="19"/>
      <c r="EZ82" s="19"/>
      <c r="FA82" s="19"/>
    </row>
    <row r="83" spans="1:157" ht="31.9" customHeight="1" x14ac:dyDescent="0.2">
      <c r="A83" s="37"/>
      <c r="B83" s="23"/>
      <c r="C83" s="77"/>
      <c r="D83" s="23"/>
      <c r="E83" s="23"/>
      <c r="F83" s="23"/>
      <c r="G83" s="23"/>
      <c r="H83" s="23"/>
      <c r="I83" s="23"/>
      <c r="J83" s="23"/>
      <c r="K83" s="23"/>
      <c r="L83" s="23"/>
      <c r="Z83" s="18"/>
      <c r="AA83" s="18"/>
      <c r="AB83" s="18"/>
      <c r="AC83" s="18"/>
      <c r="AD83" s="18"/>
      <c r="AE83" s="18"/>
      <c r="AF83" s="18"/>
      <c r="AG83" s="18"/>
      <c r="AH83" s="18"/>
      <c r="ET83" s="19"/>
      <c r="EU83" s="19"/>
      <c r="EV83" s="19"/>
      <c r="EW83" s="19"/>
      <c r="EX83" s="19"/>
      <c r="EY83" s="19"/>
      <c r="EZ83" s="19"/>
      <c r="FA83" s="19"/>
    </row>
    <row r="84" spans="1:157" ht="31.9" customHeight="1" x14ac:dyDescent="0.2">
      <c r="A84" s="37"/>
      <c r="B84" s="23"/>
      <c r="C84" s="77"/>
      <c r="D84" s="23"/>
      <c r="E84" s="23"/>
      <c r="F84" s="23"/>
      <c r="G84" s="23"/>
      <c r="H84" s="23"/>
      <c r="I84" s="23"/>
      <c r="J84" s="23"/>
      <c r="K84" s="23"/>
      <c r="L84" s="23"/>
      <c r="Z84" s="18"/>
      <c r="AA84" s="18"/>
      <c r="AB84" s="18"/>
      <c r="AC84" s="18"/>
      <c r="AD84" s="18"/>
      <c r="AE84" s="18"/>
      <c r="AF84" s="18"/>
      <c r="AG84" s="18"/>
      <c r="AH84" s="18"/>
      <c r="ET84" s="19"/>
      <c r="EU84" s="19"/>
      <c r="EV84" s="19"/>
      <c r="EW84" s="19"/>
      <c r="EX84" s="19"/>
      <c r="EY84" s="19"/>
      <c r="EZ84" s="19"/>
      <c r="FA84" s="19"/>
    </row>
    <row r="85" spans="1:157" ht="31.9" customHeight="1" x14ac:dyDescent="0.2">
      <c r="A85" s="37"/>
      <c r="B85" s="23"/>
      <c r="C85" s="77"/>
      <c r="D85" s="23"/>
      <c r="E85" s="23"/>
      <c r="F85" s="23"/>
      <c r="G85" s="23"/>
      <c r="H85" s="23"/>
      <c r="I85" s="23"/>
      <c r="J85" s="23"/>
      <c r="K85" s="23"/>
      <c r="L85" s="23"/>
      <c r="Z85" s="18"/>
      <c r="AA85" s="18"/>
      <c r="AB85" s="18"/>
      <c r="AC85" s="18"/>
      <c r="AD85" s="18"/>
      <c r="AE85" s="18"/>
      <c r="AF85" s="18"/>
      <c r="AG85" s="18"/>
      <c r="AH85" s="18"/>
      <c r="ET85" s="19"/>
      <c r="EU85" s="19"/>
      <c r="EV85" s="19"/>
      <c r="EW85" s="19"/>
      <c r="EX85" s="19"/>
      <c r="EY85" s="19"/>
      <c r="EZ85" s="19"/>
      <c r="FA85" s="19"/>
    </row>
    <row r="86" spans="1:157" ht="31.9" customHeight="1" x14ac:dyDescent="0.2">
      <c r="A86" s="37"/>
      <c r="B86" s="23"/>
      <c r="C86" s="77"/>
      <c r="D86" s="23"/>
      <c r="E86" s="23"/>
      <c r="F86" s="23"/>
      <c r="G86" s="23"/>
      <c r="H86" s="23"/>
      <c r="I86" s="23"/>
      <c r="J86" s="23"/>
      <c r="K86" s="23"/>
      <c r="L86" s="23"/>
      <c r="Z86" s="18"/>
      <c r="AA86" s="18"/>
      <c r="AB86" s="18"/>
      <c r="AC86" s="18"/>
      <c r="AD86" s="18"/>
      <c r="AE86" s="18"/>
      <c r="AF86" s="18"/>
      <c r="AG86" s="18"/>
      <c r="AH86" s="18"/>
      <c r="ET86" s="19"/>
      <c r="EU86" s="19"/>
      <c r="EV86" s="19"/>
      <c r="EW86" s="19"/>
      <c r="EX86" s="19"/>
      <c r="EY86" s="19"/>
      <c r="EZ86" s="19"/>
      <c r="FA86" s="19"/>
    </row>
    <row r="87" spans="1:157" ht="31.9" customHeight="1" x14ac:dyDescent="0.2">
      <c r="A87" s="37"/>
      <c r="B87" s="23"/>
      <c r="C87" s="77"/>
      <c r="D87" s="23"/>
      <c r="E87" s="23"/>
      <c r="F87" s="23"/>
      <c r="G87" s="23"/>
      <c r="H87" s="23"/>
      <c r="I87" s="23"/>
      <c r="J87" s="23"/>
      <c r="K87" s="23"/>
      <c r="L87" s="23"/>
      <c r="Z87" s="18"/>
      <c r="AA87" s="18"/>
      <c r="AB87" s="18"/>
      <c r="AC87" s="18"/>
      <c r="AD87" s="18"/>
      <c r="AE87" s="18"/>
      <c r="AF87" s="18"/>
      <c r="AG87" s="18"/>
      <c r="AH87" s="18"/>
      <c r="ET87" s="19"/>
      <c r="EU87" s="19"/>
      <c r="EV87" s="19"/>
      <c r="EW87" s="19"/>
      <c r="EX87" s="19"/>
      <c r="EY87" s="19"/>
      <c r="EZ87" s="19"/>
      <c r="FA87" s="19"/>
    </row>
    <row r="88" spans="1:157" ht="31.9" customHeight="1" x14ac:dyDescent="0.2">
      <c r="A88" s="37"/>
      <c r="B88" s="23"/>
      <c r="C88" s="77"/>
      <c r="D88" s="23"/>
      <c r="E88" s="23"/>
      <c r="F88" s="23"/>
      <c r="G88" s="23"/>
      <c r="H88" s="23"/>
      <c r="I88" s="23"/>
      <c r="J88" s="23"/>
      <c r="K88" s="23"/>
      <c r="L88" s="23"/>
      <c r="Z88" s="18"/>
      <c r="AA88" s="18"/>
      <c r="AB88" s="18"/>
      <c r="AC88" s="18"/>
      <c r="AD88" s="18"/>
      <c r="AE88" s="18"/>
      <c r="AF88" s="18"/>
      <c r="AG88" s="18"/>
      <c r="AH88" s="18"/>
      <c r="ET88" s="19"/>
      <c r="EU88" s="19"/>
      <c r="EV88" s="19"/>
      <c r="EW88" s="19"/>
      <c r="EX88" s="19"/>
      <c r="EY88" s="19"/>
      <c r="EZ88" s="19"/>
      <c r="FA88" s="19"/>
    </row>
    <row r="89" spans="1:157" ht="31.9" customHeight="1" x14ac:dyDescent="0.2">
      <c r="A89" s="37"/>
      <c r="B89" s="23"/>
      <c r="C89" s="77"/>
      <c r="D89" s="23"/>
      <c r="E89" s="23"/>
      <c r="F89" s="23"/>
      <c r="G89" s="23"/>
      <c r="H89" s="23"/>
      <c r="I89" s="23"/>
      <c r="J89" s="23"/>
      <c r="K89" s="23"/>
      <c r="L89" s="23"/>
      <c r="Z89" s="18"/>
      <c r="AA89" s="18"/>
      <c r="AB89" s="18"/>
      <c r="AC89" s="18"/>
      <c r="AD89" s="18"/>
      <c r="AE89" s="18"/>
      <c r="AF89" s="18"/>
      <c r="AG89" s="18"/>
      <c r="AH89" s="18"/>
      <c r="ET89" s="19"/>
      <c r="EU89" s="19"/>
      <c r="EV89" s="19"/>
      <c r="EW89" s="19"/>
      <c r="EX89" s="19"/>
      <c r="EY89" s="19"/>
      <c r="EZ89" s="19"/>
      <c r="FA89" s="19"/>
    </row>
    <row r="90" spans="1:157" ht="31.9" customHeight="1" x14ac:dyDescent="0.2">
      <c r="A90" s="37"/>
      <c r="B90" s="23"/>
      <c r="C90" s="77"/>
      <c r="D90" s="23"/>
      <c r="E90" s="23"/>
      <c r="F90" s="23"/>
      <c r="G90" s="23"/>
      <c r="H90" s="23"/>
      <c r="I90" s="23"/>
      <c r="J90" s="23"/>
      <c r="K90" s="23"/>
      <c r="L90" s="23"/>
      <c r="Z90" s="18"/>
      <c r="AA90" s="18"/>
      <c r="AB90" s="18"/>
      <c r="AC90" s="18"/>
      <c r="AD90" s="18"/>
      <c r="AE90" s="18"/>
      <c r="AF90" s="18"/>
      <c r="AG90" s="18"/>
      <c r="AH90" s="18"/>
      <c r="ET90" s="19"/>
      <c r="EU90" s="19"/>
      <c r="EV90" s="19"/>
      <c r="EW90" s="19"/>
      <c r="EX90" s="19"/>
      <c r="EY90" s="19"/>
      <c r="EZ90" s="19"/>
      <c r="FA90" s="19"/>
    </row>
    <row r="91" spans="1:157" x14ac:dyDescent="0.2">
      <c r="A91" s="37"/>
      <c r="B91" s="23"/>
      <c r="C91" s="77"/>
      <c r="D91" s="23"/>
      <c r="E91" s="23"/>
      <c r="F91" s="23"/>
      <c r="G91" s="23"/>
      <c r="H91" s="23"/>
      <c r="I91" s="23"/>
      <c r="J91" s="23"/>
      <c r="K91" s="23"/>
      <c r="L91" s="23"/>
      <c r="Z91" s="18"/>
      <c r="AA91" s="18"/>
      <c r="AB91" s="18"/>
      <c r="AC91" s="18"/>
      <c r="AD91" s="18"/>
      <c r="AE91" s="18"/>
      <c r="AF91" s="18"/>
      <c r="ET91" s="19"/>
      <c r="EU91" s="19"/>
      <c r="EV91" s="19"/>
      <c r="EW91" s="19"/>
      <c r="EX91" s="19"/>
      <c r="EY91" s="19"/>
    </row>
    <row r="92" spans="1:157" x14ac:dyDescent="0.2">
      <c r="A92" s="37"/>
      <c r="B92" s="23"/>
      <c r="C92" s="77"/>
      <c r="D92" s="23"/>
      <c r="E92" s="23"/>
      <c r="F92" s="23"/>
      <c r="G92" s="23"/>
      <c r="H92" s="23"/>
      <c r="I92" s="23"/>
      <c r="J92" s="23"/>
      <c r="K92" s="23"/>
      <c r="L92" s="23"/>
      <c r="Z92" s="18"/>
      <c r="AA92" s="18"/>
      <c r="AB92" s="18"/>
      <c r="AC92" s="18"/>
      <c r="AD92" s="18"/>
      <c r="AE92" s="18"/>
      <c r="AF92" s="18"/>
      <c r="ET92" s="19"/>
      <c r="EU92" s="19"/>
      <c r="EV92" s="19"/>
      <c r="EW92" s="19"/>
      <c r="EX92" s="19"/>
      <c r="EY92" s="19"/>
    </row>
    <row r="93" spans="1:157" x14ac:dyDescent="0.2">
      <c r="A93" s="37"/>
      <c r="B93" s="23"/>
      <c r="C93" s="77"/>
      <c r="D93" s="23"/>
      <c r="E93" s="23"/>
      <c r="F93" s="23"/>
      <c r="G93" s="23"/>
      <c r="H93" s="23"/>
      <c r="I93" s="23"/>
      <c r="J93" s="23"/>
      <c r="K93" s="23"/>
      <c r="L93" s="23"/>
      <c r="Z93" s="18"/>
      <c r="AA93" s="18"/>
      <c r="AB93" s="18"/>
      <c r="AC93" s="18"/>
      <c r="AD93" s="18"/>
      <c r="AE93" s="18"/>
      <c r="AF93" s="18"/>
      <c r="ET93" s="19"/>
      <c r="EU93" s="19"/>
      <c r="EV93" s="19"/>
      <c r="EW93" s="19"/>
      <c r="EX93" s="19"/>
      <c r="EY93" s="19"/>
    </row>
    <row r="94" spans="1:157" x14ac:dyDescent="0.2">
      <c r="A94" s="37"/>
      <c r="B94" s="23"/>
      <c r="C94" s="77"/>
      <c r="D94" s="23"/>
      <c r="E94" s="23"/>
      <c r="F94" s="23"/>
      <c r="G94" s="23"/>
      <c r="H94" s="23"/>
      <c r="I94" s="23"/>
      <c r="J94" s="23"/>
      <c r="K94" s="23"/>
      <c r="L94" s="23"/>
      <c r="Z94" s="18"/>
      <c r="AA94" s="18"/>
      <c r="AB94" s="18"/>
      <c r="AC94" s="18"/>
      <c r="AD94" s="18"/>
      <c r="AE94" s="18"/>
      <c r="AF94" s="18"/>
      <c r="ET94" s="19"/>
      <c r="EU94" s="19"/>
      <c r="EV94" s="19"/>
      <c r="EW94" s="19"/>
      <c r="EX94" s="19"/>
      <c r="EY94" s="19"/>
    </row>
    <row r="95" spans="1:157" x14ac:dyDescent="0.2">
      <c r="A95" s="37"/>
      <c r="B95" s="23"/>
      <c r="C95" s="77"/>
      <c r="D95" s="23"/>
      <c r="E95" s="23"/>
      <c r="F95" s="23"/>
      <c r="G95" s="23"/>
      <c r="H95" s="23"/>
      <c r="I95" s="23"/>
      <c r="J95" s="23"/>
      <c r="K95" s="23"/>
      <c r="L95" s="23"/>
      <c r="Z95" s="18"/>
      <c r="AA95" s="18"/>
      <c r="AB95" s="18"/>
      <c r="AC95" s="18"/>
      <c r="AD95" s="18"/>
      <c r="AE95" s="18"/>
      <c r="AF95" s="18"/>
      <c r="ET95" s="19"/>
      <c r="EU95" s="19"/>
      <c r="EV95" s="19"/>
      <c r="EW95" s="19"/>
      <c r="EX95" s="19"/>
      <c r="EY95" s="19"/>
    </row>
    <row r="96" spans="1:157" x14ac:dyDescent="0.2">
      <c r="A96" s="37"/>
      <c r="B96" s="23"/>
      <c r="C96" s="77"/>
      <c r="D96" s="23"/>
      <c r="E96" s="23"/>
      <c r="F96" s="23"/>
      <c r="G96" s="23"/>
      <c r="H96" s="23"/>
      <c r="I96" s="23"/>
      <c r="J96" s="23"/>
      <c r="K96" s="23"/>
      <c r="L96" s="23"/>
      <c r="Z96" s="18"/>
      <c r="AA96" s="18"/>
      <c r="AB96" s="18"/>
      <c r="AC96" s="18"/>
      <c r="AD96" s="18"/>
      <c r="AE96" s="18"/>
      <c r="AF96" s="18"/>
      <c r="ET96" s="19"/>
      <c r="EU96" s="19"/>
      <c r="EV96" s="19"/>
      <c r="EW96" s="19"/>
      <c r="EX96" s="19"/>
      <c r="EY96" s="19"/>
    </row>
    <row r="97" spans="1:155" x14ac:dyDescent="0.2">
      <c r="A97" s="37"/>
      <c r="B97" s="23"/>
      <c r="C97" s="77"/>
      <c r="D97" s="23"/>
      <c r="E97" s="23"/>
      <c r="F97" s="23"/>
      <c r="G97" s="23"/>
      <c r="H97" s="23"/>
      <c r="I97" s="23"/>
      <c r="J97" s="23"/>
      <c r="K97" s="23"/>
      <c r="L97" s="23"/>
      <c r="Z97" s="18"/>
      <c r="AA97" s="18"/>
      <c r="AB97" s="18"/>
      <c r="AC97" s="18"/>
      <c r="AD97" s="18"/>
      <c r="AE97" s="18"/>
      <c r="AF97" s="18"/>
      <c r="ET97" s="19"/>
      <c r="EU97" s="19"/>
      <c r="EV97" s="19"/>
      <c r="EW97" s="19"/>
      <c r="EX97" s="19"/>
      <c r="EY97" s="19"/>
    </row>
    <row r="98" spans="1:155" x14ac:dyDescent="0.2">
      <c r="A98" s="37"/>
      <c r="B98" s="23"/>
      <c r="C98" s="77"/>
      <c r="D98" s="23"/>
      <c r="E98" s="23"/>
      <c r="F98" s="23"/>
      <c r="G98" s="23"/>
      <c r="H98" s="23"/>
      <c r="I98" s="23"/>
      <c r="J98" s="23"/>
      <c r="K98" s="23"/>
      <c r="L98" s="23"/>
      <c r="Z98" s="18"/>
      <c r="AA98" s="18"/>
      <c r="AB98" s="18"/>
      <c r="AC98" s="18"/>
      <c r="AD98" s="18"/>
      <c r="AE98" s="18"/>
      <c r="AF98" s="18"/>
      <c r="ET98" s="19"/>
      <c r="EU98" s="19"/>
      <c r="EV98" s="19"/>
      <c r="EW98" s="19"/>
      <c r="EX98" s="19"/>
      <c r="EY98" s="19"/>
    </row>
    <row r="99" spans="1:155" x14ac:dyDescent="0.2">
      <c r="A99" s="37"/>
      <c r="B99" s="23"/>
      <c r="C99" s="77"/>
      <c r="D99" s="23"/>
      <c r="E99" s="23"/>
      <c r="F99" s="23"/>
      <c r="G99" s="23"/>
      <c r="H99" s="23"/>
      <c r="I99" s="23"/>
      <c r="J99" s="23"/>
      <c r="K99" s="23"/>
      <c r="L99" s="23"/>
      <c r="Z99" s="18"/>
      <c r="AA99" s="18"/>
      <c r="AB99" s="18"/>
      <c r="AC99" s="18"/>
      <c r="AD99" s="18"/>
      <c r="AE99" s="18"/>
      <c r="AF99" s="18"/>
      <c r="ET99" s="19"/>
      <c r="EU99" s="19"/>
      <c r="EV99" s="19"/>
      <c r="EW99" s="19"/>
      <c r="EX99" s="19"/>
      <c r="EY99" s="19"/>
    </row>
    <row r="100" spans="1:155" x14ac:dyDescent="0.2">
      <c r="A100" s="37"/>
      <c r="B100" s="23"/>
      <c r="C100" s="77"/>
      <c r="D100" s="23"/>
      <c r="E100" s="23"/>
      <c r="F100" s="23"/>
      <c r="G100" s="23"/>
      <c r="H100" s="23"/>
      <c r="I100" s="23"/>
      <c r="J100" s="23"/>
      <c r="K100" s="23"/>
      <c r="L100" s="23"/>
      <c r="Z100" s="18"/>
      <c r="AA100" s="18"/>
      <c r="AB100" s="18"/>
      <c r="AC100" s="18"/>
      <c r="AD100" s="18"/>
      <c r="AE100" s="18"/>
      <c r="AF100" s="18"/>
      <c r="ET100" s="19"/>
      <c r="EU100" s="19"/>
      <c r="EV100" s="19"/>
      <c r="EW100" s="19"/>
      <c r="EX100" s="19"/>
      <c r="EY100" s="19"/>
    </row>
    <row r="101" spans="1:155" x14ac:dyDescent="0.2">
      <c r="A101" s="37"/>
      <c r="B101" s="23"/>
      <c r="C101" s="77"/>
      <c r="D101" s="23"/>
      <c r="E101" s="23"/>
      <c r="F101" s="23"/>
      <c r="G101" s="23"/>
      <c r="H101" s="23"/>
      <c r="I101" s="23"/>
      <c r="J101" s="23"/>
      <c r="K101" s="23"/>
      <c r="L101" s="23"/>
      <c r="Z101" s="18"/>
      <c r="AA101" s="18"/>
      <c r="AB101" s="18"/>
      <c r="AC101" s="18"/>
      <c r="AD101" s="18"/>
      <c r="AE101" s="18"/>
      <c r="AF101" s="18"/>
      <c r="ET101" s="19"/>
      <c r="EU101" s="19"/>
      <c r="EV101" s="19"/>
      <c r="EW101" s="19"/>
      <c r="EX101" s="19"/>
      <c r="EY101" s="19"/>
    </row>
    <row r="102" spans="1:155" x14ac:dyDescent="0.2">
      <c r="A102" s="37"/>
      <c r="B102" s="23"/>
      <c r="C102" s="77"/>
      <c r="D102" s="23"/>
      <c r="E102" s="23"/>
      <c r="F102" s="23"/>
      <c r="G102" s="23"/>
      <c r="H102" s="23"/>
      <c r="I102" s="23"/>
      <c r="J102" s="23"/>
      <c r="K102" s="23"/>
      <c r="L102" s="23"/>
      <c r="Z102" s="18"/>
      <c r="AA102" s="18"/>
      <c r="AB102" s="18"/>
      <c r="AC102" s="18"/>
      <c r="AD102" s="18"/>
      <c r="AE102" s="18"/>
      <c r="AF102" s="18"/>
      <c r="ET102" s="19"/>
      <c r="EU102" s="19"/>
      <c r="EV102" s="19"/>
      <c r="EW102" s="19"/>
      <c r="EX102" s="19"/>
      <c r="EY102" s="19"/>
    </row>
    <row r="103" spans="1:155" x14ac:dyDescent="0.2">
      <c r="A103" s="37"/>
      <c r="B103" s="23"/>
      <c r="C103" s="77"/>
      <c r="D103" s="23"/>
      <c r="E103" s="23"/>
      <c r="F103" s="23"/>
      <c r="G103" s="23"/>
      <c r="H103" s="23"/>
      <c r="I103" s="23"/>
      <c r="J103" s="23"/>
      <c r="K103" s="23"/>
      <c r="L103" s="23"/>
      <c r="Z103" s="18"/>
      <c r="AA103" s="18"/>
      <c r="AB103" s="18"/>
      <c r="AC103" s="18"/>
      <c r="AD103" s="18"/>
      <c r="AE103" s="18"/>
      <c r="AF103" s="18"/>
      <c r="ET103" s="19"/>
      <c r="EU103" s="19"/>
      <c r="EV103" s="19"/>
      <c r="EW103" s="19"/>
      <c r="EX103" s="19"/>
      <c r="EY103" s="19"/>
    </row>
    <row r="104" spans="1:155" x14ac:dyDescent="0.2">
      <c r="A104" s="37"/>
      <c r="B104" s="23"/>
      <c r="C104" s="77"/>
      <c r="D104" s="23"/>
      <c r="E104" s="23"/>
      <c r="F104" s="23"/>
      <c r="G104" s="23"/>
      <c r="H104" s="23"/>
      <c r="I104" s="23"/>
      <c r="J104" s="23"/>
      <c r="K104" s="23"/>
      <c r="L104" s="23"/>
      <c r="Z104" s="18"/>
      <c r="AA104" s="18"/>
      <c r="AB104" s="18"/>
      <c r="AC104" s="18"/>
      <c r="AD104" s="18"/>
      <c r="AE104" s="18"/>
      <c r="AF104" s="18"/>
      <c r="ET104" s="19"/>
      <c r="EU104" s="19"/>
      <c r="EV104" s="19"/>
      <c r="EW104" s="19"/>
      <c r="EX104" s="19"/>
      <c r="EY104" s="19"/>
    </row>
    <row r="105" spans="1:155" x14ac:dyDescent="0.2">
      <c r="A105" s="37"/>
      <c r="B105" s="23"/>
      <c r="C105" s="77"/>
      <c r="D105" s="23"/>
      <c r="E105" s="23"/>
      <c r="F105" s="23"/>
      <c r="G105" s="23"/>
      <c r="H105" s="23"/>
      <c r="I105" s="23"/>
      <c r="J105" s="23"/>
      <c r="K105" s="23"/>
      <c r="L105" s="23"/>
      <c r="Z105" s="18"/>
      <c r="AA105" s="18"/>
      <c r="AB105" s="18"/>
      <c r="AC105" s="18"/>
      <c r="AD105" s="18"/>
      <c r="AE105" s="18"/>
      <c r="AF105" s="18"/>
      <c r="ET105" s="19"/>
      <c r="EU105" s="19"/>
      <c r="EV105" s="19"/>
      <c r="EW105" s="19"/>
      <c r="EX105" s="19"/>
      <c r="EY105" s="19"/>
    </row>
    <row r="106" spans="1:155" x14ac:dyDescent="0.2">
      <c r="A106" s="37"/>
      <c r="B106" s="23"/>
      <c r="C106" s="77"/>
      <c r="D106" s="23"/>
      <c r="E106" s="23"/>
      <c r="F106" s="23"/>
      <c r="G106" s="23"/>
      <c r="H106" s="23"/>
      <c r="I106" s="23"/>
      <c r="J106" s="23"/>
      <c r="K106" s="23"/>
      <c r="L106" s="23"/>
      <c r="Z106" s="18"/>
      <c r="AA106" s="18"/>
      <c r="AB106" s="18"/>
      <c r="AC106" s="18"/>
      <c r="AD106" s="18"/>
      <c r="AE106" s="18"/>
      <c r="AF106" s="18"/>
      <c r="ET106" s="19"/>
      <c r="EU106" s="19"/>
      <c r="EV106" s="19"/>
      <c r="EW106" s="19"/>
      <c r="EX106" s="19"/>
      <c r="EY106" s="19"/>
    </row>
    <row r="107" spans="1:155" x14ac:dyDescent="0.2">
      <c r="A107" s="37"/>
      <c r="B107" s="23"/>
      <c r="C107" s="77"/>
      <c r="D107" s="23"/>
      <c r="E107" s="23"/>
      <c r="F107" s="23"/>
      <c r="G107" s="23"/>
      <c r="H107" s="23"/>
      <c r="I107" s="23"/>
      <c r="J107" s="23"/>
      <c r="K107" s="23"/>
      <c r="L107" s="23"/>
      <c r="Z107" s="18"/>
      <c r="AA107" s="18"/>
      <c r="AB107" s="18"/>
      <c r="AC107" s="18"/>
      <c r="AD107" s="18"/>
      <c r="AE107" s="18"/>
      <c r="AF107" s="18"/>
      <c r="ET107" s="19"/>
      <c r="EU107" s="19"/>
      <c r="EV107" s="19"/>
      <c r="EW107" s="19"/>
      <c r="EX107" s="19"/>
      <c r="EY107" s="19"/>
    </row>
    <row r="108" spans="1:155" x14ac:dyDescent="0.2">
      <c r="A108" s="37"/>
      <c r="B108" s="23"/>
      <c r="C108" s="77"/>
      <c r="D108" s="23"/>
      <c r="E108" s="23"/>
      <c r="F108" s="23"/>
      <c r="G108" s="23"/>
      <c r="H108" s="23"/>
      <c r="I108" s="23"/>
      <c r="J108" s="23"/>
      <c r="K108" s="23"/>
      <c r="L108" s="23"/>
      <c r="Z108" s="18"/>
      <c r="AA108" s="18"/>
      <c r="AB108" s="18"/>
      <c r="AC108" s="18"/>
      <c r="AD108" s="18"/>
      <c r="AE108" s="18"/>
      <c r="AF108" s="18"/>
      <c r="ET108" s="19"/>
      <c r="EU108" s="19"/>
      <c r="EV108" s="19"/>
      <c r="EW108" s="19"/>
      <c r="EX108" s="19"/>
      <c r="EY108" s="19"/>
    </row>
    <row r="109" spans="1:155" x14ac:dyDescent="0.2">
      <c r="A109" s="37"/>
      <c r="B109" s="23"/>
      <c r="C109" s="77"/>
      <c r="D109" s="23"/>
      <c r="E109" s="23"/>
      <c r="F109" s="23"/>
      <c r="G109" s="23"/>
      <c r="H109" s="23"/>
      <c r="I109" s="23"/>
      <c r="J109" s="23"/>
      <c r="K109" s="23"/>
      <c r="L109" s="23"/>
      <c r="Z109" s="18"/>
      <c r="AA109" s="18"/>
      <c r="AB109" s="18"/>
      <c r="AC109" s="18"/>
      <c r="AD109" s="18"/>
      <c r="AE109" s="18"/>
      <c r="AF109" s="18"/>
      <c r="ET109" s="19"/>
      <c r="EU109" s="19"/>
      <c r="EV109" s="19"/>
      <c r="EW109" s="19"/>
      <c r="EX109" s="19"/>
      <c r="EY109" s="19"/>
    </row>
    <row r="110" spans="1:155" x14ac:dyDescent="0.2">
      <c r="A110" s="37"/>
      <c r="B110" s="23"/>
      <c r="C110" s="77"/>
      <c r="D110" s="23"/>
      <c r="E110" s="23"/>
      <c r="F110" s="23"/>
      <c r="G110" s="23"/>
      <c r="H110" s="23"/>
      <c r="I110" s="23"/>
      <c r="J110" s="23"/>
      <c r="K110" s="23"/>
      <c r="L110" s="23"/>
      <c r="Z110" s="18"/>
      <c r="AA110" s="18"/>
      <c r="AB110" s="18"/>
      <c r="AC110" s="18"/>
      <c r="AD110" s="18"/>
      <c r="AE110" s="18"/>
      <c r="AF110" s="18"/>
      <c r="ET110" s="19"/>
      <c r="EU110" s="19"/>
      <c r="EV110" s="19"/>
      <c r="EW110" s="19"/>
      <c r="EX110" s="19"/>
      <c r="EY110" s="19"/>
    </row>
    <row r="111" spans="1:155" x14ac:dyDescent="0.2">
      <c r="A111" s="37"/>
      <c r="B111" s="23"/>
      <c r="C111" s="77"/>
      <c r="D111" s="23"/>
      <c r="E111" s="23"/>
      <c r="F111" s="23"/>
      <c r="G111" s="23"/>
      <c r="H111" s="23"/>
      <c r="I111" s="23"/>
      <c r="J111" s="23"/>
      <c r="K111" s="23"/>
      <c r="L111" s="23"/>
      <c r="Z111" s="18"/>
      <c r="AA111" s="18"/>
      <c r="AB111" s="18"/>
      <c r="AC111" s="18"/>
      <c r="AD111" s="18"/>
      <c r="AE111" s="18"/>
      <c r="AF111" s="18"/>
      <c r="ET111" s="19"/>
      <c r="EU111" s="19"/>
      <c r="EV111" s="19"/>
      <c r="EW111" s="19"/>
      <c r="EX111" s="19"/>
      <c r="EY111" s="19"/>
    </row>
    <row r="112" spans="1:155" x14ac:dyDescent="0.2">
      <c r="A112" s="37"/>
      <c r="B112" s="23"/>
      <c r="C112" s="77"/>
      <c r="D112" s="23"/>
      <c r="E112" s="23"/>
      <c r="F112" s="23"/>
      <c r="G112" s="23"/>
      <c r="H112" s="23"/>
      <c r="I112" s="23"/>
      <c r="J112" s="23"/>
      <c r="K112" s="23"/>
      <c r="L112" s="23"/>
      <c r="Z112" s="18"/>
      <c r="AA112" s="18"/>
      <c r="AB112" s="18"/>
      <c r="AC112" s="18"/>
      <c r="AD112" s="18"/>
      <c r="AE112" s="18"/>
      <c r="AF112" s="18"/>
      <c r="ET112" s="19"/>
      <c r="EU112" s="19"/>
      <c r="EV112" s="19"/>
      <c r="EW112" s="19"/>
      <c r="EX112" s="19"/>
      <c r="EY112" s="19"/>
    </row>
    <row r="113" spans="1:155" x14ac:dyDescent="0.2">
      <c r="A113" s="37"/>
      <c r="B113" s="23"/>
      <c r="C113" s="77"/>
      <c r="D113" s="23"/>
      <c r="E113" s="23"/>
      <c r="F113" s="23"/>
      <c r="G113" s="23"/>
      <c r="H113" s="23"/>
      <c r="I113" s="23"/>
      <c r="J113" s="23"/>
      <c r="K113" s="23"/>
      <c r="L113" s="23"/>
      <c r="Z113" s="18"/>
      <c r="AA113" s="18"/>
      <c r="AB113" s="18"/>
      <c r="AC113" s="18"/>
      <c r="AD113" s="18"/>
      <c r="AE113" s="18"/>
      <c r="AF113" s="18"/>
      <c r="ET113" s="19"/>
      <c r="EU113" s="19"/>
      <c r="EV113" s="19"/>
      <c r="EW113" s="19"/>
      <c r="EX113" s="19"/>
      <c r="EY113" s="19"/>
    </row>
    <row r="114" spans="1:155" x14ac:dyDescent="0.2">
      <c r="A114" s="37"/>
      <c r="B114" s="23"/>
      <c r="C114" s="77"/>
      <c r="D114" s="23"/>
      <c r="E114" s="23"/>
      <c r="F114" s="23"/>
      <c r="G114" s="23"/>
      <c r="H114" s="23"/>
      <c r="I114" s="23"/>
      <c r="J114" s="23"/>
      <c r="K114" s="23"/>
      <c r="L114" s="23"/>
      <c r="Z114" s="18"/>
      <c r="AA114" s="18"/>
      <c r="AB114" s="18"/>
      <c r="AC114" s="18"/>
      <c r="AD114" s="18"/>
      <c r="AE114" s="18"/>
      <c r="AF114" s="18"/>
      <c r="ET114" s="19"/>
      <c r="EU114" s="19"/>
      <c r="EV114" s="19"/>
      <c r="EW114" s="19"/>
      <c r="EX114" s="19"/>
      <c r="EY114" s="19"/>
    </row>
    <row r="115" spans="1:155" x14ac:dyDescent="0.2">
      <c r="A115" s="37"/>
      <c r="B115" s="23"/>
      <c r="C115" s="77"/>
      <c r="D115" s="23"/>
      <c r="E115" s="23"/>
      <c r="F115" s="23"/>
      <c r="G115" s="23"/>
      <c r="H115" s="23"/>
      <c r="I115" s="23"/>
      <c r="J115" s="23"/>
      <c r="K115" s="23"/>
      <c r="L115" s="23"/>
      <c r="Z115" s="18"/>
      <c r="AA115" s="18"/>
      <c r="AB115" s="18"/>
      <c r="AC115" s="18"/>
      <c r="AD115" s="18"/>
      <c r="AE115" s="18"/>
      <c r="AF115" s="18"/>
      <c r="ET115" s="19"/>
      <c r="EU115" s="19"/>
      <c r="EV115" s="19"/>
      <c r="EW115" s="19"/>
      <c r="EX115" s="19"/>
      <c r="EY115" s="19"/>
    </row>
    <row r="116" spans="1:155" x14ac:dyDescent="0.2">
      <c r="A116" s="37"/>
      <c r="B116" s="23"/>
      <c r="C116" s="77"/>
      <c r="D116" s="23"/>
      <c r="E116" s="23"/>
      <c r="F116" s="23"/>
      <c r="G116" s="23"/>
      <c r="H116" s="23"/>
      <c r="I116" s="23"/>
      <c r="J116" s="23"/>
      <c r="K116" s="23"/>
      <c r="L116" s="23"/>
      <c r="Z116" s="18"/>
      <c r="AA116" s="18"/>
      <c r="AB116" s="18"/>
      <c r="AC116" s="18"/>
      <c r="AD116" s="18"/>
      <c r="AE116" s="18"/>
      <c r="AF116" s="18"/>
      <c r="ET116" s="19"/>
      <c r="EU116" s="19"/>
      <c r="EV116" s="19"/>
      <c r="EW116" s="19"/>
      <c r="EX116" s="19"/>
      <c r="EY116" s="19"/>
    </row>
    <row r="117" spans="1:155" x14ac:dyDescent="0.2">
      <c r="A117" s="37"/>
      <c r="B117" s="23"/>
      <c r="C117" s="77"/>
      <c r="D117" s="23"/>
      <c r="E117" s="23"/>
      <c r="F117" s="23"/>
      <c r="G117" s="23"/>
      <c r="H117" s="23"/>
      <c r="I117" s="23"/>
      <c r="J117" s="23"/>
      <c r="K117" s="23"/>
      <c r="L117" s="23"/>
      <c r="Z117" s="18"/>
      <c r="AA117" s="18"/>
      <c r="AB117" s="18"/>
      <c r="AC117" s="18"/>
      <c r="AD117" s="18"/>
      <c r="AE117" s="18"/>
      <c r="AF117" s="18"/>
      <c r="ET117" s="19"/>
      <c r="EU117" s="19"/>
      <c r="EV117" s="19"/>
      <c r="EW117" s="19"/>
      <c r="EX117" s="19"/>
      <c r="EY117" s="19"/>
    </row>
    <row r="118" spans="1:155" x14ac:dyDescent="0.2">
      <c r="A118" s="37"/>
      <c r="B118" s="23"/>
      <c r="C118" s="77"/>
      <c r="D118" s="23"/>
      <c r="E118" s="23"/>
      <c r="F118" s="23"/>
      <c r="G118" s="23"/>
      <c r="H118" s="23"/>
      <c r="I118" s="23"/>
      <c r="J118" s="23"/>
      <c r="K118" s="23"/>
      <c r="L118" s="23"/>
      <c r="Z118" s="18"/>
      <c r="AA118" s="18"/>
      <c r="AB118" s="18"/>
      <c r="AC118" s="18"/>
      <c r="AD118" s="18"/>
      <c r="AE118" s="18"/>
      <c r="AF118" s="18"/>
      <c r="ET118" s="19"/>
      <c r="EU118" s="19"/>
      <c r="EV118" s="19"/>
      <c r="EW118" s="19"/>
      <c r="EX118" s="19"/>
      <c r="EY118" s="19"/>
    </row>
    <row r="119" spans="1:155" x14ac:dyDescent="0.2">
      <c r="A119" s="37"/>
      <c r="B119" s="23"/>
      <c r="C119" s="77"/>
      <c r="D119" s="23"/>
      <c r="E119" s="23"/>
      <c r="F119" s="23"/>
      <c r="G119" s="23"/>
      <c r="H119" s="23"/>
      <c r="I119" s="23"/>
      <c r="J119" s="23"/>
      <c r="K119" s="23"/>
      <c r="L119" s="23"/>
      <c r="Z119" s="18"/>
      <c r="AA119" s="18"/>
      <c r="AB119" s="18"/>
      <c r="AC119" s="18"/>
      <c r="AD119" s="18"/>
      <c r="AE119" s="18"/>
      <c r="AF119" s="18"/>
      <c r="ET119" s="19"/>
      <c r="EU119" s="19"/>
      <c r="EV119" s="19"/>
      <c r="EW119" s="19"/>
      <c r="EX119" s="19"/>
      <c r="EY119" s="19"/>
    </row>
    <row r="120" spans="1:155" x14ac:dyDescent="0.2">
      <c r="A120" s="37"/>
      <c r="B120" s="23"/>
      <c r="C120" s="77"/>
      <c r="D120" s="23"/>
      <c r="E120" s="23"/>
      <c r="F120" s="23"/>
      <c r="G120" s="23"/>
      <c r="H120" s="23"/>
      <c r="I120" s="23"/>
      <c r="J120" s="23"/>
      <c r="K120" s="23"/>
      <c r="L120" s="23"/>
      <c r="Z120" s="18"/>
      <c r="AA120" s="18"/>
      <c r="AB120" s="18"/>
      <c r="AC120" s="18"/>
      <c r="AD120" s="18"/>
      <c r="AE120" s="18"/>
      <c r="AF120" s="18"/>
      <c r="ET120" s="19"/>
      <c r="EU120" s="19"/>
      <c r="EV120" s="19"/>
      <c r="EW120" s="19"/>
      <c r="EX120" s="19"/>
      <c r="EY120" s="19"/>
    </row>
    <row r="121" spans="1:155" x14ac:dyDescent="0.2">
      <c r="A121" s="37"/>
      <c r="B121" s="23"/>
      <c r="C121" s="77"/>
      <c r="D121" s="23"/>
      <c r="E121" s="23"/>
      <c r="F121" s="23"/>
      <c r="G121" s="23"/>
      <c r="H121" s="23"/>
      <c r="I121" s="23"/>
      <c r="J121" s="23"/>
      <c r="K121" s="23"/>
      <c r="L121" s="23"/>
      <c r="Z121" s="18"/>
      <c r="AA121" s="18"/>
      <c r="AB121" s="18"/>
      <c r="AC121" s="18"/>
      <c r="AD121" s="18"/>
      <c r="AE121" s="18"/>
      <c r="AF121" s="18"/>
      <c r="ET121" s="19"/>
      <c r="EU121" s="19"/>
      <c r="EV121" s="19"/>
      <c r="EW121" s="19"/>
      <c r="EX121" s="19"/>
      <c r="EY121" s="19"/>
    </row>
    <row r="122" spans="1:155" x14ac:dyDescent="0.2">
      <c r="A122" s="37"/>
      <c r="B122" s="23"/>
      <c r="C122" s="77"/>
      <c r="D122" s="23"/>
      <c r="E122" s="23"/>
      <c r="F122" s="23"/>
      <c r="G122" s="23"/>
      <c r="H122" s="23"/>
      <c r="I122" s="23"/>
      <c r="J122" s="23"/>
      <c r="K122" s="23"/>
      <c r="L122" s="23"/>
      <c r="Z122" s="18"/>
      <c r="AA122" s="18"/>
      <c r="AB122" s="18"/>
      <c r="AC122" s="18"/>
      <c r="AD122" s="18"/>
      <c r="AE122" s="18"/>
      <c r="AF122" s="18"/>
      <c r="ET122" s="19"/>
      <c r="EU122" s="19"/>
      <c r="EV122" s="19"/>
      <c r="EW122" s="19"/>
      <c r="EX122" s="19"/>
      <c r="EY122" s="19"/>
    </row>
    <row r="123" spans="1:155" x14ac:dyDescent="0.2">
      <c r="A123" s="37"/>
      <c r="B123" s="23"/>
      <c r="C123" s="77"/>
      <c r="D123" s="23"/>
      <c r="E123" s="23"/>
      <c r="F123" s="23"/>
      <c r="G123" s="23"/>
      <c r="H123" s="23"/>
      <c r="I123" s="23"/>
      <c r="J123" s="23"/>
      <c r="K123" s="23"/>
      <c r="L123" s="23"/>
      <c r="Z123" s="18"/>
      <c r="AA123" s="18"/>
      <c r="AB123" s="18"/>
      <c r="AC123" s="18"/>
      <c r="AD123" s="18"/>
      <c r="AE123" s="18"/>
      <c r="AF123" s="18"/>
      <c r="ET123" s="19"/>
      <c r="EU123" s="19"/>
      <c r="EV123" s="19"/>
      <c r="EW123" s="19"/>
      <c r="EX123" s="19"/>
      <c r="EY123" s="19"/>
    </row>
    <row r="124" spans="1:155" x14ac:dyDescent="0.2">
      <c r="A124" s="37"/>
      <c r="B124" s="23"/>
      <c r="C124" s="77"/>
      <c r="D124" s="23"/>
      <c r="E124" s="23"/>
      <c r="F124" s="23"/>
      <c r="G124" s="23"/>
      <c r="H124" s="23"/>
      <c r="I124" s="23"/>
      <c r="J124" s="23"/>
      <c r="K124" s="23"/>
      <c r="L124" s="23"/>
      <c r="Z124" s="18"/>
      <c r="AA124" s="18"/>
      <c r="AB124" s="18"/>
      <c r="AC124" s="18"/>
      <c r="AD124" s="18"/>
      <c r="AE124" s="18"/>
      <c r="AF124" s="18"/>
      <c r="ET124" s="19"/>
      <c r="EU124" s="19"/>
      <c r="EV124" s="19"/>
      <c r="EW124" s="19"/>
      <c r="EX124" s="19"/>
      <c r="EY124" s="19"/>
    </row>
    <row r="125" spans="1:155" x14ac:dyDescent="0.2">
      <c r="A125" s="37"/>
      <c r="B125" s="23"/>
      <c r="C125" s="77"/>
      <c r="D125" s="23"/>
      <c r="E125" s="23"/>
      <c r="F125" s="23"/>
      <c r="G125" s="23"/>
      <c r="H125" s="23"/>
      <c r="I125" s="23"/>
      <c r="J125" s="23"/>
      <c r="K125" s="23"/>
      <c r="L125" s="23"/>
      <c r="Z125" s="18"/>
      <c r="AA125" s="18"/>
      <c r="AB125" s="18"/>
      <c r="AC125" s="18"/>
      <c r="AD125" s="18"/>
      <c r="AE125" s="18"/>
      <c r="AF125" s="18"/>
      <c r="ET125" s="19"/>
      <c r="EU125" s="19"/>
      <c r="EV125" s="19"/>
      <c r="EW125" s="19"/>
      <c r="EX125" s="19"/>
      <c r="EY125" s="19"/>
    </row>
    <row r="126" spans="1:155" x14ac:dyDescent="0.2">
      <c r="A126" s="37"/>
      <c r="B126" s="23"/>
      <c r="C126" s="77"/>
      <c r="D126" s="23"/>
      <c r="E126" s="23"/>
      <c r="F126" s="23"/>
      <c r="G126" s="23"/>
      <c r="H126" s="23"/>
      <c r="I126" s="23"/>
      <c r="J126" s="23"/>
      <c r="K126" s="23"/>
      <c r="L126" s="23"/>
      <c r="Z126" s="18"/>
      <c r="AA126" s="18"/>
      <c r="AB126" s="18"/>
      <c r="AC126" s="18"/>
      <c r="AD126" s="18"/>
      <c r="AE126" s="18"/>
      <c r="AF126" s="18"/>
      <c r="ET126" s="19"/>
      <c r="EU126" s="19"/>
      <c r="EV126" s="19"/>
      <c r="EW126" s="19"/>
      <c r="EX126" s="19"/>
      <c r="EY126" s="19"/>
    </row>
    <row r="127" spans="1:155" x14ac:dyDescent="0.2">
      <c r="A127" s="37"/>
      <c r="B127" s="23"/>
      <c r="C127" s="77"/>
      <c r="D127" s="23"/>
      <c r="E127" s="23"/>
      <c r="F127" s="23"/>
      <c r="G127" s="23"/>
      <c r="H127" s="23"/>
      <c r="I127" s="23"/>
      <c r="J127" s="23"/>
      <c r="K127" s="23"/>
      <c r="Z127" s="18"/>
      <c r="AA127" s="18"/>
      <c r="AB127" s="18"/>
      <c r="AC127" s="18"/>
      <c r="AD127" s="18"/>
      <c r="AE127" s="18"/>
      <c r="AF127" s="18"/>
      <c r="ET127" s="19"/>
      <c r="EU127" s="19"/>
      <c r="EV127" s="19"/>
      <c r="EW127" s="19"/>
      <c r="EX127" s="19"/>
    </row>
    <row r="128" spans="1:155" x14ac:dyDescent="0.2">
      <c r="A128" s="37"/>
      <c r="B128" s="23"/>
      <c r="C128" s="77"/>
      <c r="D128" s="23"/>
      <c r="E128" s="23"/>
      <c r="F128" s="23"/>
      <c r="G128" s="23"/>
      <c r="H128" s="23"/>
      <c r="I128" s="23"/>
      <c r="J128" s="23"/>
      <c r="K128" s="23"/>
      <c r="Z128" s="18"/>
      <c r="AA128" s="18"/>
      <c r="AB128" s="18"/>
      <c r="AC128" s="18"/>
      <c r="AD128" s="18"/>
      <c r="AE128" s="18"/>
      <c r="AF128" s="18"/>
      <c r="ET128" s="19"/>
      <c r="EU128" s="19"/>
      <c r="EV128" s="19"/>
      <c r="EW128" s="19"/>
      <c r="EX128" s="19"/>
    </row>
    <row r="129" spans="1:154" x14ac:dyDescent="0.2">
      <c r="A129" s="37"/>
      <c r="B129" s="23"/>
      <c r="C129" s="77"/>
      <c r="D129" s="23"/>
      <c r="E129" s="23"/>
      <c r="F129" s="23"/>
      <c r="G129" s="23"/>
      <c r="H129" s="23"/>
      <c r="I129" s="23"/>
      <c r="J129" s="23"/>
      <c r="K129" s="23"/>
      <c r="Z129" s="18"/>
      <c r="AA129" s="18"/>
      <c r="AB129" s="18"/>
      <c r="AC129" s="18"/>
      <c r="AD129" s="18"/>
      <c r="AE129" s="18"/>
      <c r="AF129" s="18"/>
      <c r="ET129" s="19"/>
      <c r="EU129" s="19"/>
      <c r="EV129" s="19"/>
      <c r="EW129" s="19"/>
      <c r="EX129" s="19"/>
    </row>
    <row r="130" spans="1:154" x14ac:dyDescent="0.2">
      <c r="A130" s="37"/>
      <c r="B130" s="23"/>
      <c r="C130" s="77"/>
      <c r="D130" s="23"/>
      <c r="E130" s="23"/>
      <c r="F130" s="23"/>
      <c r="G130" s="23"/>
      <c r="H130" s="23"/>
      <c r="I130" s="23"/>
      <c r="J130" s="23"/>
      <c r="K130" s="23"/>
      <c r="Z130" s="18"/>
      <c r="AA130" s="18"/>
      <c r="AB130" s="18"/>
      <c r="AC130" s="18"/>
      <c r="AD130" s="18"/>
      <c r="AE130" s="18"/>
      <c r="AF130" s="18"/>
      <c r="ET130" s="19"/>
      <c r="EU130" s="19"/>
      <c r="EV130" s="19"/>
      <c r="EW130" s="19"/>
      <c r="EX130" s="19"/>
    </row>
    <row r="131" spans="1:154" x14ac:dyDescent="0.2">
      <c r="A131" s="37"/>
      <c r="B131" s="23"/>
      <c r="C131" s="77"/>
      <c r="D131" s="23"/>
      <c r="E131" s="23"/>
      <c r="F131" s="23"/>
      <c r="G131" s="23"/>
      <c r="H131" s="23"/>
      <c r="I131" s="23"/>
      <c r="J131" s="23"/>
      <c r="K131" s="23"/>
      <c r="Z131" s="18"/>
      <c r="AA131" s="18"/>
      <c r="AB131" s="18"/>
      <c r="AC131" s="18"/>
      <c r="AD131" s="18"/>
      <c r="AE131" s="18"/>
      <c r="AF131" s="18"/>
      <c r="ET131" s="19"/>
      <c r="EU131" s="19"/>
      <c r="EV131" s="19"/>
      <c r="EW131" s="19"/>
      <c r="EX131" s="19"/>
    </row>
    <row r="132" spans="1:154" x14ac:dyDescent="0.2">
      <c r="A132" s="37"/>
      <c r="B132" s="23"/>
      <c r="C132" s="77"/>
      <c r="D132" s="23"/>
      <c r="E132" s="23"/>
      <c r="F132" s="23"/>
      <c r="G132" s="23"/>
      <c r="H132" s="23"/>
      <c r="I132" s="23"/>
      <c r="J132" s="23"/>
      <c r="K132" s="23"/>
      <c r="Z132" s="18"/>
      <c r="AA132" s="18"/>
      <c r="AB132" s="18"/>
      <c r="AC132" s="18"/>
      <c r="AD132" s="18"/>
      <c r="AE132" s="18"/>
      <c r="AF132" s="18"/>
      <c r="ET132" s="19"/>
      <c r="EU132" s="19"/>
      <c r="EV132" s="19"/>
      <c r="EW132" s="19"/>
      <c r="EX132" s="19"/>
    </row>
    <row r="133" spans="1:154" x14ac:dyDescent="0.2">
      <c r="A133" s="37"/>
      <c r="B133" s="23"/>
      <c r="C133" s="77"/>
      <c r="D133" s="23"/>
      <c r="E133" s="23"/>
      <c r="F133" s="23"/>
      <c r="G133" s="23"/>
      <c r="H133" s="23"/>
      <c r="I133" s="23"/>
      <c r="J133" s="23"/>
      <c r="K133" s="23"/>
      <c r="Z133" s="18"/>
      <c r="AA133" s="18"/>
      <c r="AB133" s="18"/>
      <c r="AC133" s="18"/>
      <c r="AD133" s="18"/>
      <c r="AE133" s="18"/>
      <c r="AF133" s="18"/>
      <c r="ET133" s="19"/>
      <c r="EU133" s="19"/>
      <c r="EV133" s="19"/>
      <c r="EW133" s="19"/>
      <c r="EX133" s="19"/>
    </row>
    <row r="134" spans="1:154" x14ac:dyDescent="0.2">
      <c r="A134" s="37"/>
      <c r="B134" s="23"/>
      <c r="C134" s="77"/>
      <c r="D134" s="23"/>
      <c r="E134" s="23"/>
      <c r="F134" s="23"/>
      <c r="G134" s="23"/>
      <c r="H134" s="23"/>
      <c r="I134" s="23"/>
      <c r="J134" s="23"/>
      <c r="K134" s="23"/>
      <c r="Z134" s="18"/>
      <c r="AA134" s="18"/>
      <c r="AB134" s="18"/>
      <c r="AC134" s="18"/>
      <c r="AD134" s="18"/>
      <c r="AE134" s="18"/>
      <c r="AF134" s="18"/>
      <c r="ET134" s="19"/>
      <c r="EU134" s="19"/>
      <c r="EV134" s="19"/>
      <c r="EW134" s="19"/>
      <c r="EX134" s="19"/>
    </row>
    <row r="135" spans="1:154" x14ac:dyDescent="0.2">
      <c r="A135" s="37"/>
      <c r="B135" s="23"/>
      <c r="C135" s="77"/>
      <c r="D135" s="23"/>
      <c r="E135" s="23"/>
      <c r="F135" s="23"/>
      <c r="G135" s="23"/>
      <c r="H135" s="23"/>
      <c r="I135" s="23"/>
      <c r="J135" s="23"/>
      <c r="K135" s="23"/>
      <c r="Z135" s="18"/>
      <c r="AA135" s="18"/>
      <c r="AB135" s="18"/>
      <c r="AC135" s="18"/>
      <c r="AD135" s="18"/>
      <c r="AE135" s="18"/>
      <c r="AF135" s="18"/>
      <c r="ET135" s="19"/>
      <c r="EU135" s="19"/>
      <c r="EV135" s="19"/>
      <c r="EW135" s="19"/>
      <c r="EX135" s="19"/>
    </row>
    <row r="136" spans="1:154" x14ac:dyDescent="0.2">
      <c r="A136" s="37"/>
      <c r="B136" s="23"/>
      <c r="C136" s="77"/>
      <c r="D136" s="23"/>
      <c r="E136" s="23"/>
      <c r="F136" s="23"/>
      <c r="G136" s="23"/>
      <c r="H136" s="23"/>
      <c r="I136" s="23"/>
      <c r="J136" s="23"/>
      <c r="K136" s="23"/>
      <c r="Z136" s="18"/>
      <c r="AA136" s="18"/>
      <c r="AB136" s="18"/>
      <c r="AC136" s="18"/>
      <c r="AD136" s="18"/>
      <c r="AE136" s="18"/>
      <c r="AF136" s="18"/>
      <c r="ET136" s="19"/>
      <c r="EU136" s="19"/>
      <c r="EV136" s="19"/>
      <c r="EW136" s="19"/>
      <c r="EX136" s="19"/>
    </row>
    <row r="137" spans="1:154" x14ac:dyDescent="0.2">
      <c r="A137" s="37"/>
      <c r="B137" s="23"/>
      <c r="C137" s="77"/>
      <c r="D137" s="23"/>
      <c r="E137" s="23"/>
      <c r="F137" s="23"/>
      <c r="G137" s="23"/>
      <c r="H137" s="23"/>
      <c r="I137" s="23"/>
      <c r="J137" s="23"/>
      <c r="K137" s="23"/>
      <c r="Z137" s="18"/>
      <c r="AA137" s="18"/>
      <c r="AB137" s="18"/>
      <c r="AC137" s="18"/>
      <c r="AD137" s="18"/>
      <c r="AE137" s="18"/>
      <c r="AF137" s="18"/>
      <c r="ET137" s="19"/>
      <c r="EU137" s="19"/>
      <c r="EV137" s="19"/>
      <c r="EW137" s="19"/>
      <c r="EX137" s="19"/>
    </row>
    <row r="138" spans="1:154" x14ac:dyDescent="0.2">
      <c r="A138" s="37"/>
      <c r="B138" s="23"/>
      <c r="C138" s="77"/>
      <c r="D138" s="23"/>
      <c r="E138" s="23"/>
      <c r="F138" s="23"/>
      <c r="G138" s="23"/>
      <c r="H138" s="23"/>
      <c r="I138" s="23"/>
      <c r="J138" s="23"/>
      <c r="K138" s="23"/>
      <c r="Z138" s="18"/>
      <c r="AA138" s="18"/>
      <c r="AB138" s="18"/>
      <c r="AC138" s="18"/>
      <c r="AD138" s="18"/>
      <c r="AE138" s="18"/>
      <c r="AF138" s="18"/>
      <c r="ET138" s="19"/>
      <c r="EU138" s="19"/>
      <c r="EV138" s="19"/>
      <c r="EW138" s="19"/>
      <c r="EX138" s="19"/>
    </row>
    <row r="139" spans="1:154" x14ac:dyDescent="0.2">
      <c r="A139" s="37"/>
      <c r="B139" s="23"/>
      <c r="C139" s="77"/>
      <c r="D139" s="23"/>
      <c r="E139" s="23"/>
      <c r="F139" s="23"/>
      <c r="G139" s="23"/>
      <c r="H139" s="23"/>
      <c r="I139" s="23"/>
      <c r="J139" s="23"/>
      <c r="K139" s="23"/>
      <c r="Z139" s="18"/>
      <c r="AA139" s="18"/>
      <c r="AB139" s="18"/>
      <c r="AC139" s="18"/>
      <c r="AD139" s="18"/>
      <c r="AE139" s="18"/>
      <c r="AF139" s="18"/>
      <c r="ET139" s="19"/>
      <c r="EU139" s="19"/>
      <c r="EV139" s="19"/>
      <c r="EW139" s="19"/>
      <c r="EX139" s="19"/>
    </row>
    <row r="140" spans="1:154" x14ac:dyDescent="0.2">
      <c r="A140" s="37"/>
      <c r="B140" s="23"/>
      <c r="C140" s="77"/>
      <c r="D140" s="23"/>
      <c r="E140" s="23"/>
      <c r="F140" s="23"/>
      <c r="G140" s="23"/>
      <c r="H140" s="23"/>
      <c r="I140" s="23"/>
      <c r="J140" s="23"/>
      <c r="K140" s="23"/>
      <c r="Z140" s="18"/>
      <c r="AA140" s="18"/>
      <c r="AB140" s="18"/>
      <c r="AC140" s="18"/>
      <c r="AD140" s="18"/>
      <c r="AE140" s="18"/>
      <c r="AF140" s="18"/>
      <c r="ET140" s="19"/>
      <c r="EU140" s="19"/>
      <c r="EV140" s="19"/>
      <c r="EW140" s="19"/>
      <c r="EX140" s="19"/>
    </row>
    <row r="141" spans="1:154" x14ac:dyDescent="0.2">
      <c r="A141" s="37"/>
      <c r="B141" s="23"/>
      <c r="C141" s="77"/>
      <c r="D141" s="23"/>
      <c r="E141" s="23"/>
      <c r="F141" s="23"/>
      <c r="G141" s="23"/>
      <c r="H141" s="23"/>
      <c r="I141" s="23"/>
      <c r="J141" s="23"/>
      <c r="K141" s="23"/>
      <c r="Z141" s="18"/>
      <c r="AA141" s="18"/>
      <c r="AB141" s="18"/>
      <c r="AC141" s="18"/>
      <c r="AD141" s="18"/>
      <c r="AE141" s="18"/>
      <c r="AF141" s="18"/>
      <c r="ET141" s="19"/>
      <c r="EU141" s="19"/>
      <c r="EV141" s="19"/>
      <c r="EW141" s="19"/>
      <c r="EX141" s="19"/>
    </row>
    <row r="142" spans="1:154" x14ac:dyDescent="0.2">
      <c r="A142" s="37"/>
      <c r="B142" s="23"/>
      <c r="C142" s="77"/>
      <c r="D142" s="23"/>
      <c r="E142" s="23"/>
      <c r="F142" s="23"/>
      <c r="G142" s="23"/>
      <c r="H142" s="23"/>
      <c r="I142" s="23"/>
      <c r="J142" s="23"/>
      <c r="K142" s="23"/>
      <c r="Z142" s="18"/>
      <c r="AA142" s="18"/>
      <c r="AB142" s="18"/>
      <c r="AC142" s="18"/>
      <c r="AD142" s="18"/>
      <c r="AE142" s="18"/>
      <c r="AF142" s="18"/>
      <c r="ET142" s="19"/>
      <c r="EU142" s="19"/>
      <c r="EV142" s="19"/>
      <c r="EW142" s="19"/>
      <c r="EX142" s="19"/>
    </row>
    <row r="143" spans="1:154" x14ac:dyDescent="0.2">
      <c r="A143" s="37"/>
      <c r="B143" s="23"/>
      <c r="C143" s="77"/>
      <c r="D143" s="23"/>
      <c r="E143" s="23"/>
      <c r="F143" s="23"/>
      <c r="G143" s="23"/>
      <c r="H143" s="23"/>
      <c r="I143" s="23"/>
      <c r="J143" s="23"/>
      <c r="K143" s="23"/>
      <c r="Z143" s="18"/>
      <c r="AA143" s="18"/>
      <c r="AB143" s="18"/>
      <c r="AC143" s="18"/>
      <c r="AD143" s="18"/>
      <c r="AE143" s="18"/>
      <c r="AF143" s="18"/>
      <c r="ET143" s="19"/>
      <c r="EU143" s="19"/>
      <c r="EV143" s="19"/>
      <c r="EW143" s="19"/>
      <c r="EX143" s="19"/>
    </row>
    <row r="144" spans="1:154" x14ac:dyDescent="0.2">
      <c r="A144" s="37"/>
      <c r="B144" s="23"/>
      <c r="C144" s="77"/>
      <c r="D144" s="23"/>
      <c r="E144" s="23"/>
      <c r="F144" s="23"/>
      <c r="G144" s="23"/>
      <c r="H144" s="23"/>
      <c r="I144" s="23"/>
      <c r="J144" s="23"/>
      <c r="K144" s="23"/>
      <c r="Z144" s="18"/>
      <c r="AA144" s="18"/>
      <c r="AB144" s="18"/>
      <c r="AC144" s="18"/>
      <c r="AD144" s="18"/>
      <c r="AE144" s="18"/>
      <c r="AF144" s="18"/>
      <c r="ET144" s="19"/>
      <c r="EU144" s="19"/>
      <c r="EV144" s="19"/>
      <c r="EW144" s="19"/>
      <c r="EX144" s="19"/>
    </row>
    <row r="145" spans="1:154" x14ac:dyDescent="0.2">
      <c r="A145" s="37"/>
      <c r="B145" s="23"/>
      <c r="C145" s="77"/>
      <c r="D145" s="23"/>
      <c r="E145" s="23"/>
      <c r="F145" s="23"/>
      <c r="G145" s="23"/>
      <c r="H145" s="23"/>
      <c r="I145" s="23"/>
      <c r="J145" s="23"/>
      <c r="K145" s="23"/>
      <c r="Z145" s="18"/>
      <c r="AA145" s="18"/>
      <c r="AB145" s="18"/>
      <c r="AC145" s="18"/>
      <c r="AD145" s="18"/>
      <c r="AE145" s="18"/>
      <c r="AF145" s="18"/>
      <c r="ET145" s="19"/>
      <c r="EU145" s="19"/>
      <c r="EV145" s="19"/>
      <c r="EW145" s="19"/>
      <c r="EX145" s="19"/>
    </row>
    <row r="146" spans="1:154" x14ac:dyDescent="0.2">
      <c r="A146" s="37"/>
      <c r="B146" s="23"/>
      <c r="C146" s="77"/>
      <c r="D146" s="23"/>
      <c r="E146" s="23"/>
      <c r="F146" s="23"/>
      <c r="G146" s="23"/>
      <c r="H146" s="23"/>
      <c r="I146" s="23"/>
      <c r="J146" s="23"/>
      <c r="K146" s="23"/>
      <c r="Z146" s="18"/>
      <c r="AA146" s="18"/>
      <c r="AB146" s="18"/>
      <c r="AC146" s="18"/>
      <c r="AD146" s="18"/>
      <c r="AE146" s="18"/>
      <c r="AF146" s="18"/>
      <c r="ET146" s="19"/>
      <c r="EU146" s="19"/>
      <c r="EV146" s="19"/>
      <c r="EW146" s="19"/>
      <c r="EX146" s="19"/>
    </row>
    <row r="147" spans="1:154" x14ac:dyDescent="0.2">
      <c r="A147" s="37"/>
      <c r="B147" s="23"/>
      <c r="C147" s="77"/>
      <c r="D147" s="23"/>
      <c r="E147" s="23"/>
      <c r="F147" s="23"/>
      <c r="G147" s="23"/>
      <c r="H147" s="23"/>
      <c r="I147" s="23"/>
      <c r="J147" s="23"/>
      <c r="K147" s="23"/>
      <c r="Z147" s="18"/>
      <c r="AA147" s="18"/>
      <c r="AB147" s="18"/>
      <c r="AC147" s="18"/>
      <c r="AD147" s="18"/>
      <c r="AE147" s="18"/>
      <c r="AF147" s="18"/>
      <c r="ET147" s="19"/>
      <c r="EU147" s="19"/>
      <c r="EV147" s="19"/>
      <c r="EW147" s="19"/>
      <c r="EX147" s="19"/>
    </row>
    <row r="148" spans="1:154" x14ac:dyDescent="0.2">
      <c r="A148" s="37"/>
      <c r="B148" s="23"/>
      <c r="C148" s="77"/>
      <c r="D148" s="23"/>
      <c r="E148" s="23"/>
      <c r="F148" s="23"/>
      <c r="G148" s="23"/>
      <c r="H148" s="23"/>
      <c r="I148" s="23"/>
      <c r="J148" s="23"/>
      <c r="K148" s="23"/>
      <c r="Z148" s="18"/>
      <c r="AA148" s="18"/>
      <c r="AB148" s="18"/>
      <c r="AC148" s="18"/>
      <c r="AD148" s="18"/>
      <c r="AE148" s="18"/>
      <c r="AF148" s="18"/>
      <c r="ET148" s="19"/>
      <c r="EU148" s="19"/>
      <c r="EV148" s="19"/>
      <c r="EW148" s="19"/>
      <c r="EX148" s="19"/>
    </row>
    <row r="149" spans="1:154" x14ac:dyDescent="0.2">
      <c r="A149" s="37"/>
      <c r="B149" s="23"/>
      <c r="C149" s="77"/>
      <c r="D149" s="23"/>
      <c r="E149" s="23"/>
      <c r="F149" s="23"/>
      <c r="G149" s="23"/>
      <c r="H149" s="23"/>
      <c r="I149" s="23"/>
      <c r="J149" s="23"/>
      <c r="K149" s="23"/>
      <c r="Z149" s="18"/>
      <c r="AA149" s="18"/>
      <c r="AB149" s="18"/>
      <c r="AC149" s="18"/>
      <c r="AD149" s="18"/>
      <c r="AE149" s="18"/>
      <c r="AF149" s="18"/>
      <c r="ET149" s="19"/>
      <c r="EU149" s="19"/>
      <c r="EV149" s="19"/>
      <c r="EW149" s="19"/>
      <c r="EX149" s="19"/>
    </row>
    <row r="150" spans="1:154" x14ac:dyDescent="0.2">
      <c r="A150" s="37"/>
      <c r="B150" s="23"/>
      <c r="C150" s="77"/>
      <c r="D150" s="23"/>
      <c r="E150" s="23"/>
      <c r="F150" s="23"/>
      <c r="G150" s="23"/>
      <c r="H150" s="23"/>
      <c r="I150" s="23"/>
      <c r="J150" s="23"/>
      <c r="K150" s="23"/>
      <c r="Z150" s="18"/>
      <c r="AA150" s="18"/>
      <c r="AB150" s="18"/>
      <c r="AC150" s="18"/>
      <c r="AD150" s="18"/>
      <c r="AE150" s="18"/>
      <c r="AF150" s="18"/>
      <c r="ET150" s="19"/>
      <c r="EU150" s="19"/>
      <c r="EV150" s="19"/>
      <c r="EW150" s="19"/>
      <c r="EX150" s="19"/>
    </row>
    <row r="151" spans="1:154" x14ac:dyDescent="0.2">
      <c r="A151" s="37"/>
      <c r="B151" s="23"/>
      <c r="C151" s="77"/>
      <c r="D151" s="23"/>
      <c r="E151" s="23"/>
      <c r="F151" s="23"/>
      <c r="G151" s="23"/>
      <c r="H151" s="23"/>
      <c r="I151" s="23"/>
      <c r="J151" s="23"/>
      <c r="K151" s="23"/>
      <c r="Z151" s="18"/>
      <c r="AA151" s="18"/>
      <c r="AB151" s="18"/>
      <c r="AC151" s="18"/>
      <c r="AD151" s="18"/>
      <c r="AE151" s="18"/>
      <c r="AF151" s="18"/>
      <c r="ET151" s="19"/>
      <c r="EU151" s="19"/>
      <c r="EV151" s="19"/>
      <c r="EW151" s="19"/>
      <c r="EX151" s="19"/>
    </row>
    <row r="152" spans="1:154" x14ac:dyDescent="0.2">
      <c r="A152" s="37"/>
      <c r="B152" s="23"/>
      <c r="C152" s="77"/>
      <c r="D152" s="23"/>
      <c r="E152" s="23"/>
      <c r="F152" s="23"/>
      <c r="G152" s="23"/>
      <c r="H152" s="23"/>
      <c r="I152" s="23"/>
      <c r="J152" s="23"/>
      <c r="K152" s="23"/>
      <c r="Z152" s="18"/>
      <c r="AA152" s="18"/>
      <c r="AB152" s="18"/>
      <c r="AC152" s="18"/>
      <c r="AD152" s="18"/>
      <c r="AE152" s="18"/>
      <c r="AF152" s="18"/>
      <c r="ET152" s="19"/>
      <c r="EU152" s="19"/>
      <c r="EV152" s="19"/>
      <c r="EW152" s="19"/>
      <c r="EX152" s="19"/>
    </row>
    <row r="153" spans="1:154" x14ac:dyDescent="0.2">
      <c r="A153" s="37"/>
      <c r="B153" s="23"/>
      <c r="C153" s="77"/>
      <c r="D153" s="23"/>
      <c r="E153" s="23"/>
      <c r="F153" s="23"/>
      <c r="G153" s="23"/>
      <c r="H153" s="23"/>
      <c r="I153" s="23"/>
      <c r="J153" s="23"/>
      <c r="K153" s="23"/>
      <c r="Z153" s="18"/>
      <c r="AA153" s="18"/>
      <c r="AB153" s="18"/>
      <c r="AC153" s="18"/>
      <c r="AD153" s="18"/>
      <c r="AE153" s="18"/>
      <c r="AF153" s="18"/>
      <c r="ET153" s="19"/>
      <c r="EU153" s="19"/>
      <c r="EV153" s="19"/>
      <c r="EW153" s="19"/>
      <c r="EX153" s="19"/>
    </row>
    <row r="154" spans="1:154" x14ac:dyDescent="0.2">
      <c r="A154" s="37"/>
      <c r="B154" s="23"/>
      <c r="C154" s="77"/>
      <c r="D154" s="23"/>
      <c r="E154" s="23"/>
      <c r="F154" s="23"/>
      <c r="G154" s="23"/>
      <c r="H154" s="23"/>
      <c r="I154" s="23"/>
      <c r="J154" s="23"/>
      <c r="K154" s="23"/>
      <c r="Z154" s="18"/>
      <c r="AA154" s="18"/>
      <c r="AB154" s="18"/>
      <c r="AC154" s="18"/>
      <c r="AD154" s="18"/>
      <c r="AE154" s="18"/>
      <c r="AF154" s="18"/>
      <c r="ET154" s="19"/>
      <c r="EU154" s="19"/>
      <c r="EV154" s="19"/>
      <c r="EW154" s="19"/>
      <c r="EX154" s="19"/>
    </row>
    <row r="155" spans="1:154" x14ac:dyDescent="0.2">
      <c r="A155" s="37"/>
      <c r="B155" s="23"/>
      <c r="C155" s="77"/>
      <c r="D155" s="23"/>
      <c r="E155" s="23"/>
      <c r="F155" s="23"/>
      <c r="G155" s="23"/>
      <c r="H155" s="23"/>
      <c r="I155" s="23"/>
      <c r="J155" s="23"/>
      <c r="K155" s="23"/>
      <c r="Z155" s="18"/>
      <c r="AA155" s="18"/>
      <c r="AB155" s="18"/>
      <c r="AC155" s="18"/>
      <c r="AD155" s="18"/>
      <c r="AE155" s="18"/>
      <c r="AF155" s="18"/>
      <c r="ET155" s="19"/>
      <c r="EU155" s="19"/>
      <c r="EV155" s="19"/>
      <c r="EW155" s="19"/>
      <c r="EX155" s="19"/>
    </row>
    <row r="156" spans="1:154" x14ac:dyDescent="0.2">
      <c r="A156" s="37"/>
      <c r="B156" s="23"/>
      <c r="C156" s="77"/>
      <c r="D156" s="23"/>
      <c r="E156" s="23"/>
      <c r="F156" s="23"/>
      <c r="G156" s="23"/>
      <c r="H156" s="23"/>
      <c r="I156" s="23"/>
      <c r="J156" s="23"/>
      <c r="K156" s="23"/>
      <c r="Z156" s="18"/>
      <c r="AA156" s="18"/>
      <c r="AB156" s="18"/>
      <c r="AC156" s="18"/>
      <c r="AD156" s="18"/>
      <c r="AE156" s="18"/>
      <c r="AF156" s="18"/>
      <c r="ET156" s="19"/>
      <c r="EU156" s="19"/>
      <c r="EV156" s="19"/>
      <c r="EW156" s="19"/>
      <c r="EX156" s="19"/>
    </row>
    <row r="157" spans="1:154" x14ac:dyDescent="0.2">
      <c r="A157" s="37"/>
      <c r="B157" s="23"/>
      <c r="C157" s="77"/>
      <c r="D157" s="23"/>
      <c r="E157" s="23"/>
      <c r="F157" s="23"/>
      <c r="G157" s="23"/>
      <c r="H157" s="23"/>
      <c r="I157" s="23"/>
      <c r="J157" s="23"/>
      <c r="K157" s="23"/>
      <c r="Z157" s="18"/>
      <c r="AA157" s="18"/>
      <c r="AB157" s="18"/>
      <c r="AC157" s="18"/>
      <c r="AD157" s="18"/>
      <c r="AE157" s="18"/>
      <c r="AF157" s="18"/>
      <c r="ET157" s="19"/>
      <c r="EU157" s="19"/>
      <c r="EV157" s="19"/>
      <c r="EW157" s="19"/>
      <c r="EX157" s="19"/>
    </row>
    <row r="158" spans="1:154" x14ac:dyDescent="0.2">
      <c r="A158" s="37"/>
      <c r="B158" s="23"/>
      <c r="C158" s="77"/>
      <c r="D158" s="23"/>
      <c r="E158" s="23"/>
      <c r="F158" s="23"/>
      <c r="G158" s="23"/>
      <c r="H158" s="23"/>
      <c r="I158" s="23"/>
      <c r="J158" s="23"/>
      <c r="K158" s="23"/>
      <c r="Z158" s="18"/>
      <c r="AA158" s="18"/>
      <c r="AB158" s="18"/>
      <c r="AC158" s="18"/>
      <c r="AD158" s="18"/>
      <c r="AE158" s="18"/>
      <c r="AF158" s="18"/>
      <c r="ET158" s="19"/>
      <c r="EU158" s="19"/>
      <c r="EV158" s="19"/>
      <c r="EW158" s="19"/>
      <c r="EX158" s="19"/>
    </row>
    <row r="159" spans="1:154" x14ac:dyDescent="0.2">
      <c r="A159" s="37"/>
      <c r="B159" s="23"/>
      <c r="C159" s="77"/>
      <c r="D159" s="23"/>
      <c r="E159" s="23"/>
      <c r="F159" s="23"/>
      <c r="G159" s="23"/>
      <c r="H159" s="23"/>
      <c r="I159" s="23"/>
      <c r="J159" s="23"/>
      <c r="K159" s="23"/>
      <c r="Z159" s="18"/>
      <c r="AA159" s="18"/>
      <c r="AB159" s="18"/>
      <c r="AC159" s="18"/>
      <c r="AD159" s="18"/>
      <c r="AE159" s="18"/>
      <c r="AF159" s="18"/>
      <c r="ET159" s="19"/>
      <c r="EU159" s="19"/>
      <c r="EV159" s="19"/>
      <c r="EW159" s="19"/>
      <c r="EX159" s="19"/>
    </row>
    <row r="160" spans="1:154" x14ac:dyDescent="0.2">
      <c r="A160" s="37"/>
      <c r="B160" s="23"/>
      <c r="C160" s="77"/>
      <c r="D160" s="23"/>
      <c r="E160" s="23"/>
      <c r="F160" s="23"/>
      <c r="G160" s="23"/>
      <c r="H160" s="23"/>
      <c r="I160" s="23"/>
      <c r="J160" s="23"/>
      <c r="K160" s="23"/>
      <c r="Z160" s="18"/>
      <c r="AA160" s="18"/>
      <c r="AB160" s="18"/>
      <c r="AC160" s="18"/>
      <c r="AD160" s="18"/>
      <c r="AE160" s="18"/>
      <c r="AF160" s="18"/>
      <c r="ET160" s="19"/>
      <c r="EU160" s="19"/>
      <c r="EV160" s="19"/>
      <c r="EW160" s="19"/>
      <c r="EX160" s="19"/>
    </row>
    <row r="161" spans="1:154" x14ac:dyDescent="0.2">
      <c r="A161" s="37"/>
      <c r="B161" s="23"/>
      <c r="C161" s="77"/>
      <c r="D161" s="23"/>
      <c r="E161" s="23"/>
      <c r="F161" s="23"/>
      <c r="G161" s="23"/>
      <c r="H161" s="23"/>
      <c r="I161" s="23"/>
      <c r="J161" s="23"/>
      <c r="K161" s="23"/>
      <c r="Z161" s="18"/>
      <c r="AA161" s="18"/>
      <c r="AB161" s="18"/>
      <c r="AC161" s="18"/>
      <c r="AD161" s="18"/>
      <c r="AE161" s="18"/>
      <c r="AF161" s="18"/>
      <c r="ET161" s="19"/>
      <c r="EU161" s="19"/>
      <c r="EV161" s="19"/>
      <c r="EW161" s="19"/>
      <c r="EX161" s="19"/>
    </row>
    <row r="162" spans="1:154" x14ac:dyDescent="0.2">
      <c r="A162" s="37"/>
      <c r="B162" s="23"/>
      <c r="C162" s="77"/>
      <c r="D162" s="23"/>
      <c r="E162" s="23"/>
      <c r="F162" s="23"/>
      <c r="G162" s="23"/>
      <c r="H162" s="23"/>
      <c r="I162" s="23"/>
      <c r="J162" s="23"/>
      <c r="K162" s="23"/>
      <c r="Z162" s="18"/>
      <c r="AA162" s="18"/>
      <c r="AB162" s="18"/>
      <c r="AC162" s="18"/>
      <c r="AD162" s="18"/>
      <c r="AE162" s="18"/>
      <c r="AF162" s="18"/>
      <c r="ET162" s="19"/>
      <c r="EU162" s="19"/>
      <c r="EV162" s="19"/>
      <c r="EW162" s="19"/>
      <c r="EX162" s="19"/>
    </row>
    <row r="163" spans="1:154" x14ac:dyDescent="0.2">
      <c r="A163" s="37"/>
      <c r="B163" s="23"/>
      <c r="C163" s="77"/>
      <c r="D163" s="23"/>
      <c r="E163" s="23"/>
      <c r="F163" s="23"/>
      <c r="G163" s="23"/>
      <c r="H163" s="23"/>
      <c r="I163" s="23"/>
      <c r="J163" s="23"/>
      <c r="K163" s="23"/>
      <c r="Z163" s="18"/>
      <c r="AA163" s="18"/>
      <c r="AB163" s="18"/>
      <c r="AC163" s="18"/>
      <c r="AD163" s="18"/>
      <c r="AE163" s="18"/>
      <c r="AF163" s="18"/>
      <c r="ET163" s="19"/>
      <c r="EU163" s="19"/>
      <c r="EV163" s="19"/>
      <c r="EW163" s="19"/>
      <c r="EX163" s="19"/>
    </row>
    <row r="164" spans="1:154" x14ac:dyDescent="0.2">
      <c r="A164" s="37"/>
      <c r="B164" s="23"/>
      <c r="C164" s="77"/>
      <c r="D164" s="23"/>
      <c r="E164" s="23"/>
      <c r="F164" s="23"/>
      <c r="G164" s="23"/>
      <c r="H164" s="23"/>
      <c r="I164" s="23"/>
      <c r="J164" s="23"/>
      <c r="K164" s="23"/>
      <c r="Z164" s="18"/>
      <c r="AA164" s="18"/>
      <c r="AB164" s="18"/>
      <c r="AC164" s="18"/>
      <c r="AD164" s="18"/>
      <c r="AE164" s="18"/>
      <c r="AF164" s="18"/>
      <c r="ET164" s="19"/>
      <c r="EU164" s="19"/>
      <c r="EV164" s="19"/>
      <c r="EW164" s="19"/>
      <c r="EX164" s="19"/>
    </row>
    <row r="165" spans="1:154" x14ac:dyDescent="0.2">
      <c r="A165" s="37"/>
      <c r="B165" s="23"/>
      <c r="C165" s="77"/>
      <c r="D165" s="23"/>
      <c r="E165" s="23"/>
      <c r="F165" s="23"/>
      <c r="G165" s="23"/>
      <c r="H165" s="23"/>
      <c r="I165" s="23"/>
      <c r="J165" s="23"/>
      <c r="K165" s="23"/>
      <c r="Z165" s="18"/>
      <c r="AA165" s="18"/>
      <c r="AB165" s="18"/>
      <c r="AC165" s="18"/>
      <c r="AD165" s="18"/>
      <c r="AE165" s="18"/>
      <c r="AF165" s="18"/>
      <c r="ET165" s="19"/>
      <c r="EU165" s="19"/>
      <c r="EV165" s="19"/>
      <c r="EW165" s="19"/>
      <c r="EX165" s="19"/>
    </row>
    <row r="166" spans="1:154" x14ac:dyDescent="0.2">
      <c r="A166" s="37"/>
      <c r="B166" s="23"/>
      <c r="C166" s="77"/>
      <c r="D166" s="23"/>
      <c r="E166" s="23"/>
      <c r="F166" s="23"/>
      <c r="G166" s="23"/>
      <c r="H166" s="23"/>
      <c r="I166" s="23"/>
      <c r="J166" s="23"/>
      <c r="K166" s="23"/>
      <c r="Z166" s="18"/>
      <c r="AA166" s="18"/>
      <c r="AB166" s="18"/>
      <c r="AC166" s="18"/>
      <c r="AD166" s="18"/>
      <c r="AE166" s="18"/>
      <c r="AF166" s="18"/>
      <c r="ET166" s="19"/>
      <c r="EU166" s="19"/>
      <c r="EV166" s="19"/>
      <c r="EW166" s="19"/>
      <c r="EX166" s="19"/>
    </row>
    <row r="167" spans="1:154" x14ac:dyDescent="0.2">
      <c r="A167" s="37"/>
      <c r="B167" s="23"/>
      <c r="C167" s="77"/>
      <c r="D167" s="23"/>
      <c r="E167" s="23"/>
      <c r="F167" s="23"/>
      <c r="G167" s="23"/>
      <c r="H167" s="23"/>
      <c r="I167" s="23"/>
      <c r="J167" s="23"/>
      <c r="K167" s="23"/>
      <c r="Z167" s="18"/>
      <c r="AA167" s="18"/>
      <c r="AB167" s="18"/>
      <c r="AC167" s="18"/>
      <c r="AD167" s="18"/>
      <c r="AE167" s="18"/>
      <c r="AF167" s="18"/>
      <c r="ET167" s="19"/>
      <c r="EU167" s="19"/>
      <c r="EV167" s="19"/>
      <c r="EW167" s="19"/>
      <c r="EX167" s="19"/>
    </row>
    <row r="168" spans="1:154" x14ac:dyDescent="0.2">
      <c r="A168" s="37"/>
      <c r="B168" s="23"/>
      <c r="C168" s="77"/>
      <c r="D168" s="23"/>
      <c r="E168" s="23"/>
      <c r="F168" s="23"/>
      <c r="G168" s="23"/>
      <c r="H168" s="23"/>
      <c r="I168" s="23"/>
      <c r="J168" s="23"/>
      <c r="K168" s="23"/>
      <c r="Z168" s="18"/>
      <c r="AA168" s="18"/>
      <c r="AB168" s="18"/>
      <c r="AC168" s="18"/>
      <c r="AD168" s="18"/>
      <c r="AE168" s="18"/>
      <c r="AF168" s="18"/>
      <c r="ET168" s="19"/>
      <c r="EU168" s="19"/>
      <c r="EV168" s="19"/>
      <c r="EW168" s="19"/>
      <c r="EX168" s="19"/>
    </row>
    <row r="169" spans="1:154" x14ac:dyDescent="0.2">
      <c r="A169" s="37"/>
      <c r="B169" s="23"/>
      <c r="C169" s="77"/>
      <c r="D169" s="23"/>
      <c r="E169" s="23"/>
      <c r="F169" s="23"/>
      <c r="G169" s="23"/>
      <c r="H169" s="23"/>
      <c r="I169" s="23"/>
      <c r="J169" s="23"/>
      <c r="K169" s="23"/>
      <c r="Z169" s="18"/>
      <c r="AA169" s="18"/>
      <c r="AB169" s="18"/>
      <c r="AC169" s="18"/>
      <c r="AD169" s="18"/>
      <c r="AE169" s="18"/>
      <c r="AF169" s="18"/>
      <c r="ET169" s="19"/>
      <c r="EU169" s="19"/>
      <c r="EV169" s="19"/>
      <c r="EW169" s="19"/>
      <c r="EX169" s="19"/>
    </row>
    <row r="170" spans="1:154" x14ac:dyDescent="0.2">
      <c r="A170" s="37"/>
      <c r="B170" s="23"/>
      <c r="C170" s="77"/>
      <c r="D170" s="23"/>
      <c r="E170" s="23"/>
      <c r="F170" s="23"/>
      <c r="G170" s="23"/>
      <c r="H170" s="23"/>
      <c r="I170" s="23"/>
      <c r="J170" s="23"/>
      <c r="K170" s="23"/>
      <c r="Z170" s="18"/>
      <c r="AA170" s="18"/>
      <c r="AB170" s="18"/>
      <c r="AC170" s="18"/>
      <c r="AD170" s="18"/>
      <c r="AE170" s="18"/>
      <c r="AF170" s="18"/>
      <c r="ET170" s="19"/>
      <c r="EU170" s="19"/>
      <c r="EV170" s="19"/>
      <c r="EW170" s="19"/>
      <c r="EX170" s="19"/>
    </row>
    <row r="171" spans="1:154" x14ac:dyDescent="0.2">
      <c r="A171" s="37"/>
      <c r="B171" s="23"/>
      <c r="C171" s="77"/>
      <c r="D171" s="23"/>
      <c r="E171" s="23"/>
      <c r="F171" s="23"/>
      <c r="G171" s="23"/>
      <c r="H171" s="23"/>
      <c r="I171" s="23"/>
      <c r="J171" s="23"/>
      <c r="K171" s="23"/>
      <c r="Z171" s="18"/>
      <c r="AA171" s="18"/>
      <c r="AB171" s="18"/>
      <c r="AC171" s="18"/>
      <c r="AD171" s="18"/>
      <c r="AE171" s="18"/>
      <c r="AF171" s="18"/>
      <c r="ET171" s="19"/>
      <c r="EU171" s="19"/>
      <c r="EV171" s="19"/>
      <c r="EW171" s="19"/>
      <c r="EX171" s="19"/>
    </row>
    <row r="172" spans="1:154" x14ac:dyDescent="0.2">
      <c r="A172" s="37"/>
      <c r="B172" s="23"/>
      <c r="C172" s="77"/>
      <c r="D172" s="23"/>
      <c r="E172" s="23"/>
      <c r="F172" s="23"/>
      <c r="G172" s="23"/>
      <c r="H172" s="23"/>
      <c r="I172" s="23"/>
      <c r="J172" s="23"/>
      <c r="K172" s="23"/>
      <c r="Z172" s="18"/>
      <c r="AA172" s="18"/>
      <c r="AB172" s="18"/>
      <c r="AC172" s="18"/>
      <c r="AD172" s="18"/>
      <c r="AE172" s="18"/>
      <c r="AF172" s="18"/>
      <c r="ET172" s="19"/>
      <c r="EU172" s="19"/>
      <c r="EV172" s="19"/>
      <c r="EW172" s="19"/>
      <c r="EX172" s="19"/>
    </row>
    <row r="173" spans="1:154" x14ac:dyDescent="0.2">
      <c r="A173" s="37"/>
      <c r="B173" s="23"/>
      <c r="C173" s="77"/>
      <c r="D173" s="23"/>
      <c r="E173" s="23"/>
      <c r="F173" s="23"/>
      <c r="G173" s="23"/>
      <c r="H173" s="23"/>
      <c r="I173" s="23"/>
      <c r="J173" s="23"/>
      <c r="K173" s="23"/>
      <c r="Z173" s="18"/>
      <c r="AA173" s="18"/>
      <c r="AB173" s="18"/>
      <c r="AC173" s="18"/>
      <c r="AD173" s="18"/>
      <c r="AE173" s="18"/>
      <c r="AF173" s="18"/>
      <c r="ET173" s="19"/>
      <c r="EU173" s="19"/>
      <c r="EV173" s="19"/>
      <c r="EW173" s="19"/>
      <c r="EX173" s="19"/>
    </row>
    <row r="174" spans="1:154" x14ac:dyDescent="0.2">
      <c r="A174" s="37"/>
      <c r="B174" s="23"/>
      <c r="C174" s="77"/>
      <c r="D174" s="23"/>
      <c r="E174" s="23"/>
      <c r="F174" s="23"/>
      <c r="G174" s="23"/>
      <c r="H174" s="23"/>
      <c r="I174" s="23"/>
      <c r="J174" s="23"/>
      <c r="K174" s="23"/>
      <c r="Z174" s="18"/>
      <c r="AA174" s="18"/>
      <c r="AB174" s="18"/>
      <c r="AC174" s="18"/>
      <c r="AD174" s="18"/>
      <c r="AE174" s="18"/>
      <c r="AF174" s="18"/>
      <c r="ET174" s="19"/>
      <c r="EU174" s="19"/>
      <c r="EV174" s="19"/>
      <c r="EW174" s="19"/>
      <c r="EX174" s="19"/>
    </row>
    <row r="175" spans="1:154" x14ac:dyDescent="0.2">
      <c r="A175" s="37"/>
      <c r="B175" s="23"/>
      <c r="C175" s="77"/>
      <c r="D175" s="23"/>
      <c r="E175" s="23"/>
      <c r="F175" s="23"/>
      <c r="G175" s="23"/>
      <c r="H175" s="23"/>
      <c r="I175" s="23"/>
      <c r="J175" s="23"/>
      <c r="K175" s="23"/>
      <c r="Z175" s="18"/>
      <c r="AA175" s="18"/>
      <c r="AB175" s="18"/>
      <c r="AC175" s="18"/>
      <c r="AD175" s="18"/>
      <c r="AE175" s="18"/>
      <c r="AF175" s="18"/>
      <c r="ET175" s="19"/>
      <c r="EU175" s="19"/>
      <c r="EV175" s="19"/>
      <c r="EW175" s="19"/>
      <c r="EX175" s="19"/>
    </row>
    <row r="176" spans="1:154" x14ac:dyDescent="0.2">
      <c r="A176" s="37"/>
      <c r="B176" s="23"/>
      <c r="C176" s="77"/>
      <c r="D176" s="23"/>
      <c r="E176" s="23"/>
      <c r="F176" s="23"/>
      <c r="G176" s="23"/>
      <c r="H176" s="23"/>
      <c r="I176" s="23"/>
      <c r="J176" s="23"/>
      <c r="K176" s="23"/>
      <c r="Z176" s="18"/>
      <c r="AA176" s="18"/>
      <c r="AB176" s="18"/>
      <c r="AC176" s="18"/>
      <c r="AD176" s="18"/>
      <c r="AE176" s="18"/>
      <c r="AF176" s="18"/>
      <c r="ET176" s="19"/>
      <c r="EU176" s="19"/>
      <c r="EV176" s="19"/>
      <c r="EW176" s="19"/>
      <c r="EX176" s="19"/>
    </row>
    <row r="177" spans="1:154" x14ac:dyDescent="0.2">
      <c r="A177" s="37"/>
      <c r="B177" s="23"/>
      <c r="C177" s="77"/>
      <c r="D177" s="23"/>
      <c r="E177" s="23"/>
      <c r="F177" s="23"/>
      <c r="G177" s="23"/>
      <c r="H177" s="23"/>
      <c r="I177" s="23"/>
      <c r="J177" s="23"/>
      <c r="K177" s="23"/>
      <c r="Z177" s="18"/>
      <c r="AA177" s="18"/>
      <c r="AB177" s="18"/>
      <c r="AC177" s="18"/>
      <c r="AD177" s="18"/>
      <c r="AE177" s="18"/>
      <c r="AF177" s="18"/>
      <c r="ET177" s="19"/>
      <c r="EU177" s="19"/>
      <c r="EV177" s="19"/>
      <c r="EW177" s="19"/>
      <c r="EX177" s="19"/>
    </row>
    <row r="178" spans="1:154" x14ac:dyDescent="0.2">
      <c r="A178" s="37"/>
      <c r="B178" s="23"/>
      <c r="C178" s="77"/>
      <c r="D178" s="23"/>
      <c r="E178" s="23"/>
      <c r="F178" s="23"/>
      <c r="G178" s="23"/>
      <c r="H178" s="23"/>
      <c r="I178" s="23"/>
      <c r="J178" s="23"/>
      <c r="K178" s="23"/>
      <c r="Z178" s="18"/>
      <c r="AA178" s="18"/>
      <c r="AB178" s="18"/>
      <c r="AC178" s="18"/>
      <c r="AD178" s="18"/>
      <c r="AE178" s="18"/>
      <c r="AF178" s="18"/>
      <c r="ET178" s="19"/>
      <c r="EU178" s="19"/>
      <c r="EV178" s="19"/>
      <c r="EW178" s="19"/>
      <c r="EX178" s="19"/>
    </row>
    <row r="179" spans="1:154" x14ac:dyDescent="0.2">
      <c r="A179" s="37"/>
      <c r="B179" s="23"/>
      <c r="C179" s="77"/>
      <c r="D179" s="23"/>
      <c r="E179" s="23"/>
      <c r="F179" s="23"/>
      <c r="G179" s="23"/>
      <c r="H179" s="23"/>
      <c r="I179" s="23"/>
      <c r="J179" s="23"/>
      <c r="K179" s="23"/>
      <c r="Z179" s="18"/>
      <c r="AA179" s="18"/>
      <c r="AB179" s="18"/>
      <c r="AC179" s="18"/>
      <c r="AD179" s="18"/>
      <c r="AE179" s="18"/>
      <c r="AF179" s="18"/>
      <c r="ET179" s="19"/>
      <c r="EU179" s="19"/>
      <c r="EV179" s="19"/>
      <c r="EW179" s="19"/>
      <c r="EX179" s="19"/>
    </row>
    <row r="180" spans="1:154" x14ac:dyDescent="0.2">
      <c r="A180" s="37"/>
      <c r="B180" s="23"/>
      <c r="C180" s="77"/>
      <c r="D180" s="23"/>
      <c r="E180" s="23"/>
      <c r="F180" s="23"/>
      <c r="G180" s="23"/>
      <c r="H180" s="23"/>
      <c r="I180" s="23"/>
      <c r="J180" s="23"/>
      <c r="K180" s="23"/>
      <c r="Z180" s="18"/>
      <c r="AA180" s="18"/>
      <c r="AB180" s="18"/>
      <c r="AC180" s="18"/>
      <c r="AD180" s="18"/>
      <c r="AE180" s="18"/>
      <c r="AF180" s="18"/>
      <c r="ET180" s="19"/>
      <c r="EU180" s="19"/>
      <c r="EV180" s="19"/>
      <c r="EW180" s="19"/>
      <c r="EX180" s="19"/>
    </row>
    <row r="181" spans="1:154" x14ac:dyDescent="0.2">
      <c r="A181" s="37"/>
      <c r="B181" s="23"/>
      <c r="C181" s="77"/>
      <c r="D181" s="23"/>
      <c r="E181" s="23"/>
      <c r="F181" s="23"/>
      <c r="G181" s="23"/>
      <c r="H181" s="23"/>
      <c r="I181" s="23"/>
      <c r="J181" s="23"/>
      <c r="K181" s="23"/>
      <c r="Z181" s="18"/>
      <c r="AA181" s="18"/>
      <c r="AB181" s="18"/>
      <c r="AC181" s="18"/>
      <c r="AD181" s="18"/>
      <c r="AE181" s="18"/>
      <c r="AF181" s="18"/>
      <c r="ET181" s="19"/>
      <c r="EU181" s="19"/>
      <c r="EV181" s="19"/>
      <c r="EW181" s="19"/>
      <c r="EX181" s="19"/>
    </row>
    <row r="182" spans="1:154" x14ac:dyDescent="0.2">
      <c r="A182" s="37"/>
      <c r="B182" s="23"/>
      <c r="C182" s="77"/>
      <c r="D182" s="23"/>
      <c r="E182" s="23"/>
      <c r="F182" s="23"/>
      <c r="G182" s="23"/>
      <c r="H182" s="23"/>
      <c r="I182" s="23"/>
      <c r="J182" s="23"/>
      <c r="K182" s="23"/>
      <c r="Z182" s="18"/>
      <c r="AA182" s="18"/>
      <c r="AB182" s="18"/>
      <c r="AC182" s="18"/>
      <c r="AD182" s="18"/>
      <c r="AE182" s="18"/>
      <c r="AF182" s="18"/>
      <c r="ET182" s="19"/>
      <c r="EU182" s="19"/>
      <c r="EV182" s="19"/>
      <c r="EW182" s="19"/>
      <c r="EX182" s="19"/>
    </row>
    <row r="183" spans="1:154" x14ac:dyDescent="0.2">
      <c r="A183" s="37"/>
      <c r="B183" s="23"/>
      <c r="C183" s="77"/>
      <c r="D183" s="23"/>
      <c r="E183" s="23"/>
      <c r="F183" s="23"/>
      <c r="G183" s="23"/>
      <c r="H183" s="23"/>
      <c r="I183" s="23"/>
      <c r="J183" s="23"/>
      <c r="K183" s="23"/>
      <c r="Z183" s="18"/>
      <c r="AA183" s="18"/>
      <c r="AB183" s="18"/>
      <c r="AC183" s="18"/>
      <c r="AD183" s="18"/>
      <c r="AE183" s="18"/>
      <c r="AF183" s="18"/>
      <c r="ET183" s="19"/>
      <c r="EU183" s="19"/>
      <c r="EV183" s="19"/>
      <c r="EW183" s="19"/>
      <c r="EX183" s="19"/>
    </row>
    <row r="184" spans="1:154" x14ac:dyDescent="0.2">
      <c r="A184" s="37"/>
      <c r="B184" s="23"/>
      <c r="C184" s="77"/>
      <c r="D184" s="23"/>
      <c r="E184" s="23"/>
      <c r="F184" s="23"/>
      <c r="G184" s="23"/>
      <c r="H184" s="23"/>
      <c r="I184" s="23"/>
      <c r="J184" s="23"/>
      <c r="K184" s="23"/>
      <c r="Z184" s="18"/>
      <c r="AA184" s="18"/>
      <c r="AB184" s="18"/>
      <c r="AC184" s="18"/>
      <c r="AD184" s="18"/>
      <c r="AE184" s="18"/>
      <c r="AF184" s="18"/>
      <c r="ET184" s="19"/>
      <c r="EU184" s="19"/>
      <c r="EV184" s="19"/>
      <c r="EW184" s="19"/>
      <c r="EX184" s="19"/>
    </row>
    <row r="185" spans="1:154" x14ac:dyDescent="0.2">
      <c r="A185" s="37"/>
      <c r="B185" s="23"/>
      <c r="C185" s="77"/>
      <c r="D185" s="23"/>
      <c r="E185" s="23"/>
      <c r="F185" s="23"/>
      <c r="G185" s="23"/>
      <c r="H185" s="23"/>
      <c r="I185" s="23"/>
      <c r="J185" s="23"/>
      <c r="K185" s="23"/>
      <c r="Z185" s="18"/>
      <c r="AA185" s="18"/>
      <c r="AB185" s="18"/>
      <c r="AC185" s="18"/>
      <c r="AD185" s="18"/>
      <c r="AE185" s="18"/>
      <c r="AF185" s="18"/>
      <c r="ET185" s="19"/>
      <c r="EU185" s="19"/>
      <c r="EV185" s="19"/>
      <c r="EW185" s="19"/>
      <c r="EX185" s="19"/>
    </row>
    <row r="186" spans="1:154" x14ac:dyDescent="0.2">
      <c r="A186" s="37"/>
      <c r="B186" s="23"/>
      <c r="C186" s="77"/>
      <c r="D186" s="23"/>
      <c r="E186" s="23"/>
      <c r="F186" s="23"/>
      <c r="G186" s="23"/>
      <c r="H186" s="23"/>
      <c r="I186" s="23"/>
      <c r="J186" s="23"/>
      <c r="K186" s="23"/>
      <c r="Z186" s="18"/>
      <c r="AA186" s="18"/>
      <c r="AB186" s="18"/>
      <c r="AC186" s="18"/>
      <c r="AD186" s="18"/>
      <c r="AE186" s="18"/>
      <c r="AF186" s="18"/>
      <c r="ET186" s="19"/>
      <c r="EU186" s="19"/>
      <c r="EV186" s="19"/>
      <c r="EW186" s="19"/>
      <c r="EX186" s="19"/>
    </row>
    <row r="187" spans="1:154" x14ac:dyDescent="0.2">
      <c r="A187" s="37"/>
      <c r="B187" s="23"/>
      <c r="C187" s="77"/>
      <c r="D187" s="23"/>
      <c r="E187" s="23"/>
      <c r="F187" s="23"/>
      <c r="G187" s="23"/>
      <c r="H187" s="23"/>
      <c r="I187" s="23"/>
      <c r="J187" s="23"/>
      <c r="K187" s="23"/>
      <c r="Z187" s="18"/>
      <c r="AA187" s="18"/>
      <c r="AB187" s="18"/>
      <c r="AC187" s="18"/>
      <c r="AD187" s="18"/>
      <c r="AE187" s="18"/>
      <c r="AF187" s="18"/>
      <c r="ET187" s="19"/>
      <c r="EU187" s="19"/>
      <c r="EV187" s="19"/>
      <c r="EW187" s="19"/>
      <c r="EX187" s="19"/>
    </row>
    <row r="188" spans="1:154" x14ac:dyDescent="0.2">
      <c r="A188" s="37"/>
      <c r="B188" s="23"/>
      <c r="C188" s="77"/>
      <c r="D188" s="23"/>
      <c r="E188" s="23"/>
      <c r="F188" s="23"/>
      <c r="G188" s="23"/>
      <c r="H188" s="23"/>
      <c r="I188" s="23"/>
      <c r="J188" s="23"/>
      <c r="K188" s="23"/>
      <c r="Z188" s="18"/>
      <c r="AA188" s="18"/>
      <c r="AB188" s="18"/>
      <c r="AC188" s="18"/>
      <c r="AD188" s="18"/>
      <c r="AE188" s="18"/>
      <c r="AF188" s="18"/>
      <c r="ET188" s="19"/>
      <c r="EU188" s="19"/>
      <c r="EV188" s="19"/>
      <c r="EW188" s="19"/>
      <c r="EX188" s="19"/>
    </row>
    <row r="189" spans="1:154" x14ac:dyDescent="0.2">
      <c r="A189" s="37"/>
      <c r="B189" s="23"/>
      <c r="C189" s="77"/>
      <c r="D189" s="23"/>
      <c r="E189" s="23"/>
      <c r="F189" s="23"/>
      <c r="G189" s="23"/>
      <c r="H189" s="23"/>
      <c r="I189" s="23"/>
      <c r="J189" s="23"/>
      <c r="K189" s="23"/>
      <c r="Z189" s="18"/>
      <c r="AA189" s="18"/>
      <c r="AB189" s="18"/>
      <c r="AC189" s="18"/>
      <c r="AD189" s="18"/>
      <c r="AE189" s="18"/>
      <c r="AF189" s="18"/>
      <c r="ET189" s="19"/>
      <c r="EU189" s="19"/>
      <c r="EV189" s="19"/>
      <c r="EW189" s="19"/>
      <c r="EX189" s="19"/>
    </row>
    <row r="190" spans="1:154" x14ac:dyDescent="0.2">
      <c r="A190" s="37"/>
      <c r="B190" s="23"/>
      <c r="C190" s="77"/>
      <c r="D190" s="23"/>
      <c r="E190" s="23"/>
      <c r="F190" s="23"/>
      <c r="G190" s="23"/>
      <c r="H190" s="23"/>
      <c r="I190" s="23"/>
      <c r="J190" s="23"/>
      <c r="K190" s="23"/>
      <c r="Z190" s="18"/>
      <c r="AA190" s="18"/>
      <c r="AB190" s="18"/>
      <c r="AC190" s="18"/>
      <c r="AD190" s="18"/>
      <c r="AE190" s="18"/>
      <c r="AF190" s="18"/>
      <c r="ET190" s="19"/>
      <c r="EU190" s="19"/>
      <c r="EV190" s="19"/>
      <c r="EW190" s="19"/>
      <c r="EX190" s="19"/>
    </row>
    <row r="191" spans="1:154" x14ac:dyDescent="0.2">
      <c r="A191" s="37"/>
      <c r="B191" s="23"/>
      <c r="C191" s="77"/>
      <c r="D191" s="23"/>
      <c r="E191" s="23"/>
      <c r="F191" s="23"/>
      <c r="G191" s="23"/>
      <c r="H191" s="23"/>
      <c r="I191" s="23"/>
      <c r="J191" s="23"/>
      <c r="K191" s="23"/>
      <c r="Z191" s="18"/>
      <c r="AA191" s="18"/>
      <c r="AB191" s="18"/>
      <c r="AC191" s="18"/>
      <c r="AD191" s="18"/>
      <c r="AE191" s="18"/>
      <c r="AF191" s="18"/>
      <c r="ET191" s="19"/>
      <c r="EU191" s="19"/>
      <c r="EV191" s="19"/>
      <c r="EW191" s="19"/>
      <c r="EX191" s="19"/>
    </row>
    <row r="192" spans="1:154" x14ac:dyDescent="0.2">
      <c r="A192" s="37"/>
      <c r="B192" s="23"/>
      <c r="C192" s="77"/>
      <c r="D192" s="23"/>
      <c r="E192" s="23"/>
      <c r="F192" s="23"/>
      <c r="G192" s="23"/>
      <c r="H192" s="23"/>
      <c r="I192" s="23"/>
      <c r="J192" s="23"/>
      <c r="K192" s="23"/>
      <c r="Z192" s="18"/>
      <c r="AA192" s="18"/>
      <c r="AB192" s="18"/>
      <c r="AC192" s="18"/>
      <c r="AD192" s="18"/>
      <c r="AE192" s="18"/>
      <c r="AF192" s="18"/>
      <c r="ET192" s="19"/>
      <c r="EU192" s="19"/>
      <c r="EV192" s="19"/>
      <c r="EW192" s="19"/>
      <c r="EX192" s="19"/>
    </row>
    <row r="193" spans="1:154" x14ac:dyDescent="0.2">
      <c r="A193" s="37"/>
      <c r="B193" s="23"/>
      <c r="C193" s="77"/>
      <c r="D193" s="23"/>
      <c r="E193" s="23"/>
      <c r="F193" s="23"/>
      <c r="G193" s="23"/>
      <c r="H193" s="23"/>
      <c r="I193" s="23"/>
      <c r="J193" s="23"/>
      <c r="K193" s="23"/>
      <c r="Z193" s="18"/>
      <c r="AA193" s="18"/>
      <c r="AB193" s="18"/>
      <c r="AC193" s="18"/>
      <c r="AD193" s="18"/>
      <c r="AE193" s="18"/>
      <c r="AF193" s="18"/>
      <c r="ET193" s="19"/>
      <c r="EU193" s="19"/>
      <c r="EV193" s="19"/>
      <c r="EW193" s="19"/>
      <c r="EX193" s="19"/>
    </row>
    <row r="194" spans="1:154" x14ac:dyDescent="0.2">
      <c r="A194" s="37"/>
      <c r="B194" s="23"/>
      <c r="C194" s="77"/>
      <c r="D194" s="23"/>
      <c r="E194" s="23"/>
      <c r="F194" s="23"/>
      <c r="G194" s="23"/>
      <c r="H194" s="23"/>
      <c r="I194" s="23"/>
      <c r="J194" s="23"/>
      <c r="K194" s="23"/>
      <c r="Z194" s="18"/>
      <c r="AA194" s="18"/>
      <c r="AB194" s="18"/>
      <c r="AC194" s="18"/>
      <c r="AD194" s="18"/>
      <c r="AE194" s="18"/>
      <c r="AF194" s="18"/>
      <c r="ET194" s="19"/>
      <c r="EU194" s="19"/>
      <c r="EV194" s="19"/>
      <c r="EW194" s="19"/>
      <c r="EX194" s="19"/>
    </row>
    <row r="195" spans="1:154" x14ac:dyDescent="0.2">
      <c r="A195" s="37"/>
      <c r="B195" s="23"/>
      <c r="C195" s="77"/>
      <c r="D195" s="23"/>
      <c r="E195" s="23"/>
      <c r="F195" s="23"/>
      <c r="G195" s="23"/>
      <c r="H195" s="23"/>
      <c r="I195" s="23"/>
      <c r="J195" s="23"/>
      <c r="K195" s="23"/>
      <c r="Z195" s="18"/>
      <c r="AA195" s="18"/>
      <c r="AB195" s="18"/>
      <c r="AC195" s="18"/>
      <c r="AD195" s="18"/>
      <c r="AE195" s="18"/>
      <c r="AF195" s="18"/>
      <c r="ET195" s="19"/>
      <c r="EU195" s="19"/>
      <c r="EV195" s="19"/>
      <c r="EW195" s="19"/>
      <c r="EX195" s="19"/>
    </row>
    <row r="196" spans="1:154" x14ac:dyDescent="0.2">
      <c r="A196" s="37"/>
      <c r="B196" s="23"/>
      <c r="C196" s="77"/>
      <c r="D196" s="23"/>
      <c r="E196" s="23"/>
      <c r="F196" s="23"/>
      <c r="G196" s="23"/>
      <c r="H196" s="23"/>
      <c r="I196" s="23"/>
      <c r="J196" s="23"/>
      <c r="K196" s="23"/>
      <c r="Z196" s="18"/>
      <c r="AA196" s="18"/>
      <c r="AB196" s="18"/>
      <c r="AC196" s="18"/>
      <c r="AD196" s="18"/>
      <c r="AE196" s="18"/>
      <c r="AF196" s="18"/>
      <c r="ET196" s="19"/>
      <c r="EU196" s="19"/>
      <c r="EV196" s="19"/>
      <c r="EW196" s="19"/>
      <c r="EX196" s="19"/>
    </row>
    <row r="197" spans="1:154" x14ac:dyDescent="0.2">
      <c r="A197" s="37"/>
      <c r="B197" s="23"/>
      <c r="C197" s="77"/>
      <c r="D197" s="23"/>
      <c r="E197" s="23"/>
      <c r="F197" s="23"/>
      <c r="G197" s="23"/>
      <c r="H197" s="23"/>
      <c r="I197" s="23"/>
      <c r="J197" s="23"/>
      <c r="K197" s="23"/>
      <c r="Z197" s="18"/>
      <c r="AA197" s="18"/>
      <c r="AB197" s="18"/>
      <c r="AC197" s="18"/>
      <c r="AD197" s="18"/>
      <c r="AE197" s="18"/>
      <c r="AF197" s="18"/>
      <c r="ET197" s="19"/>
      <c r="EU197" s="19"/>
      <c r="EV197" s="19"/>
      <c r="EW197" s="19"/>
      <c r="EX197" s="19"/>
    </row>
    <row r="198" spans="1:154" x14ac:dyDescent="0.2">
      <c r="A198" s="37"/>
      <c r="B198" s="23"/>
      <c r="C198" s="77"/>
      <c r="D198" s="23"/>
      <c r="E198" s="23"/>
      <c r="F198" s="23"/>
      <c r="G198" s="23"/>
      <c r="H198" s="23"/>
      <c r="I198" s="23"/>
      <c r="J198" s="23"/>
      <c r="K198" s="23"/>
      <c r="Z198" s="18"/>
      <c r="AA198" s="18"/>
      <c r="AB198" s="18"/>
      <c r="AC198" s="18"/>
      <c r="AD198" s="18"/>
      <c r="AE198" s="18"/>
      <c r="AF198" s="18"/>
      <c r="ET198" s="19"/>
      <c r="EU198" s="19"/>
      <c r="EV198" s="19"/>
      <c r="EW198" s="19"/>
      <c r="EX198" s="19"/>
    </row>
    <row r="199" spans="1:154" x14ac:dyDescent="0.2">
      <c r="A199" s="37"/>
      <c r="B199" s="23"/>
      <c r="C199" s="77"/>
      <c r="D199" s="23"/>
      <c r="E199" s="23"/>
      <c r="F199" s="23"/>
      <c r="G199" s="23"/>
      <c r="H199" s="23"/>
      <c r="I199" s="23"/>
      <c r="J199" s="23"/>
      <c r="K199" s="23"/>
      <c r="Z199" s="18"/>
      <c r="AA199" s="18"/>
      <c r="AB199" s="18"/>
      <c r="AC199" s="18"/>
      <c r="AD199" s="18"/>
      <c r="AE199" s="18"/>
      <c r="AF199" s="18"/>
      <c r="ET199" s="19"/>
      <c r="EU199" s="19"/>
      <c r="EV199" s="19"/>
      <c r="EW199" s="19"/>
      <c r="EX199" s="19"/>
    </row>
    <row r="200" spans="1:154" x14ac:dyDescent="0.2">
      <c r="A200" s="37"/>
      <c r="B200" s="23"/>
      <c r="C200" s="77"/>
      <c r="D200" s="23"/>
      <c r="E200" s="23"/>
      <c r="F200" s="23"/>
      <c r="G200" s="23"/>
      <c r="H200" s="23"/>
      <c r="I200" s="23"/>
      <c r="J200" s="23"/>
      <c r="K200" s="23"/>
      <c r="Z200" s="18"/>
      <c r="AA200" s="18"/>
      <c r="AB200" s="18"/>
      <c r="AC200" s="18"/>
      <c r="AD200" s="18"/>
      <c r="AE200" s="18"/>
      <c r="AF200" s="18"/>
      <c r="ET200" s="19"/>
      <c r="EU200" s="19"/>
      <c r="EV200" s="19"/>
      <c r="EW200" s="19"/>
      <c r="EX200" s="19"/>
    </row>
    <row r="201" spans="1:154" x14ac:dyDescent="0.2">
      <c r="A201" s="37"/>
      <c r="B201" s="23"/>
      <c r="C201" s="77"/>
      <c r="D201" s="23"/>
      <c r="E201" s="23"/>
      <c r="F201" s="23"/>
      <c r="G201" s="23"/>
      <c r="H201" s="23"/>
      <c r="I201" s="23"/>
      <c r="J201" s="23"/>
      <c r="K201" s="23"/>
      <c r="Z201" s="18"/>
      <c r="AA201" s="18"/>
      <c r="AB201" s="18"/>
      <c r="AC201" s="18"/>
      <c r="AD201" s="18"/>
      <c r="AE201" s="18"/>
      <c r="AF201" s="18"/>
      <c r="ET201" s="19"/>
      <c r="EU201" s="19"/>
      <c r="EV201" s="19"/>
      <c r="EW201" s="19"/>
      <c r="EX201" s="19"/>
    </row>
    <row r="202" spans="1:154" x14ac:dyDescent="0.2">
      <c r="A202" s="37"/>
      <c r="B202" s="23"/>
      <c r="C202" s="77"/>
      <c r="D202" s="23"/>
      <c r="E202" s="23"/>
      <c r="F202" s="23"/>
      <c r="G202" s="23"/>
      <c r="H202" s="23"/>
      <c r="I202" s="23"/>
      <c r="J202" s="23"/>
      <c r="K202" s="23"/>
      <c r="Z202" s="18"/>
      <c r="AA202" s="18"/>
      <c r="AB202" s="18"/>
      <c r="AC202" s="18"/>
      <c r="AD202" s="18"/>
      <c r="AE202" s="18"/>
      <c r="AF202" s="18"/>
      <c r="ET202" s="19"/>
      <c r="EU202" s="19"/>
      <c r="EV202" s="19"/>
      <c r="EW202" s="19"/>
      <c r="EX202" s="19"/>
    </row>
    <row r="203" spans="1:154" x14ac:dyDescent="0.2">
      <c r="A203" s="37"/>
      <c r="B203" s="23"/>
      <c r="C203" s="77"/>
      <c r="D203" s="23"/>
      <c r="E203" s="23"/>
      <c r="F203" s="23"/>
      <c r="G203" s="23"/>
      <c r="H203" s="23"/>
      <c r="I203" s="23"/>
      <c r="J203" s="23"/>
      <c r="K203" s="23"/>
      <c r="Z203" s="18"/>
      <c r="AA203" s="18"/>
      <c r="AB203" s="18"/>
      <c r="AC203" s="18"/>
      <c r="AD203" s="18"/>
      <c r="AE203" s="18"/>
      <c r="AF203" s="18"/>
      <c r="ET203" s="19"/>
      <c r="EU203" s="19"/>
      <c r="EV203" s="19"/>
      <c r="EW203" s="19"/>
      <c r="EX203" s="19"/>
    </row>
    <row r="204" spans="1:154" x14ac:dyDescent="0.2">
      <c r="A204" s="37"/>
      <c r="B204" s="23"/>
      <c r="C204" s="77"/>
      <c r="D204" s="23"/>
      <c r="E204" s="23"/>
      <c r="F204" s="23"/>
      <c r="G204" s="23"/>
      <c r="H204" s="23"/>
      <c r="I204" s="23"/>
      <c r="J204" s="23"/>
      <c r="K204" s="23"/>
      <c r="Z204" s="18"/>
      <c r="AA204" s="18"/>
      <c r="AB204" s="18"/>
      <c r="AC204" s="18"/>
      <c r="AD204" s="18"/>
      <c r="AE204" s="18"/>
      <c r="AF204" s="18"/>
      <c r="ET204" s="19"/>
      <c r="EU204" s="19"/>
      <c r="EV204" s="19"/>
      <c r="EW204" s="19"/>
      <c r="EX204" s="19"/>
    </row>
    <row r="205" spans="1:154" x14ac:dyDescent="0.2">
      <c r="A205" s="37"/>
      <c r="B205" s="23"/>
      <c r="C205" s="77"/>
      <c r="D205" s="23"/>
      <c r="E205" s="23"/>
      <c r="F205" s="23"/>
      <c r="G205" s="23"/>
      <c r="H205" s="23"/>
      <c r="I205" s="23"/>
      <c r="J205" s="23"/>
      <c r="K205" s="23"/>
      <c r="Z205" s="18"/>
      <c r="AA205" s="18"/>
      <c r="AB205" s="18"/>
      <c r="AC205" s="18"/>
      <c r="AD205" s="18"/>
      <c r="AE205" s="18"/>
      <c r="AF205" s="18"/>
      <c r="ET205" s="19"/>
      <c r="EU205" s="19"/>
      <c r="EV205" s="19"/>
      <c r="EW205" s="19"/>
      <c r="EX205" s="19"/>
    </row>
    <row r="206" spans="1:154" x14ac:dyDescent="0.2">
      <c r="A206" s="37"/>
      <c r="B206" s="23"/>
      <c r="C206" s="77"/>
      <c r="D206" s="23"/>
      <c r="E206" s="23"/>
      <c r="F206" s="23"/>
      <c r="G206" s="23"/>
      <c r="H206" s="23"/>
      <c r="I206" s="23"/>
      <c r="J206" s="23"/>
      <c r="K206" s="23"/>
      <c r="Z206" s="18"/>
      <c r="AA206" s="18"/>
      <c r="AB206" s="18"/>
      <c r="AC206" s="18"/>
      <c r="AD206" s="18"/>
      <c r="AE206" s="18"/>
      <c r="AF206" s="18"/>
      <c r="ET206" s="19"/>
      <c r="EU206" s="19"/>
      <c r="EV206" s="19"/>
      <c r="EW206" s="19"/>
      <c r="EX206" s="19"/>
    </row>
    <row r="207" spans="1:154" x14ac:dyDescent="0.2">
      <c r="A207" s="37"/>
      <c r="B207" s="23"/>
      <c r="C207" s="77"/>
      <c r="D207" s="23"/>
      <c r="E207" s="23"/>
      <c r="F207" s="23"/>
      <c r="G207" s="23"/>
      <c r="H207" s="23"/>
      <c r="I207" s="23"/>
      <c r="J207" s="23"/>
      <c r="K207" s="23"/>
      <c r="Z207" s="18"/>
      <c r="AA207" s="18"/>
      <c r="AB207" s="18"/>
      <c r="AC207" s="18"/>
      <c r="AD207" s="18"/>
      <c r="AE207" s="18"/>
      <c r="AF207" s="18"/>
      <c r="ET207" s="19"/>
      <c r="EU207" s="19"/>
      <c r="EV207" s="19"/>
      <c r="EW207" s="19"/>
      <c r="EX207" s="19"/>
    </row>
    <row r="208" spans="1:154" x14ac:dyDescent="0.2">
      <c r="A208" s="37"/>
      <c r="B208" s="23"/>
      <c r="C208" s="77"/>
      <c r="D208" s="23"/>
      <c r="E208" s="23"/>
      <c r="F208" s="23"/>
      <c r="G208" s="23"/>
      <c r="H208" s="23"/>
      <c r="I208" s="23"/>
      <c r="J208" s="23"/>
      <c r="K208" s="23"/>
      <c r="Z208" s="18"/>
      <c r="AA208" s="18"/>
      <c r="AB208" s="18"/>
      <c r="AC208" s="18"/>
      <c r="AD208" s="18"/>
      <c r="AE208" s="18"/>
      <c r="AF208" s="18"/>
      <c r="ET208" s="19"/>
      <c r="EU208" s="19"/>
      <c r="EV208" s="19"/>
      <c r="EW208" s="19"/>
      <c r="EX208" s="19"/>
    </row>
    <row r="209" spans="1:154" x14ac:dyDescent="0.2">
      <c r="A209" s="37"/>
      <c r="B209" s="23"/>
      <c r="C209" s="77"/>
      <c r="D209" s="23"/>
      <c r="E209" s="23"/>
      <c r="F209" s="23"/>
      <c r="G209" s="23"/>
      <c r="H209" s="23"/>
      <c r="I209" s="23"/>
      <c r="J209" s="23"/>
      <c r="K209" s="23"/>
      <c r="Z209" s="18"/>
      <c r="AA209" s="18"/>
      <c r="AB209" s="18"/>
      <c r="AC209" s="18"/>
      <c r="AD209" s="18"/>
      <c r="AE209" s="18"/>
      <c r="AF209" s="18"/>
      <c r="ET209" s="19"/>
      <c r="EU209" s="19"/>
      <c r="EV209" s="19"/>
      <c r="EW209" s="19"/>
      <c r="EX209" s="19"/>
    </row>
    <row r="210" spans="1:154" x14ac:dyDescent="0.2">
      <c r="A210" s="37"/>
      <c r="B210" s="23"/>
      <c r="C210" s="77"/>
      <c r="D210" s="23"/>
      <c r="E210" s="23"/>
      <c r="F210" s="23"/>
      <c r="G210" s="23"/>
      <c r="H210" s="23"/>
      <c r="I210" s="23"/>
      <c r="J210" s="23"/>
      <c r="K210" s="23"/>
      <c r="Z210" s="18"/>
      <c r="AA210" s="18"/>
      <c r="AB210" s="18"/>
      <c r="AC210" s="18"/>
      <c r="AD210" s="18"/>
      <c r="AE210" s="18"/>
      <c r="AF210" s="18"/>
      <c r="ET210" s="19"/>
      <c r="EU210" s="19"/>
      <c r="EV210" s="19"/>
      <c r="EW210" s="19"/>
      <c r="EX210" s="19"/>
    </row>
    <row r="211" spans="1:154" x14ac:dyDescent="0.2">
      <c r="A211" s="37"/>
      <c r="B211" s="23"/>
      <c r="C211" s="77"/>
      <c r="D211" s="23"/>
      <c r="E211" s="23"/>
      <c r="F211" s="23"/>
      <c r="G211" s="23"/>
      <c r="H211" s="23"/>
      <c r="I211" s="23"/>
      <c r="J211" s="23"/>
      <c r="K211" s="23"/>
      <c r="Z211" s="18"/>
      <c r="AA211" s="18"/>
      <c r="AB211" s="18"/>
      <c r="AC211" s="18"/>
      <c r="AD211" s="18"/>
      <c r="AE211" s="18"/>
      <c r="AF211" s="18"/>
      <c r="ET211" s="19"/>
      <c r="EU211" s="19"/>
      <c r="EV211" s="19"/>
      <c r="EW211" s="19"/>
      <c r="EX211" s="19"/>
    </row>
    <row r="212" spans="1:154" x14ac:dyDescent="0.2">
      <c r="A212" s="37"/>
      <c r="B212" s="23"/>
      <c r="C212" s="77"/>
      <c r="D212" s="23"/>
      <c r="E212" s="23"/>
      <c r="F212" s="23"/>
      <c r="G212" s="23"/>
      <c r="H212" s="23"/>
      <c r="I212" s="23"/>
      <c r="J212" s="23"/>
      <c r="K212" s="23"/>
      <c r="Z212" s="18"/>
      <c r="AA212" s="18"/>
      <c r="AB212" s="18"/>
      <c r="AC212" s="18"/>
      <c r="AD212" s="18"/>
      <c r="AE212" s="18"/>
      <c r="AF212" s="18"/>
      <c r="ET212" s="19"/>
      <c r="EU212" s="19"/>
      <c r="EV212" s="19"/>
      <c r="EW212" s="19"/>
      <c r="EX212" s="19"/>
    </row>
    <row r="213" spans="1:154" x14ac:dyDescent="0.2">
      <c r="A213" s="37"/>
      <c r="B213" s="23"/>
      <c r="C213" s="77"/>
      <c r="D213" s="23"/>
      <c r="E213" s="23"/>
      <c r="F213" s="23"/>
      <c r="G213" s="23"/>
      <c r="H213" s="23"/>
      <c r="I213" s="23"/>
      <c r="J213" s="23"/>
      <c r="K213" s="23"/>
      <c r="Z213" s="18"/>
      <c r="AA213" s="18"/>
      <c r="AB213" s="18"/>
      <c r="AC213" s="18"/>
      <c r="AD213" s="18"/>
      <c r="AE213" s="18"/>
      <c r="AF213" s="18"/>
      <c r="ET213" s="19"/>
      <c r="EU213" s="19"/>
      <c r="EV213" s="19"/>
      <c r="EW213" s="19"/>
      <c r="EX213" s="19"/>
    </row>
    <row r="214" spans="1:154" x14ac:dyDescent="0.2">
      <c r="A214" s="37"/>
      <c r="B214" s="23"/>
      <c r="C214" s="77"/>
      <c r="D214" s="23"/>
      <c r="E214" s="23"/>
      <c r="F214" s="23"/>
      <c r="G214" s="23"/>
      <c r="H214" s="23"/>
      <c r="I214" s="23"/>
      <c r="J214" s="23"/>
      <c r="K214" s="23"/>
      <c r="Z214" s="18"/>
      <c r="AA214" s="18"/>
      <c r="AB214" s="18"/>
      <c r="AC214" s="18"/>
      <c r="AD214" s="18"/>
      <c r="AE214" s="18"/>
      <c r="AF214" s="18"/>
      <c r="ET214" s="19"/>
      <c r="EU214" s="19"/>
      <c r="EV214" s="19"/>
      <c r="EW214" s="19"/>
      <c r="EX214" s="19"/>
    </row>
    <row r="215" spans="1:154" x14ac:dyDescent="0.2">
      <c r="A215" s="37"/>
      <c r="B215" s="23"/>
      <c r="C215" s="77"/>
      <c r="D215" s="23"/>
      <c r="E215" s="23"/>
      <c r="F215" s="23"/>
      <c r="G215" s="23"/>
      <c r="H215" s="23"/>
      <c r="I215" s="23"/>
      <c r="J215" s="23"/>
      <c r="K215" s="23"/>
      <c r="Z215" s="18"/>
      <c r="AA215" s="18"/>
      <c r="AB215" s="18"/>
      <c r="AC215" s="18"/>
      <c r="AD215" s="18"/>
      <c r="AE215" s="18"/>
      <c r="AF215" s="18"/>
      <c r="ET215" s="19"/>
      <c r="EU215" s="19"/>
      <c r="EV215" s="19"/>
      <c r="EW215" s="19"/>
      <c r="EX215" s="19"/>
    </row>
    <row r="216" spans="1:154" x14ac:dyDescent="0.2">
      <c r="A216" s="37"/>
      <c r="B216" s="23"/>
      <c r="C216" s="77"/>
      <c r="D216" s="23"/>
      <c r="E216" s="23"/>
      <c r="F216" s="23"/>
      <c r="G216" s="23"/>
      <c r="H216" s="23"/>
      <c r="I216" s="23"/>
      <c r="J216" s="23"/>
      <c r="K216" s="23"/>
      <c r="Z216" s="18"/>
      <c r="AA216" s="18"/>
      <c r="AB216" s="18"/>
      <c r="AC216" s="18"/>
      <c r="AD216" s="18"/>
      <c r="AE216" s="18"/>
      <c r="AF216" s="18"/>
      <c r="ET216" s="19"/>
      <c r="EU216" s="19"/>
      <c r="EV216" s="19"/>
      <c r="EW216" s="19"/>
      <c r="EX216" s="19"/>
    </row>
    <row r="217" spans="1:154" x14ac:dyDescent="0.2">
      <c r="A217" s="37"/>
      <c r="B217" s="23"/>
      <c r="C217" s="77"/>
      <c r="D217" s="23"/>
      <c r="E217" s="23"/>
      <c r="F217" s="23"/>
      <c r="G217" s="23"/>
      <c r="H217" s="23"/>
      <c r="I217" s="23"/>
      <c r="J217" s="23"/>
      <c r="K217" s="23"/>
      <c r="Z217" s="18"/>
      <c r="AA217" s="18"/>
      <c r="AB217" s="18"/>
      <c r="AC217" s="18"/>
      <c r="AD217" s="18"/>
      <c r="AE217" s="18"/>
      <c r="AF217" s="18"/>
      <c r="ET217" s="19"/>
      <c r="EU217" s="19"/>
      <c r="EV217" s="19"/>
      <c r="EW217" s="19"/>
      <c r="EX217" s="19"/>
    </row>
    <row r="218" spans="1:154" x14ac:dyDescent="0.2">
      <c r="A218" s="37"/>
      <c r="B218" s="23"/>
      <c r="C218" s="77"/>
      <c r="D218" s="23"/>
      <c r="E218" s="23"/>
      <c r="F218" s="23"/>
      <c r="G218" s="23"/>
      <c r="H218" s="23"/>
      <c r="I218" s="23"/>
      <c r="J218" s="23"/>
      <c r="K218" s="23"/>
      <c r="Z218" s="18"/>
      <c r="AA218" s="18"/>
      <c r="AB218" s="18"/>
      <c r="AC218" s="18"/>
      <c r="AD218" s="18"/>
      <c r="AE218" s="18"/>
      <c r="AF218" s="18"/>
      <c r="ET218" s="19"/>
      <c r="EU218" s="19"/>
      <c r="EV218" s="19"/>
      <c r="EW218" s="19"/>
      <c r="EX218" s="19"/>
    </row>
    <row r="219" spans="1:154" x14ac:dyDescent="0.2">
      <c r="A219" s="37"/>
      <c r="B219" s="23"/>
      <c r="C219" s="77"/>
      <c r="D219" s="23"/>
      <c r="E219" s="23"/>
      <c r="F219" s="23"/>
      <c r="G219" s="23"/>
      <c r="H219" s="23"/>
      <c r="I219" s="23"/>
      <c r="J219" s="23"/>
      <c r="K219" s="23"/>
      <c r="Z219" s="18"/>
      <c r="AA219" s="18"/>
      <c r="AB219" s="18"/>
      <c r="AC219" s="18"/>
      <c r="AD219" s="18"/>
      <c r="AE219" s="18"/>
      <c r="AF219" s="18"/>
      <c r="ET219" s="19"/>
      <c r="EU219" s="19"/>
      <c r="EV219" s="19"/>
      <c r="EW219" s="19"/>
      <c r="EX219" s="19"/>
    </row>
    <row r="220" spans="1:154" x14ac:dyDescent="0.2">
      <c r="A220" s="37"/>
      <c r="B220" s="23"/>
      <c r="C220" s="77"/>
      <c r="D220" s="23"/>
      <c r="E220" s="23"/>
      <c r="F220" s="23"/>
      <c r="G220" s="23"/>
      <c r="H220" s="23"/>
      <c r="I220" s="23"/>
      <c r="J220" s="23"/>
      <c r="K220" s="23"/>
      <c r="Z220" s="18"/>
      <c r="AA220" s="18"/>
      <c r="AB220" s="18"/>
      <c r="AC220" s="18"/>
      <c r="AD220" s="18"/>
      <c r="AE220" s="18"/>
      <c r="AF220" s="18"/>
      <c r="ET220" s="19"/>
      <c r="EU220" s="19"/>
      <c r="EV220" s="19"/>
      <c r="EW220" s="19"/>
      <c r="EX220" s="19"/>
    </row>
    <row r="221" spans="1:154" x14ac:dyDescent="0.2">
      <c r="A221" s="37"/>
      <c r="B221" s="23"/>
      <c r="C221" s="77"/>
      <c r="D221" s="23"/>
      <c r="E221" s="23"/>
      <c r="F221" s="23"/>
      <c r="G221" s="23"/>
      <c r="H221" s="23"/>
      <c r="I221" s="23"/>
      <c r="J221" s="23"/>
      <c r="K221" s="23"/>
      <c r="Z221" s="18"/>
      <c r="AA221" s="18"/>
      <c r="AB221" s="18"/>
      <c r="AC221" s="18"/>
      <c r="AD221" s="18"/>
      <c r="AE221" s="18"/>
      <c r="AF221" s="18"/>
      <c r="ET221" s="19"/>
      <c r="EU221" s="19"/>
      <c r="EV221" s="19"/>
      <c r="EW221" s="19"/>
      <c r="EX221" s="19"/>
    </row>
    <row r="222" spans="1:154" x14ac:dyDescent="0.2">
      <c r="A222" s="37"/>
      <c r="B222" s="23"/>
      <c r="C222" s="77"/>
      <c r="D222" s="23"/>
      <c r="E222" s="23"/>
      <c r="F222" s="23"/>
      <c r="G222" s="23"/>
      <c r="H222" s="23"/>
      <c r="I222" s="23"/>
      <c r="J222" s="23"/>
      <c r="K222" s="23"/>
      <c r="Z222" s="18"/>
      <c r="AA222" s="18"/>
      <c r="AB222" s="18"/>
      <c r="AC222" s="18"/>
      <c r="AD222" s="18"/>
      <c r="AE222" s="18"/>
      <c r="AF222" s="18"/>
      <c r="ET222" s="19"/>
      <c r="EU222" s="19"/>
      <c r="EV222" s="19"/>
      <c r="EW222" s="19"/>
      <c r="EX222" s="19"/>
    </row>
    <row r="223" spans="1:154" x14ac:dyDescent="0.2">
      <c r="A223" s="37"/>
      <c r="B223" s="23"/>
      <c r="C223" s="77"/>
      <c r="D223" s="23"/>
      <c r="E223" s="23"/>
      <c r="F223" s="23"/>
      <c r="G223" s="23"/>
      <c r="H223" s="23"/>
      <c r="I223" s="23"/>
      <c r="J223" s="23"/>
      <c r="K223" s="23"/>
      <c r="Z223" s="18"/>
      <c r="AA223" s="18"/>
      <c r="AB223" s="18"/>
      <c r="AC223" s="18"/>
      <c r="AD223" s="18"/>
      <c r="AE223" s="18"/>
      <c r="AF223" s="18"/>
      <c r="ET223" s="19"/>
      <c r="EU223" s="19"/>
      <c r="EV223" s="19"/>
      <c r="EW223" s="19"/>
      <c r="EX223" s="19"/>
    </row>
    <row r="224" spans="1:154" x14ac:dyDescent="0.2">
      <c r="A224" s="37"/>
      <c r="B224" s="23"/>
      <c r="C224" s="77"/>
      <c r="D224" s="23"/>
      <c r="E224" s="23"/>
      <c r="F224" s="23"/>
      <c r="G224" s="23"/>
      <c r="H224" s="23"/>
      <c r="I224" s="23"/>
      <c r="J224" s="23"/>
      <c r="K224" s="23"/>
      <c r="Z224" s="18"/>
      <c r="AA224" s="18"/>
      <c r="AB224" s="18"/>
      <c r="AC224" s="18"/>
      <c r="AD224" s="18"/>
      <c r="AE224" s="18"/>
      <c r="AF224" s="18"/>
      <c r="ET224" s="19"/>
      <c r="EU224" s="19"/>
      <c r="EV224" s="19"/>
      <c r="EW224" s="19"/>
      <c r="EX224" s="19"/>
    </row>
    <row r="225" spans="1:154" x14ac:dyDescent="0.2">
      <c r="A225" s="37"/>
      <c r="B225" s="23"/>
      <c r="C225" s="77"/>
      <c r="D225" s="23"/>
      <c r="E225" s="23"/>
      <c r="F225" s="23"/>
      <c r="G225" s="23"/>
      <c r="H225" s="23"/>
      <c r="I225" s="23"/>
      <c r="J225" s="23"/>
      <c r="K225" s="23"/>
      <c r="Z225" s="18"/>
      <c r="AA225" s="18"/>
      <c r="AB225" s="18"/>
      <c r="AC225" s="18"/>
      <c r="AD225" s="18"/>
      <c r="AE225" s="18"/>
      <c r="AF225" s="18"/>
      <c r="ET225" s="19"/>
      <c r="EU225" s="19"/>
      <c r="EV225" s="19"/>
      <c r="EW225" s="19"/>
      <c r="EX225" s="19"/>
    </row>
    <row r="226" spans="1:154" x14ac:dyDescent="0.2">
      <c r="A226" s="37"/>
      <c r="B226" s="23"/>
      <c r="C226" s="77"/>
      <c r="D226" s="23"/>
      <c r="E226" s="23"/>
      <c r="F226" s="23"/>
      <c r="G226" s="23"/>
      <c r="H226" s="23"/>
      <c r="I226" s="23"/>
      <c r="J226" s="23"/>
      <c r="K226" s="23"/>
      <c r="Z226" s="18"/>
      <c r="AA226" s="18"/>
      <c r="AB226" s="18"/>
      <c r="AC226" s="18"/>
      <c r="AD226" s="18"/>
      <c r="AE226" s="18"/>
      <c r="AF226" s="18"/>
      <c r="ET226" s="19"/>
      <c r="EU226" s="19"/>
      <c r="EV226" s="19"/>
      <c r="EW226" s="19"/>
      <c r="EX226" s="19"/>
    </row>
    <row r="227" spans="1:154" x14ac:dyDescent="0.2">
      <c r="A227" s="37"/>
      <c r="B227" s="23"/>
      <c r="C227" s="77"/>
      <c r="D227" s="23"/>
      <c r="E227" s="23"/>
      <c r="F227" s="23"/>
      <c r="G227" s="23"/>
      <c r="H227" s="23"/>
      <c r="I227" s="23"/>
      <c r="J227" s="23"/>
      <c r="K227" s="23"/>
      <c r="Z227" s="18"/>
      <c r="AA227" s="18"/>
      <c r="AB227" s="18"/>
      <c r="AC227" s="18"/>
      <c r="AD227" s="18"/>
      <c r="AE227" s="18"/>
      <c r="AF227" s="18"/>
      <c r="ET227" s="19"/>
      <c r="EU227" s="19"/>
      <c r="EV227" s="19"/>
      <c r="EW227" s="19"/>
      <c r="EX227" s="19"/>
    </row>
    <row r="228" spans="1:154" x14ac:dyDescent="0.2">
      <c r="A228" s="37"/>
      <c r="B228" s="23"/>
      <c r="C228" s="77"/>
      <c r="D228" s="23"/>
      <c r="E228" s="23"/>
      <c r="F228" s="23"/>
      <c r="G228" s="23"/>
      <c r="H228" s="23"/>
      <c r="I228" s="23"/>
      <c r="J228" s="23"/>
      <c r="K228" s="23"/>
      <c r="Z228" s="18"/>
      <c r="AA228" s="18"/>
      <c r="AB228" s="18"/>
      <c r="AC228" s="18"/>
      <c r="AD228" s="18"/>
      <c r="AE228" s="18"/>
      <c r="AF228" s="18"/>
      <c r="ET228" s="19"/>
      <c r="EU228" s="19"/>
      <c r="EV228" s="19"/>
      <c r="EW228" s="19"/>
      <c r="EX228" s="19"/>
    </row>
    <row r="229" spans="1:154" x14ac:dyDescent="0.2">
      <c r="A229" s="37"/>
      <c r="B229" s="23"/>
      <c r="C229" s="77"/>
      <c r="D229" s="23"/>
      <c r="E229" s="23"/>
      <c r="F229" s="23"/>
      <c r="G229" s="23"/>
      <c r="H229" s="23"/>
      <c r="I229" s="23"/>
      <c r="J229" s="23"/>
      <c r="K229" s="23"/>
      <c r="Z229" s="18"/>
      <c r="AA229" s="18"/>
      <c r="AB229" s="18"/>
      <c r="AC229" s="18"/>
      <c r="AD229" s="18"/>
      <c r="AE229" s="18"/>
      <c r="AF229" s="18"/>
      <c r="ET229" s="19"/>
      <c r="EU229" s="19"/>
      <c r="EV229" s="19"/>
      <c r="EW229" s="19"/>
      <c r="EX229" s="19"/>
    </row>
    <row r="230" spans="1:154" x14ac:dyDescent="0.2">
      <c r="A230" s="37"/>
      <c r="B230" s="23"/>
      <c r="C230" s="77"/>
      <c r="D230" s="23"/>
      <c r="E230" s="23"/>
      <c r="F230" s="23"/>
      <c r="G230" s="23"/>
      <c r="H230" s="23"/>
      <c r="I230" s="23"/>
      <c r="J230" s="23"/>
      <c r="K230" s="23"/>
      <c r="Z230" s="18"/>
      <c r="AA230" s="18"/>
      <c r="AB230" s="18"/>
      <c r="AC230" s="18"/>
      <c r="AD230" s="18"/>
      <c r="AE230" s="18"/>
      <c r="AF230" s="18"/>
      <c r="ET230" s="19"/>
      <c r="EU230" s="19"/>
      <c r="EV230" s="19"/>
      <c r="EW230" s="19"/>
      <c r="EX230" s="19"/>
    </row>
    <row r="231" spans="1:154" x14ac:dyDescent="0.2">
      <c r="A231" s="37"/>
      <c r="B231" s="23"/>
      <c r="C231" s="77"/>
      <c r="D231" s="23"/>
      <c r="E231" s="23"/>
      <c r="F231" s="23"/>
      <c r="G231" s="23"/>
      <c r="H231" s="23"/>
      <c r="I231" s="23"/>
      <c r="J231" s="23"/>
      <c r="K231" s="23"/>
      <c r="Z231" s="18"/>
      <c r="AA231" s="18"/>
      <c r="AB231" s="18"/>
      <c r="AC231" s="18"/>
      <c r="AD231" s="18"/>
      <c r="AE231" s="18"/>
      <c r="AF231" s="18"/>
      <c r="ET231" s="19"/>
      <c r="EU231" s="19"/>
      <c r="EV231" s="19"/>
      <c r="EW231" s="19"/>
      <c r="EX231" s="19"/>
    </row>
    <row r="232" spans="1:154" x14ac:dyDescent="0.2">
      <c r="A232" s="37"/>
      <c r="B232" s="23"/>
      <c r="C232" s="77"/>
      <c r="D232" s="23"/>
      <c r="E232" s="23"/>
      <c r="F232" s="23"/>
      <c r="G232" s="23"/>
      <c r="H232" s="23"/>
      <c r="I232" s="23"/>
      <c r="J232" s="23"/>
      <c r="K232" s="23"/>
      <c r="Z232" s="18"/>
      <c r="AA232" s="18"/>
      <c r="AB232" s="18"/>
      <c r="AC232" s="18"/>
      <c r="AD232" s="18"/>
      <c r="AE232" s="18"/>
      <c r="AF232" s="18"/>
      <c r="ET232" s="19"/>
      <c r="EU232" s="19"/>
      <c r="EV232" s="19"/>
      <c r="EW232" s="19"/>
      <c r="EX232" s="19"/>
    </row>
    <row r="233" spans="1:154" x14ac:dyDescent="0.2">
      <c r="A233" s="37"/>
      <c r="B233" s="23"/>
      <c r="C233" s="77"/>
      <c r="D233" s="23"/>
      <c r="E233" s="23"/>
      <c r="F233" s="23"/>
      <c r="G233" s="23"/>
      <c r="H233" s="23"/>
      <c r="I233" s="23"/>
      <c r="J233" s="23"/>
      <c r="K233" s="23"/>
      <c r="Z233" s="18"/>
      <c r="AA233" s="18"/>
      <c r="AB233" s="18"/>
      <c r="AC233" s="18"/>
      <c r="AD233" s="18"/>
      <c r="AE233" s="18"/>
      <c r="AF233" s="18"/>
      <c r="ET233" s="19"/>
      <c r="EU233" s="19"/>
      <c r="EV233" s="19"/>
      <c r="EW233" s="19"/>
      <c r="EX233" s="19"/>
    </row>
    <row r="234" spans="1:154" x14ac:dyDescent="0.2">
      <c r="A234" s="37"/>
      <c r="B234" s="23"/>
      <c r="C234" s="77"/>
      <c r="D234" s="23"/>
      <c r="E234" s="23"/>
      <c r="F234" s="23"/>
      <c r="G234" s="23"/>
      <c r="H234" s="23"/>
      <c r="I234" s="23"/>
      <c r="J234" s="23"/>
      <c r="K234" s="23"/>
      <c r="Z234" s="18"/>
      <c r="AA234" s="18"/>
      <c r="AB234" s="18"/>
      <c r="AC234" s="18"/>
      <c r="AD234" s="18"/>
      <c r="AE234" s="18"/>
      <c r="AF234" s="18"/>
      <c r="ET234" s="19"/>
      <c r="EU234" s="19"/>
      <c r="EV234" s="19"/>
      <c r="EW234" s="19"/>
      <c r="EX234" s="19"/>
    </row>
    <row r="235" spans="1:154" x14ac:dyDescent="0.2">
      <c r="A235" s="37"/>
      <c r="B235" s="23"/>
      <c r="C235" s="77"/>
      <c r="D235" s="23"/>
      <c r="E235" s="23"/>
      <c r="F235" s="23"/>
      <c r="G235" s="23"/>
      <c r="H235" s="23"/>
      <c r="I235" s="23"/>
      <c r="J235" s="23"/>
      <c r="K235" s="23"/>
      <c r="Z235" s="18"/>
      <c r="AA235" s="18"/>
      <c r="AB235" s="18"/>
      <c r="AC235" s="18"/>
      <c r="AD235" s="18"/>
      <c r="AE235" s="18"/>
      <c r="AF235" s="18"/>
      <c r="ET235" s="19"/>
      <c r="EU235" s="19"/>
      <c r="EV235" s="19"/>
      <c r="EW235" s="19"/>
      <c r="EX235" s="19"/>
    </row>
    <row r="236" spans="1:154" x14ac:dyDescent="0.2">
      <c r="A236" s="37"/>
      <c r="B236" s="23"/>
      <c r="C236" s="77"/>
      <c r="D236" s="23"/>
      <c r="E236" s="23"/>
      <c r="F236" s="23"/>
      <c r="G236" s="23"/>
      <c r="H236" s="23"/>
      <c r="I236" s="23"/>
      <c r="J236" s="23"/>
      <c r="K236" s="23"/>
      <c r="Z236" s="18"/>
      <c r="AA236" s="18"/>
      <c r="AB236" s="18"/>
      <c r="AC236" s="18"/>
      <c r="AD236" s="18"/>
      <c r="AE236" s="18"/>
      <c r="AF236" s="18"/>
      <c r="ET236" s="19"/>
      <c r="EU236" s="19"/>
      <c r="EV236" s="19"/>
      <c r="EW236" s="19"/>
      <c r="EX236" s="19"/>
    </row>
    <row r="237" spans="1:154" x14ac:dyDescent="0.2">
      <c r="A237" s="37"/>
      <c r="B237" s="23"/>
      <c r="C237" s="77"/>
      <c r="D237" s="23"/>
      <c r="E237" s="23"/>
      <c r="F237" s="23"/>
      <c r="G237" s="23"/>
      <c r="H237" s="23"/>
      <c r="I237" s="23"/>
      <c r="J237" s="23"/>
      <c r="K237" s="23"/>
      <c r="Z237" s="18"/>
      <c r="AA237" s="18"/>
      <c r="AB237" s="18"/>
      <c r="AC237" s="18"/>
      <c r="AD237" s="18"/>
      <c r="AE237" s="18"/>
      <c r="AF237" s="18"/>
      <c r="ET237" s="19"/>
      <c r="EU237" s="19"/>
      <c r="EV237" s="19"/>
      <c r="EW237" s="19"/>
      <c r="EX237" s="19"/>
    </row>
    <row r="238" spans="1:154" x14ac:dyDescent="0.2">
      <c r="A238" s="37"/>
      <c r="B238" s="23"/>
      <c r="C238" s="77"/>
      <c r="D238" s="23"/>
      <c r="E238" s="23"/>
      <c r="F238" s="23"/>
      <c r="G238" s="23"/>
      <c r="H238" s="23"/>
      <c r="I238" s="23"/>
      <c r="J238" s="23"/>
      <c r="K238" s="23"/>
      <c r="Z238" s="18"/>
      <c r="AA238" s="18"/>
      <c r="AB238" s="18"/>
      <c r="AC238" s="18"/>
      <c r="AD238" s="18"/>
      <c r="AE238" s="18"/>
      <c r="AF238" s="18"/>
      <c r="ET238" s="19"/>
      <c r="EU238" s="19"/>
      <c r="EV238" s="19"/>
      <c r="EW238" s="19"/>
      <c r="EX238" s="19"/>
    </row>
    <row r="239" spans="1:154" x14ac:dyDescent="0.2">
      <c r="A239" s="37"/>
      <c r="B239" s="23"/>
      <c r="C239" s="77"/>
      <c r="D239" s="23"/>
      <c r="E239" s="23"/>
      <c r="F239" s="23"/>
      <c r="G239" s="23"/>
      <c r="H239" s="23"/>
      <c r="I239" s="23"/>
      <c r="J239" s="23"/>
      <c r="K239" s="23"/>
      <c r="Z239" s="18"/>
      <c r="AA239" s="18"/>
      <c r="AB239" s="18"/>
      <c r="AC239" s="18"/>
      <c r="AD239" s="18"/>
      <c r="AE239" s="18"/>
      <c r="AF239" s="18"/>
      <c r="ET239" s="19"/>
      <c r="EU239" s="19"/>
      <c r="EV239" s="19"/>
      <c r="EW239" s="19"/>
      <c r="EX239" s="19"/>
    </row>
    <row r="240" spans="1:154" x14ac:dyDescent="0.2">
      <c r="A240" s="37"/>
      <c r="B240" s="23"/>
      <c r="C240" s="77"/>
      <c r="D240" s="23"/>
      <c r="E240" s="23"/>
      <c r="F240" s="23"/>
      <c r="G240" s="23"/>
      <c r="H240" s="23"/>
      <c r="I240" s="23"/>
      <c r="J240" s="23"/>
      <c r="K240" s="23"/>
      <c r="Z240" s="18"/>
      <c r="AA240" s="18"/>
      <c r="AB240" s="18"/>
      <c r="AC240" s="18"/>
      <c r="AD240" s="18"/>
      <c r="AE240" s="18"/>
      <c r="AF240" s="18"/>
      <c r="ET240" s="19"/>
      <c r="EU240" s="19"/>
      <c r="EV240" s="19"/>
      <c r="EW240" s="19"/>
      <c r="EX240" s="19"/>
    </row>
    <row r="241" spans="1:154" x14ac:dyDescent="0.2">
      <c r="A241" s="37"/>
      <c r="B241" s="23"/>
      <c r="C241" s="77"/>
      <c r="D241" s="23"/>
      <c r="E241" s="23"/>
      <c r="F241" s="23"/>
      <c r="G241" s="23"/>
      <c r="H241" s="23"/>
      <c r="I241" s="23"/>
      <c r="J241" s="23"/>
      <c r="K241" s="23"/>
      <c r="Z241" s="18"/>
      <c r="AA241" s="18"/>
      <c r="AB241" s="18"/>
      <c r="AC241" s="18"/>
      <c r="AD241" s="18"/>
      <c r="AE241" s="18"/>
      <c r="AF241" s="18"/>
      <c r="ET241" s="19"/>
      <c r="EU241" s="19"/>
      <c r="EV241" s="19"/>
      <c r="EW241" s="19"/>
      <c r="EX241" s="19"/>
    </row>
    <row r="242" spans="1:154" x14ac:dyDescent="0.2">
      <c r="A242" s="37"/>
      <c r="B242" s="23"/>
      <c r="C242" s="77"/>
      <c r="D242" s="23"/>
      <c r="E242" s="23"/>
      <c r="F242" s="23"/>
      <c r="G242" s="23"/>
      <c r="H242" s="23"/>
      <c r="I242" s="23"/>
      <c r="J242" s="23"/>
      <c r="K242" s="23"/>
      <c r="Z242" s="18"/>
      <c r="AA242" s="18"/>
      <c r="AB242" s="18"/>
      <c r="AC242" s="18"/>
      <c r="AD242" s="18"/>
      <c r="AE242" s="18"/>
      <c r="AF242" s="18"/>
      <c r="ET242" s="19"/>
      <c r="EU242" s="19"/>
      <c r="EV242" s="19"/>
      <c r="EW242" s="19"/>
      <c r="EX242" s="19"/>
    </row>
    <row r="243" spans="1:154" x14ac:dyDescent="0.2">
      <c r="A243" s="37"/>
      <c r="B243" s="23"/>
      <c r="C243" s="77"/>
      <c r="D243" s="23"/>
      <c r="E243" s="23"/>
      <c r="F243" s="23"/>
      <c r="G243" s="23"/>
      <c r="H243" s="23"/>
      <c r="I243" s="23"/>
      <c r="J243" s="23"/>
      <c r="K243" s="23"/>
      <c r="Z243" s="18"/>
      <c r="AA243" s="18"/>
      <c r="AB243" s="18"/>
      <c r="AC243" s="18"/>
      <c r="AD243" s="18"/>
      <c r="AE243" s="18"/>
      <c r="AF243" s="18"/>
      <c r="ET243" s="19"/>
      <c r="EU243" s="19"/>
      <c r="EV243" s="19"/>
      <c r="EW243" s="19"/>
      <c r="EX243" s="19"/>
    </row>
    <row r="244" spans="1:154" x14ac:dyDescent="0.2">
      <c r="A244" s="37"/>
      <c r="B244" s="23"/>
      <c r="C244" s="77"/>
      <c r="D244" s="23"/>
      <c r="E244" s="23"/>
      <c r="F244" s="23"/>
      <c r="G244" s="23"/>
      <c r="H244" s="23"/>
      <c r="I244" s="23"/>
      <c r="J244" s="23"/>
      <c r="K244" s="23"/>
      <c r="Z244" s="18"/>
      <c r="AA244" s="18"/>
      <c r="AB244" s="18"/>
      <c r="AC244" s="18"/>
      <c r="AD244" s="18"/>
      <c r="AE244" s="18"/>
      <c r="AF244" s="18"/>
      <c r="ET244" s="19"/>
      <c r="EU244" s="19"/>
      <c r="EV244" s="19"/>
      <c r="EW244" s="19"/>
      <c r="EX244" s="19"/>
    </row>
    <row r="245" spans="1:154" x14ac:dyDescent="0.2">
      <c r="A245" s="37"/>
      <c r="B245" s="23"/>
      <c r="C245" s="77"/>
      <c r="D245" s="23"/>
      <c r="E245" s="23"/>
      <c r="F245" s="23"/>
      <c r="G245" s="23"/>
      <c r="H245" s="23"/>
      <c r="I245" s="23"/>
      <c r="J245" s="23"/>
      <c r="K245" s="23"/>
      <c r="Z245" s="18"/>
      <c r="AA245" s="18"/>
      <c r="AB245" s="18"/>
      <c r="AC245" s="18"/>
      <c r="AD245" s="18"/>
      <c r="AE245" s="18"/>
      <c r="AF245" s="18"/>
      <c r="ET245" s="19"/>
      <c r="EU245" s="19"/>
      <c r="EV245" s="19"/>
      <c r="EW245" s="19"/>
      <c r="EX245" s="19"/>
    </row>
    <row r="246" spans="1:154" x14ac:dyDescent="0.2">
      <c r="A246" s="37"/>
      <c r="B246" s="23"/>
      <c r="C246" s="77"/>
      <c r="D246" s="23"/>
      <c r="E246" s="23"/>
      <c r="F246" s="23"/>
      <c r="G246" s="23"/>
      <c r="H246" s="23"/>
      <c r="I246" s="23"/>
      <c r="J246" s="23"/>
      <c r="K246" s="23"/>
      <c r="Z246" s="18"/>
      <c r="AA246" s="18"/>
      <c r="AB246" s="18"/>
      <c r="AC246" s="18"/>
      <c r="AD246" s="18"/>
      <c r="AE246" s="18"/>
      <c r="AF246" s="18"/>
      <c r="ET246" s="19"/>
      <c r="EU246" s="19"/>
      <c r="EV246" s="19"/>
      <c r="EW246" s="19"/>
      <c r="EX246" s="19"/>
    </row>
    <row r="247" spans="1:154" x14ac:dyDescent="0.2">
      <c r="A247" s="37"/>
      <c r="B247" s="23"/>
      <c r="C247" s="77"/>
      <c r="D247" s="23"/>
      <c r="E247" s="23"/>
      <c r="F247" s="23"/>
      <c r="G247" s="23"/>
      <c r="H247" s="23"/>
      <c r="I247" s="23"/>
      <c r="J247" s="23"/>
      <c r="K247" s="23"/>
      <c r="Z247" s="18"/>
      <c r="AA247" s="18"/>
      <c r="AB247" s="18"/>
      <c r="AC247" s="18"/>
      <c r="AD247" s="18"/>
      <c r="AE247" s="18"/>
      <c r="AF247" s="18"/>
      <c r="ET247" s="19"/>
      <c r="EU247" s="19"/>
      <c r="EV247" s="19"/>
      <c r="EW247" s="19"/>
      <c r="EX247" s="19"/>
    </row>
    <row r="248" spans="1:154" x14ac:dyDescent="0.2">
      <c r="A248" s="37"/>
      <c r="B248" s="23"/>
      <c r="C248" s="77"/>
      <c r="D248" s="23"/>
      <c r="E248" s="23"/>
      <c r="F248" s="23"/>
      <c r="G248" s="23"/>
      <c r="H248" s="23"/>
      <c r="I248" s="23"/>
      <c r="J248" s="23"/>
      <c r="K248" s="23"/>
      <c r="Z248" s="18"/>
      <c r="AA248" s="18"/>
      <c r="AB248" s="18"/>
      <c r="AC248" s="18"/>
      <c r="AD248" s="18"/>
      <c r="AE248" s="18"/>
      <c r="AF248" s="18"/>
      <c r="ET248" s="19"/>
      <c r="EU248" s="19"/>
      <c r="EV248" s="19"/>
      <c r="EW248" s="19"/>
      <c r="EX248" s="19"/>
    </row>
    <row r="249" spans="1:154" x14ac:dyDescent="0.2">
      <c r="A249" s="37"/>
      <c r="B249" s="23"/>
      <c r="C249" s="77"/>
      <c r="D249" s="23"/>
      <c r="E249" s="23"/>
      <c r="F249" s="23"/>
      <c r="G249" s="23"/>
      <c r="H249" s="23"/>
      <c r="I249" s="23"/>
      <c r="J249" s="23"/>
      <c r="K249" s="23"/>
      <c r="Z249" s="18"/>
      <c r="AA249" s="18"/>
      <c r="AB249" s="18"/>
      <c r="AC249" s="18"/>
      <c r="AD249" s="18"/>
      <c r="AE249" s="18"/>
      <c r="AF249" s="18"/>
      <c r="ET249" s="19"/>
      <c r="EU249" s="19"/>
      <c r="EV249" s="19"/>
      <c r="EW249" s="19"/>
      <c r="EX249" s="19"/>
    </row>
    <row r="250" spans="1:154" x14ac:dyDescent="0.2">
      <c r="A250" s="37"/>
      <c r="B250" s="23"/>
      <c r="C250" s="77"/>
      <c r="D250" s="23"/>
      <c r="E250" s="23"/>
      <c r="F250" s="23"/>
      <c r="G250" s="23"/>
      <c r="H250" s="23"/>
      <c r="I250" s="23"/>
      <c r="J250" s="23"/>
      <c r="K250" s="23"/>
      <c r="Z250" s="18"/>
      <c r="AA250" s="18"/>
      <c r="AB250" s="18"/>
      <c r="AC250" s="18"/>
      <c r="AD250" s="18"/>
      <c r="AE250" s="18"/>
      <c r="AF250" s="18"/>
      <c r="ET250" s="19"/>
      <c r="EU250" s="19"/>
      <c r="EV250" s="19"/>
      <c r="EW250" s="19"/>
      <c r="EX250" s="19"/>
    </row>
    <row r="251" spans="1:154" x14ac:dyDescent="0.2">
      <c r="A251" s="37"/>
      <c r="B251" s="23"/>
      <c r="C251" s="77"/>
      <c r="D251" s="23"/>
      <c r="E251" s="23"/>
      <c r="F251" s="23"/>
      <c r="G251" s="23"/>
      <c r="H251" s="23"/>
      <c r="I251" s="23"/>
      <c r="J251" s="23"/>
      <c r="K251" s="23"/>
      <c r="Z251" s="18"/>
      <c r="AA251" s="18"/>
      <c r="AB251" s="18"/>
      <c r="AC251" s="18"/>
      <c r="AD251" s="18"/>
      <c r="AE251" s="18"/>
      <c r="AF251" s="18"/>
      <c r="ET251" s="19"/>
      <c r="EU251" s="19"/>
      <c r="EV251" s="19"/>
      <c r="EW251" s="19"/>
      <c r="EX251" s="19"/>
    </row>
    <row r="252" spans="1:154" x14ac:dyDescent="0.2">
      <c r="A252" s="37"/>
      <c r="B252" s="23"/>
      <c r="C252" s="77"/>
      <c r="D252" s="23"/>
      <c r="E252" s="23"/>
      <c r="F252" s="23"/>
      <c r="G252" s="23"/>
      <c r="H252" s="23"/>
      <c r="I252" s="23"/>
      <c r="J252" s="23"/>
      <c r="K252" s="23"/>
      <c r="Z252" s="18"/>
      <c r="AA252" s="18"/>
      <c r="AB252" s="18"/>
      <c r="AC252" s="18"/>
      <c r="AD252" s="18"/>
      <c r="AE252" s="18"/>
      <c r="AF252" s="18"/>
      <c r="ET252" s="19"/>
      <c r="EU252" s="19"/>
      <c r="EV252" s="19"/>
      <c r="EW252" s="19"/>
      <c r="EX252" s="19"/>
    </row>
    <row r="253" spans="1:154" x14ac:dyDescent="0.2">
      <c r="A253" s="37"/>
      <c r="B253" s="23"/>
      <c r="C253" s="77"/>
      <c r="D253" s="23"/>
      <c r="E253" s="23"/>
      <c r="F253" s="23"/>
      <c r="G253" s="23"/>
      <c r="H253" s="23"/>
      <c r="I253" s="23"/>
      <c r="J253" s="23"/>
      <c r="K253" s="23"/>
      <c r="Z253" s="18"/>
      <c r="AA253" s="18"/>
      <c r="AB253" s="18"/>
      <c r="AC253" s="18"/>
      <c r="AD253" s="18"/>
      <c r="AE253" s="18"/>
      <c r="AF253" s="18"/>
      <c r="ET253" s="19"/>
      <c r="EU253" s="19"/>
      <c r="EV253" s="19"/>
      <c r="EW253" s="19"/>
      <c r="EX253" s="19"/>
    </row>
    <row r="254" spans="1:154" x14ac:dyDescent="0.2">
      <c r="A254" s="37"/>
      <c r="B254" s="23"/>
      <c r="C254" s="77"/>
      <c r="D254" s="23"/>
      <c r="E254" s="23"/>
      <c r="F254" s="23"/>
      <c r="G254" s="23"/>
      <c r="H254" s="23"/>
      <c r="I254" s="23"/>
      <c r="J254" s="23"/>
      <c r="K254" s="23"/>
      <c r="Z254" s="18"/>
      <c r="AA254" s="18"/>
      <c r="AB254" s="18"/>
      <c r="AC254" s="18"/>
      <c r="AD254" s="18"/>
      <c r="AE254" s="18"/>
      <c r="AF254" s="18"/>
      <c r="ET254" s="19"/>
      <c r="EU254" s="19"/>
      <c r="EV254" s="19"/>
      <c r="EW254" s="19"/>
      <c r="EX254" s="19"/>
    </row>
    <row r="255" spans="1:154" x14ac:dyDescent="0.2">
      <c r="A255" s="37"/>
      <c r="B255" s="23"/>
      <c r="C255" s="77"/>
      <c r="D255" s="23"/>
      <c r="E255" s="23"/>
      <c r="F255" s="23"/>
      <c r="G255" s="23"/>
      <c r="H255" s="23"/>
      <c r="I255" s="23"/>
      <c r="J255" s="23"/>
      <c r="K255" s="23"/>
      <c r="Z255" s="18"/>
      <c r="AA255" s="18"/>
      <c r="AB255" s="18"/>
      <c r="AC255" s="18"/>
      <c r="AD255" s="18"/>
      <c r="AE255" s="18"/>
      <c r="AF255" s="18"/>
      <c r="ET255" s="19"/>
      <c r="EU255" s="19"/>
      <c r="EV255" s="19"/>
      <c r="EW255" s="19"/>
      <c r="EX255" s="19"/>
    </row>
    <row r="256" spans="1:154" x14ac:dyDescent="0.2">
      <c r="A256" s="37"/>
      <c r="B256" s="23"/>
      <c r="C256" s="77"/>
      <c r="D256" s="23"/>
      <c r="E256" s="23"/>
      <c r="F256" s="23"/>
      <c r="G256" s="23"/>
      <c r="H256" s="23"/>
      <c r="I256" s="23"/>
      <c r="J256" s="23"/>
      <c r="K256" s="23"/>
      <c r="Z256" s="18"/>
      <c r="AA256" s="18"/>
      <c r="AB256" s="18"/>
      <c r="AC256" s="18"/>
      <c r="AD256" s="18"/>
      <c r="AE256" s="18"/>
      <c r="AF256" s="18"/>
      <c r="ET256" s="19"/>
      <c r="EU256" s="19"/>
      <c r="EV256" s="19"/>
      <c r="EW256" s="19"/>
      <c r="EX256" s="19"/>
    </row>
    <row r="257" spans="1:154" x14ac:dyDescent="0.2">
      <c r="A257" s="37"/>
      <c r="B257" s="23"/>
      <c r="C257" s="77"/>
      <c r="D257" s="23"/>
      <c r="E257" s="23"/>
      <c r="F257" s="23"/>
      <c r="G257" s="23"/>
      <c r="H257" s="23"/>
      <c r="I257" s="23"/>
      <c r="J257" s="23"/>
      <c r="K257" s="23"/>
      <c r="Z257" s="18"/>
      <c r="AA257" s="18"/>
      <c r="AB257" s="18"/>
      <c r="AC257" s="18"/>
      <c r="AD257" s="18"/>
      <c r="AE257" s="18"/>
      <c r="AF257" s="18"/>
      <c r="ET257" s="19"/>
      <c r="EU257" s="19"/>
      <c r="EV257" s="19"/>
      <c r="EW257" s="19"/>
      <c r="EX257" s="19"/>
    </row>
    <row r="258" spans="1:154" x14ac:dyDescent="0.2">
      <c r="A258" s="37"/>
      <c r="B258" s="23"/>
      <c r="C258" s="77"/>
      <c r="D258" s="23"/>
      <c r="E258" s="23"/>
      <c r="F258" s="23"/>
      <c r="G258" s="23"/>
      <c r="H258" s="23"/>
      <c r="I258" s="23"/>
      <c r="J258" s="23"/>
      <c r="K258" s="23"/>
      <c r="Z258" s="18"/>
      <c r="AA258" s="18"/>
      <c r="AB258" s="18"/>
      <c r="AC258" s="18"/>
      <c r="AD258" s="18"/>
      <c r="AE258" s="18"/>
      <c r="AF258" s="18"/>
      <c r="ET258" s="19"/>
      <c r="EU258" s="19"/>
      <c r="EV258" s="19"/>
      <c r="EW258" s="19"/>
      <c r="EX258" s="19"/>
    </row>
    <row r="259" spans="1:154" x14ac:dyDescent="0.2">
      <c r="A259" s="37"/>
      <c r="B259" s="23"/>
      <c r="C259" s="77"/>
      <c r="D259" s="23"/>
      <c r="E259" s="23"/>
      <c r="F259" s="23"/>
      <c r="G259" s="23"/>
      <c r="H259" s="23"/>
      <c r="I259" s="23"/>
      <c r="J259" s="23"/>
      <c r="K259" s="23"/>
      <c r="Z259" s="18"/>
      <c r="AA259" s="18"/>
      <c r="AB259" s="18"/>
      <c r="AC259" s="18"/>
      <c r="AD259" s="18"/>
      <c r="AE259" s="18"/>
      <c r="AF259" s="18"/>
      <c r="ET259" s="19"/>
      <c r="EU259" s="19"/>
      <c r="EV259" s="19"/>
      <c r="EW259" s="19"/>
      <c r="EX259" s="19"/>
    </row>
    <row r="260" spans="1:154" x14ac:dyDescent="0.2">
      <c r="A260" s="37"/>
      <c r="B260" s="23"/>
      <c r="C260" s="77"/>
      <c r="D260" s="23"/>
      <c r="E260" s="23"/>
      <c r="F260" s="23"/>
      <c r="G260" s="23"/>
      <c r="H260" s="23"/>
      <c r="I260" s="23"/>
      <c r="J260" s="23"/>
      <c r="K260" s="23"/>
      <c r="Z260" s="18"/>
      <c r="AA260" s="18"/>
      <c r="AB260" s="18"/>
      <c r="AC260" s="18"/>
      <c r="AD260" s="18"/>
      <c r="AE260" s="18"/>
      <c r="AF260" s="18"/>
      <c r="ET260" s="19"/>
      <c r="EU260" s="19"/>
      <c r="EV260" s="19"/>
      <c r="EW260" s="19"/>
      <c r="EX260" s="19"/>
    </row>
    <row r="261" spans="1:154" x14ac:dyDescent="0.2">
      <c r="A261" s="37"/>
      <c r="B261" s="23"/>
      <c r="C261" s="77"/>
      <c r="D261" s="23"/>
      <c r="E261" s="23"/>
      <c r="F261" s="23"/>
      <c r="G261" s="23"/>
      <c r="H261" s="23"/>
      <c r="I261" s="23"/>
      <c r="J261" s="23"/>
      <c r="K261" s="23"/>
      <c r="Z261" s="18"/>
      <c r="AA261" s="18"/>
      <c r="AB261" s="18"/>
      <c r="AC261" s="18"/>
      <c r="AD261" s="18"/>
      <c r="AE261" s="18"/>
      <c r="AF261" s="18"/>
      <c r="ET261" s="19"/>
      <c r="EU261" s="19"/>
      <c r="EV261" s="19"/>
      <c r="EW261" s="19"/>
      <c r="EX261" s="19"/>
    </row>
    <row r="262" spans="1:154" x14ac:dyDescent="0.2">
      <c r="A262" s="37"/>
      <c r="B262" s="23"/>
      <c r="C262" s="77"/>
      <c r="D262" s="23"/>
      <c r="E262" s="23"/>
      <c r="F262" s="23"/>
      <c r="G262" s="23"/>
      <c r="H262" s="23"/>
      <c r="I262" s="23"/>
      <c r="J262" s="23"/>
      <c r="K262" s="23"/>
      <c r="Z262" s="18"/>
      <c r="AA262" s="18"/>
      <c r="AB262" s="18"/>
      <c r="AC262" s="18"/>
      <c r="AD262" s="18"/>
      <c r="AE262" s="18"/>
      <c r="AF262" s="18"/>
      <c r="ET262" s="19"/>
      <c r="EU262" s="19"/>
      <c r="EV262" s="19"/>
      <c r="EW262" s="19"/>
      <c r="EX262" s="19"/>
    </row>
    <row r="263" spans="1:154" x14ac:dyDescent="0.2">
      <c r="A263" s="37"/>
      <c r="B263" s="23"/>
      <c r="C263" s="77"/>
      <c r="D263" s="23"/>
      <c r="E263" s="23"/>
      <c r="F263" s="23"/>
      <c r="G263" s="23"/>
      <c r="H263" s="23"/>
      <c r="I263" s="23"/>
      <c r="J263" s="23"/>
      <c r="K263" s="23"/>
      <c r="Z263" s="18"/>
      <c r="AA263" s="18"/>
      <c r="AB263" s="18"/>
      <c r="AC263" s="18"/>
      <c r="AD263" s="18"/>
      <c r="AE263" s="18"/>
      <c r="AF263" s="18"/>
      <c r="ET263" s="19"/>
      <c r="EU263" s="19"/>
      <c r="EV263" s="19"/>
      <c r="EW263" s="19"/>
      <c r="EX263" s="19"/>
    </row>
    <row r="264" spans="1:154" x14ac:dyDescent="0.2">
      <c r="A264" s="37"/>
      <c r="B264" s="23"/>
      <c r="C264" s="77"/>
      <c r="D264" s="23"/>
      <c r="E264" s="23"/>
      <c r="F264" s="23"/>
      <c r="G264" s="23"/>
      <c r="H264" s="23"/>
      <c r="I264" s="23"/>
      <c r="J264" s="23"/>
      <c r="K264" s="23"/>
      <c r="Z264" s="18"/>
      <c r="AA264" s="18"/>
      <c r="AB264" s="18"/>
      <c r="AC264" s="18"/>
      <c r="AD264" s="18"/>
      <c r="AE264" s="18"/>
      <c r="AF264" s="18"/>
      <c r="ET264" s="19"/>
      <c r="EU264" s="19"/>
      <c r="EV264" s="19"/>
      <c r="EW264" s="19"/>
      <c r="EX264" s="19"/>
    </row>
    <row r="265" spans="1:154" x14ac:dyDescent="0.2">
      <c r="A265" s="37"/>
      <c r="B265" s="23"/>
      <c r="C265" s="77"/>
      <c r="D265" s="23"/>
      <c r="E265" s="23"/>
      <c r="F265" s="23"/>
      <c r="G265" s="23"/>
      <c r="H265" s="23"/>
      <c r="I265" s="23"/>
      <c r="J265" s="23"/>
      <c r="K265" s="23"/>
      <c r="Z265" s="18"/>
      <c r="AA265" s="18"/>
      <c r="AB265" s="18"/>
      <c r="AC265" s="18"/>
      <c r="AD265" s="18"/>
      <c r="AE265" s="18"/>
      <c r="AF265" s="18"/>
      <c r="ET265" s="19"/>
      <c r="EU265" s="19"/>
      <c r="EV265" s="19"/>
      <c r="EW265" s="19"/>
      <c r="EX265" s="19"/>
    </row>
    <row r="266" spans="1:154" x14ac:dyDescent="0.2">
      <c r="A266" s="37"/>
      <c r="B266" s="23"/>
      <c r="C266" s="77"/>
      <c r="D266" s="23"/>
      <c r="E266" s="23"/>
      <c r="F266" s="23"/>
      <c r="G266" s="23"/>
      <c r="H266" s="23"/>
      <c r="I266" s="23"/>
      <c r="J266" s="23"/>
      <c r="K266" s="23"/>
      <c r="Z266" s="18"/>
      <c r="AA266" s="18"/>
      <c r="AB266" s="18"/>
      <c r="AC266" s="18"/>
      <c r="AD266" s="18"/>
      <c r="AE266" s="18"/>
      <c r="AF266" s="18"/>
      <c r="ET266" s="19"/>
      <c r="EU266" s="19"/>
      <c r="EV266" s="19"/>
      <c r="EW266" s="19"/>
      <c r="EX266" s="19"/>
    </row>
    <row r="267" spans="1:154" x14ac:dyDescent="0.2">
      <c r="A267" s="37"/>
      <c r="B267" s="23"/>
      <c r="C267" s="77"/>
      <c r="D267" s="23"/>
      <c r="E267" s="23"/>
      <c r="F267" s="23"/>
      <c r="G267" s="23"/>
      <c r="H267" s="23"/>
      <c r="I267" s="23"/>
      <c r="J267" s="23"/>
      <c r="K267" s="23"/>
      <c r="Z267" s="18"/>
      <c r="AA267" s="18"/>
      <c r="AB267" s="18"/>
      <c r="AC267" s="18"/>
      <c r="AD267" s="18"/>
      <c r="AE267" s="18"/>
      <c r="AF267" s="18"/>
      <c r="ET267" s="19"/>
      <c r="EU267" s="19"/>
      <c r="EV267" s="19"/>
      <c r="EW267" s="19"/>
      <c r="EX267" s="19"/>
    </row>
    <row r="268" spans="1:154" x14ac:dyDescent="0.2">
      <c r="A268" s="37"/>
      <c r="B268" s="23"/>
      <c r="C268" s="77"/>
      <c r="D268" s="23"/>
      <c r="E268" s="23"/>
      <c r="F268" s="23"/>
      <c r="G268" s="23"/>
      <c r="H268" s="23"/>
      <c r="I268" s="23"/>
      <c r="J268" s="23"/>
      <c r="K268" s="23"/>
      <c r="Z268" s="18"/>
      <c r="AA268" s="18"/>
      <c r="AB268" s="18"/>
      <c r="AC268" s="18"/>
      <c r="AD268" s="18"/>
      <c r="AE268" s="18"/>
      <c r="AF268" s="18"/>
      <c r="ET268" s="19"/>
      <c r="EU268" s="19"/>
      <c r="EV268" s="19"/>
      <c r="EW268" s="19"/>
      <c r="EX268" s="19"/>
    </row>
    <row r="269" spans="1:154" x14ac:dyDescent="0.2">
      <c r="A269" s="37"/>
      <c r="B269" s="23"/>
      <c r="C269" s="77"/>
      <c r="D269" s="23"/>
      <c r="E269" s="23"/>
      <c r="F269" s="23"/>
      <c r="G269" s="23"/>
      <c r="H269" s="23"/>
      <c r="I269" s="23"/>
      <c r="J269" s="23"/>
      <c r="K269" s="23"/>
      <c r="Z269" s="18"/>
      <c r="AA269" s="18"/>
      <c r="AB269" s="18"/>
      <c r="AC269" s="18"/>
      <c r="AD269" s="18"/>
      <c r="AE269" s="18"/>
      <c r="AF269" s="18"/>
      <c r="ET269" s="19"/>
      <c r="EU269" s="19"/>
      <c r="EV269" s="19"/>
      <c r="EW269" s="19"/>
      <c r="EX269" s="19"/>
    </row>
    <row r="270" spans="1:154" x14ac:dyDescent="0.2">
      <c r="A270" s="37"/>
      <c r="B270" s="23"/>
      <c r="C270" s="77"/>
      <c r="D270" s="23"/>
      <c r="E270" s="23"/>
      <c r="F270" s="23"/>
      <c r="G270" s="23"/>
      <c r="H270" s="23"/>
      <c r="I270" s="23"/>
      <c r="J270" s="23"/>
      <c r="K270" s="23"/>
      <c r="Z270" s="18"/>
      <c r="AA270" s="18"/>
      <c r="AB270" s="18"/>
      <c r="AC270" s="18"/>
      <c r="AD270" s="18"/>
      <c r="AE270" s="18"/>
      <c r="AF270" s="18"/>
      <c r="ET270" s="19"/>
      <c r="EU270" s="19"/>
      <c r="EV270" s="19"/>
      <c r="EW270" s="19"/>
      <c r="EX270" s="19"/>
    </row>
    <row r="271" spans="1:154" x14ac:dyDescent="0.2">
      <c r="A271" s="37"/>
      <c r="B271" s="23"/>
      <c r="C271" s="77"/>
      <c r="D271" s="23"/>
      <c r="E271" s="23"/>
      <c r="F271" s="23"/>
      <c r="G271" s="23"/>
      <c r="H271" s="23"/>
      <c r="I271" s="23"/>
      <c r="J271" s="23"/>
      <c r="K271" s="23"/>
      <c r="Z271" s="18"/>
      <c r="AA271" s="18"/>
      <c r="AB271" s="18"/>
      <c r="AC271" s="18"/>
      <c r="AD271" s="18"/>
      <c r="AE271" s="18"/>
      <c r="AF271" s="18"/>
      <c r="ET271" s="19"/>
      <c r="EU271" s="19"/>
      <c r="EV271" s="19"/>
      <c r="EW271" s="19"/>
      <c r="EX271" s="19"/>
    </row>
    <row r="272" spans="1:154" x14ac:dyDescent="0.2">
      <c r="A272" s="37"/>
      <c r="B272" s="23"/>
      <c r="C272" s="77"/>
      <c r="D272" s="23"/>
      <c r="E272" s="23"/>
      <c r="F272" s="23"/>
      <c r="G272" s="23"/>
      <c r="H272" s="23"/>
      <c r="I272" s="23"/>
      <c r="J272" s="23"/>
      <c r="K272" s="23"/>
      <c r="Z272" s="18"/>
      <c r="AA272" s="18"/>
      <c r="AB272" s="18"/>
      <c r="AC272" s="18"/>
      <c r="AD272" s="18"/>
      <c r="AE272" s="18"/>
      <c r="AF272" s="18"/>
      <c r="ET272" s="19"/>
      <c r="EU272" s="19"/>
      <c r="EV272" s="19"/>
      <c r="EW272" s="19"/>
      <c r="EX272" s="19"/>
    </row>
    <row r="273" spans="1:154" x14ac:dyDescent="0.2">
      <c r="A273" s="37"/>
      <c r="B273" s="23"/>
      <c r="C273" s="77"/>
      <c r="D273" s="23"/>
      <c r="E273" s="23"/>
      <c r="F273" s="23"/>
      <c r="G273" s="23"/>
      <c r="H273" s="23"/>
      <c r="I273" s="23"/>
      <c r="J273" s="23"/>
      <c r="K273" s="23"/>
      <c r="Z273" s="18"/>
      <c r="AA273" s="18"/>
      <c r="AB273" s="18"/>
      <c r="AC273" s="18"/>
      <c r="AD273" s="18"/>
      <c r="AE273" s="18"/>
      <c r="AF273" s="18"/>
      <c r="ET273" s="19"/>
      <c r="EU273" s="19"/>
      <c r="EV273" s="19"/>
      <c r="EW273" s="19"/>
      <c r="EX273" s="19"/>
    </row>
    <row r="274" spans="1:154" x14ac:dyDescent="0.2">
      <c r="A274" s="37"/>
      <c r="B274" s="23"/>
      <c r="C274" s="77"/>
      <c r="D274" s="23"/>
      <c r="E274" s="23"/>
      <c r="F274" s="23"/>
      <c r="G274" s="23"/>
      <c r="H274" s="23"/>
      <c r="I274" s="23"/>
      <c r="J274" s="23"/>
      <c r="K274" s="23"/>
      <c r="Z274" s="18"/>
      <c r="AA274" s="18"/>
      <c r="AB274" s="18"/>
      <c r="AC274" s="18"/>
      <c r="AD274" s="18"/>
      <c r="AE274" s="18"/>
      <c r="AF274" s="18"/>
      <c r="ET274" s="19"/>
      <c r="EU274" s="19"/>
      <c r="EV274" s="19"/>
      <c r="EW274" s="19"/>
      <c r="EX274" s="19"/>
    </row>
    <row r="275" spans="1:154" x14ac:dyDescent="0.2">
      <c r="A275" s="37"/>
      <c r="B275" s="23"/>
      <c r="C275" s="77"/>
      <c r="D275" s="23"/>
      <c r="E275" s="23"/>
      <c r="F275" s="23"/>
      <c r="G275" s="23"/>
      <c r="H275" s="23"/>
      <c r="I275" s="23"/>
      <c r="J275" s="23"/>
      <c r="K275" s="23"/>
      <c r="Z275" s="18"/>
      <c r="AA275" s="18"/>
      <c r="AB275" s="18"/>
      <c r="AC275" s="18"/>
      <c r="AD275" s="18"/>
      <c r="AE275" s="18"/>
      <c r="AF275" s="18"/>
      <c r="ET275" s="19"/>
      <c r="EU275" s="19"/>
      <c r="EV275" s="19"/>
      <c r="EW275" s="19"/>
      <c r="EX275" s="19"/>
    </row>
    <row r="276" spans="1:154" x14ac:dyDescent="0.2">
      <c r="A276" s="37"/>
      <c r="B276" s="23"/>
      <c r="C276" s="77"/>
      <c r="D276" s="23"/>
      <c r="E276" s="23"/>
      <c r="F276" s="23"/>
      <c r="G276" s="23"/>
      <c r="H276" s="23"/>
      <c r="I276" s="23"/>
      <c r="J276" s="23"/>
      <c r="K276" s="23"/>
      <c r="Z276" s="18"/>
      <c r="AA276" s="18"/>
      <c r="AB276" s="18"/>
      <c r="AC276" s="18"/>
      <c r="AD276" s="18"/>
      <c r="AE276" s="18"/>
      <c r="AF276" s="18"/>
      <c r="ET276" s="19"/>
      <c r="EU276" s="19"/>
      <c r="EV276" s="19"/>
      <c r="EW276" s="19"/>
      <c r="EX276" s="19"/>
    </row>
    <row r="277" spans="1:154" x14ac:dyDescent="0.2">
      <c r="A277" s="37"/>
      <c r="B277" s="23"/>
      <c r="C277" s="77"/>
      <c r="D277" s="23"/>
      <c r="E277" s="23"/>
      <c r="F277" s="23"/>
      <c r="G277" s="23"/>
      <c r="H277" s="23"/>
      <c r="I277" s="23"/>
      <c r="J277" s="23"/>
      <c r="K277" s="23"/>
      <c r="Z277" s="18"/>
      <c r="AA277" s="18"/>
      <c r="AB277" s="18"/>
      <c r="AC277" s="18"/>
      <c r="AD277" s="18"/>
      <c r="AE277" s="18"/>
      <c r="AF277" s="18"/>
      <c r="ET277" s="19"/>
      <c r="EU277" s="19"/>
      <c r="EV277" s="19"/>
      <c r="EW277" s="19"/>
      <c r="EX277" s="19"/>
    </row>
    <row r="278" spans="1:154" x14ac:dyDescent="0.2">
      <c r="A278" s="37"/>
      <c r="B278" s="23"/>
      <c r="C278" s="77"/>
      <c r="D278" s="23"/>
      <c r="E278" s="23"/>
      <c r="F278" s="23"/>
      <c r="G278" s="23"/>
      <c r="H278" s="23"/>
      <c r="I278" s="23"/>
      <c r="J278" s="23"/>
      <c r="K278" s="23"/>
      <c r="Z278" s="18"/>
      <c r="AA278" s="18"/>
      <c r="AB278" s="18"/>
      <c r="AC278" s="18"/>
      <c r="AD278" s="18"/>
      <c r="AE278" s="18"/>
      <c r="AF278" s="18"/>
      <c r="ET278" s="19"/>
      <c r="EU278" s="19"/>
      <c r="EV278" s="19"/>
      <c r="EW278" s="19"/>
      <c r="EX278" s="19"/>
    </row>
    <row r="279" spans="1:154" x14ac:dyDescent="0.2">
      <c r="A279" s="37"/>
      <c r="B279" s="23"/>
      <c r="C279" s="77"/>
      <c r="D279" s="23"/>
      <c r="E279" s="23"/>
      <c r="F279" s="23"/>
      <c r="G279" s="23"/>
      <c r="H279" s="23"/>
      <c r="I279" s="23"/>
      <c r="J279" s="23"/>
      <c r="K279" s="23"/>
      <c r="Z279" s="18"/>
      <c r="AA279" s="18"/>
      <c r="AB279" s="18"/>
      <c r="AC279" s="18"/>
      <c r="AD279" s="18"/>
      <c r="AE279" s="18"/>
      <c r="AF279" s="18"/>
      <c r="ET279" s="19"/>
      <c r="EU279" s="19"/>
      <c r="EV279" s="19"/>
      <c r="EW279" s="19"/>
      <c r="EX279" s="19"/>
    </row>
    <row r="280" spans="1:154" x14ac:dyDescent="0.2">
      <c r="A280" s="37"/>
      <c r="B280" s="23"/>
      <c r="C280" s="77"/>
      <c r="D280" s="23"/>
      <c r="E280" s="23"/>
      <c r="F280" s="23"/>
      <c r="G280" s="23"/>
      <c r="H280" s="23"/>
      <c r="I280" s="23"/>
      <c r="J280" s="23"/>
      <c r="K280" s="23"/>
      <c r="Z280" s="18"/>
      <c r="AA280" s="18"/>
      <c r="AB280" s="18"/>
      <c r="AC280" s="18"/>
      <c r="AD280" s="18"/>
      <c r="AE280" s="18"/>
      <c r="AF280" s="18"/>
      <c r="ET280" s="19"/>
      <c r="EU280" s="19"/>
      <c r="EV280" s="19"/>
      <c r="EW280" s="19"/>
      <c r="EX280" s="19"/>
    </row>
    <row r="281" spans="1:154" x14ac:dyDescent="0.2">
      <c r="A281" s="37"/>
      <c r="B281" s="23"/>
      <c r="C281" s="77"/>
      <c r="D281" s="23"/>
      <c r="E281" s="23"/>
      <c r="F281" s="23"/>
      <c r="G281" s="23"/>
      <c r="H281" s="23"/>
      <c r="I281" s="23"/>
      <c r="J281" s="23"/>
      <c r="K281" s="23"/>
      <c r="Z281" s="18"/>
      <c r="AA281" s="18"/>
      <c r="AB281" s="18"/>
      <c r="AC281" s="18"/>
      <c r="AD281" s="18"/>
      <c r="AE281" s="18"/>
      <c r="AF281" s="18"/>
      <c r="ET281" s="19"/>
      <c r="EU281" s="19"/>
      <c r="EV281" s="19"/>
      <c r="EW281" s="19"/>
      <c r="EX281" s="19"/>
    </row>
    <row r="282" spans="1:154" x14ac:dyDescent="0.2">
      <c r="A282" s="37"/>
      <c r="B282" s="23"/>
      <c r="C282" s="77"/>
      <c r="D282" s="23"/>
      <c r="E282" s="23"/>
      <c r="F282" s="23"/>
      <c r="G282" s="23"/>
      <c r="H282" s="23"/>
      <c r="I282" s="23"/>
      <c r="J282" s="23"/>
      <c r="K282" s="23"/>
      <c r="Z282" s="18"/>
      <c r="AA282" s="18"/>
      <c r="AB282" s="18"/>
      <c r="AC282" s="18"/>
      <c r="AD282" s="18"/>
      <c r="AE282" s="18"/>
      <c r="AF282" s="18"/>
      <c r="ET282" s="19"/>
      <c r="EU282" s="19"/>
      <c r="EV282" s="19"/>
      <c r="EW282" s="19"/>
      <c r="EX282" s="19"/>
    </row>
    <row r="283" spans="1:154" x14ac:dyDescent="0.2">
      <c r="A283" s="37"/>
      <c r="B283" s="23"/>
      <c r="C283" s="77"/>
      <c r="D283" s="23"/>
      <c r="E283" s="23"/>
      <c r="F283" s="23"/>
      <c r="G283" s="23"/>
      <c r="H283" s="23"/>
      <c r="I283" s="23"/>
      <c r="J283" s="23"/>
      <c r="K283" s="23"/>
      <c r="Z283" s="18"/>
      <c r="AA283" s="18"/>
      <c r="AB283" s="18"/>
      <c r="AC283" s="18"/>
      <c r="AD283" s="18"/>
      <c r="AE283" s="18"/>
      <c r="AF283" s="18"/>
      <c r="ET283" s="19"/>
      <c r="EU283" s="19"/>
      <c r="EV283" s="19"/>
      <c r="EW283" s="19"/>
      <c r="EX283" s="19"/>
    </row>
    <row r="284" spans="1:154" x14ac:dyDescent="0.2">
      <c r="A284" s="37"/>
      <c r="B284" s="23"/>
      <c r="C284" s="77"/>
      <c r="D284" s="23"/>
      <c r="E284" s="23"/>
      <c r="F284" s="23"/>
      <c r="G284" s="23"/>
      <c r="H284" s="23"/>
      <c r="I284" s="23"/>
      <c r="J284" s="23"/>
      <c r="K284" s="23"/>
      <c r="Z284" s="18"/>
      <c r="AA284" s="18"/>
      <c r="AB284" s="18"/>
      <c r="AC284" s="18"/>
      <c r="AD284" s="18"/>
      <c r="AE284" s="18"/>
      <c r="AF284" s="18"/>
      <c r="ET284" s="19"/>
      <c r="EU284" s="19"/>
      <c r="EV284" s="19"/>
      <c r="EW284" s="19"/>
      <c r="EX284" s="19"/>
    </row>
    <row r="285" spans="1:154" x14ac:dyDescent="0.2">
      <c r="A285" s="37"/>
      <c r="B285" s="23"/>
      <c r="C285" s="77"/>
      <c r="D285" s="23"/>
      <c r="E285" s="23"/>
      <c r="F285" s="23"/>
      <c r="G285" s="23"/>
      <c r="H285" s="23"/>
      <c r="I285" s="23"/>
      <c r="J285" s="23"/>
      <c r="K285" s="23"/>
      <c r="Z285" s="18"/>
      <c r="AA285" s="18"/>
      <c r="AB285" s="18"/>
      <c r="AC285" s="18"/>
      <c r="AD285" s="18"/>
      <c r="AE285" s="18"/>
      <c r="AF285" s="18"/>
      <c r="ET285" s="19"/>
      <c r="EU285" s="19"/>
      <c r="EV285" s="19"/>
      <c r="EW285" s="19"/>
      <c r="EX285" s="19"/>
    </row>
    <row r="286" spans="1:154" x14ac:dyDescent="0.2">
      <c r="A286" s="37"/>
      <c r="B286" s="23"/>
      <c r="C286" s="77"/>
      <c r="D286" s="23"/>
      <c r="E286" s="23"/>
      <c r="F286" s="23"/>
      <c r="G286" s="23"/>
      <c r="H286" s="23"/>
      <c r="I286" s="23"/>
      <c r="J286" s="23"/>
      <c r="K286" s="23"/>
      <c r="Z286" s="18"/>
      <c r="AA286" s="18"/>
      <c r="AB286" s="18"/>
      <c r="AC286" s="18"/>
      <c r="AD286" s="18"/>
      <c r="AE286" s="18"/>
      <c r="AF286" s="18"/>
      <c r="ET286" s="19"/>
      <c r="EU286" s="19"/>
      <c r="EV286" s="19"/>
      <c r="EW286" s="19"/>
      <c r="EX286" s="19"/>
    </row>
    <row r="287" spans="1:154" x14ac:dyDescent="0.2">
      <c r="A287" s="37"/>
      <c r="B287" s="23"/>
      <c r="C287" s="77"/>
      <c r="D287" s="23"/>
      <c r="E287" s="23"/>
      <c r="F287" s="23"/>
      <c r="G287" s="23"/>
      <c r="H287" s="23"/>
      <c r="I287" s="23"/>
      <c r="J287" s="23"/>
      <c r="K287" s="23"/>
      <c r="Z287" s="18"/>
      <c r="AA287" s="18"/>
      <c r="AB287" s="18"/>
      <c r="AC287" s="18"/>
      <c r="AD287" s="18"/>
      <c r="AE287" s="18"/>
      <c r="AF287" s="18"/>
      <c r="ET287" s="19"/>
      <c r="EU287" s="19"/>
      <c r="EV287" s="19"/>
      <c r="EW287" s="19"/>
      <c r="EX287" s="19"/>
    </row>
    <row r="288" spans="1:154" x14ac:dyDescent="0.2">
      <c r="A288" s="37"/>
      <c r="B288" s="23"/>
      <c r="C288" s="77"/>
      <c r="D288" s="23"/>
      <c r="E288" s="23"/>
      <c r="F288" s="23"/>
      <c r="G288" s="23"/>
      <c r="H288" s="23"/>
      <c r="I288" s="23"/>
      <c r="J288" s="23"/>
      <c r="K288" s="23"/>
      <c r="Z288" s="18"/>
      <c r="AA288" s="18"/>
      <c r="AB288" s="18"/>
      <c r="AC288" s="18"/>
      <c r="AD288" s="18"/>
      <c r="AE288" s="18"/>
      <c r="AF288" s="18"/>
      <c r="ET288" s="19"/>
      <c r="EU288" s="19"/>
      <c r="EV288" s="19"/>
      <c r="EW288" s="19"/>
      <c r="EX288" s="19"/>
    </row>
    <row r="289" spans="1:154" x14ac:dyDescent="0.2">
      <c r="A289" s="37"/>
      <c r="B289" s="23"/>
      <c r="C289" s="77"/>
      <c r="D289" s="23"/>
      <c r="E289" s="23"/>
      <c r="F289" s="23"/>
      <c r="G289" s="23"/>
      <c r="H289" s="23"/>
      <c r="I289" s="23"/>
      <c r="J289" s="23"/>
      <c r="K289" s="23"/>
      <c r="Z289" s="18"/>
      <c r="AA289" s="18"/>
      <c r="AB289" s="18"/>
      <c r="AC289" s="18"/>
      <c r="AD289" s="18"/>
      <c r="AE289" s="18"/>
      <c r="AF289" s="18"/>
      <c r="ET289" s="19"/>
      <c r="EU289" s="19"/>
      <c r="EV289" s="19"/>
      <c r="EW289" s="19"/>
      <c r="EX289" s="19"/>
    </row>
    <row r="290" spans="1:154" x14ac:dyDescent="0.2">
      <c r="A290" s="37"/>
      <c r="B290" s="23"/>
      <c r="C290" s="77"/>
      <c r="D290" s="23"/>
      <c r="E290" s="23"/>
      <c r="F290" s="23"/>
      <c r="G290" s="23"/>
      <c r="H290" s="23"/>
      <c r="I290" s="23"/>
      <c r="J290" s="23"/>
      <c r="K290" s="23"/>
      <c r="Z290" s="18"/>
      <c r="AA290" s="18"/>
      <c r="AB290" s="18"/>
      <c r="AC290" s="18"/>
      <c r="AD290" s="18"/>
      <c r="AE290" s="18"/>
      <c r="AF290" s="18"/>
      <c r="ET290" s="19"/>
      <c r="EU290" s="19"/>
      <c r="EV290" s="19"/>
      <c r="EW290" s="19"/>
      <c r="EX290" s="19"/>
    </row>
    <row r="291" spans="1:154" x14ac:dyDescent="0.2">
      <c r="A291" s="37"/>
      <c r="B291" s="23"/>
      <c r="C291" s="77"/>
      <c r="D291" s="23"/>
      <c r="E291" s="23"/>
      <c r="F291" s="23"/>
      <c r="G291" s="23"/>
      <c r="H291" s="23"/>
      <c r="I291" s="23"/>
      <c r="J291" s="23"/>
      <c r="K291" s="23"/>
      <c r="Z291" s="18"/>
      <c r="AA291" s="18"/>
      <c r="AB291" s="18"/>
      <c r="AC291" s="18"/>
      <c r="AD291" s="18"/>
      <c r="AE291" s="18"/>
      <c r="AF291" s="18"/>
      <c r="ET291" s="19"/>
      <c r="EU291" s="19"/>
      <c r="EV291" s="19"/>
      <c r="EW291" s="19"/>
      <c r="EX291" s="19"/>
    </row>
    <row r="292" spans="1:154" x14ac:dyDescent="0.2">
      <c r="A292" s="37"/>
      <c r="B292" s="23"/>
      <c r="C292" s="77"/>
      <c r="D292" s="23"/>
      <c r="E292" s="23"/>
      <c r="F292" s="23"/>
      <c r="G292" s="23"/>
      <c r="H292" s="23"/>
      <c r="I292" s="23"/>
      <c r="J292" s="23"/>
      <c r="K292" s="23"/>
      <c r="Z292" s="18"/>
      <c r="AA292" s="18"/>
      <c r="AB292" s="18"/>
      <c r="AC292" s="18"/>
      <c r="AD292" s="18"/>
      <c r="AE292" s="18"/>
      <c r="AF292" s="18"/>
      <c r="ET292" s="19"/>
      <c r="EU292" s="19"/>
      <c r="EV292" s="19"/>
      <c r="EW292" s="19"/>
      <c r="EX292" s="19"/>
    </row>
    <row r="293" spans="1:154" x14ac:dyDescent="0.2">
      <c r="A293" s="37"/>
      <c r="B293" s="23"/>
      <c r="C293" s="77"/>
      <c r="D293" s="23"/>
      <c r="E293" s="23"/>
      <c r="F293" s="23"/>
      <c r="G293" s="23"/>
      <c r="H293" s="23"/>
      <c r="I293" s="23"/>
      <c r="J293" s="23"/>
      <c r="K293" s="23"/>
      <c r="Z293" s="18"/>
      <c r="AA293" s="18"/>
      <c r="AB293" s="18"/>
      <c r="AC293" s="18"/>
      <c r="AD293" s="18"/>
      <c r="AE293" s="18"/>
      <c r="AF293" s="18"/>
      <c r="ET293" s="19"/>
      <c r="EU293" s="19"/>
      <c r="EV293" s="19"/>
      <c r="EW293" s="19"/>
      <c r="EX293" s="19"/>
    </row>
    <row r="294" spans="1:154" x14ac:dyDescent="0.2">
      <c r="A294" s="37"/>
      <c r="B294" s="23"/>
      <c r="C294" s="77"/>
      <c r="D294" s="23"/>
      <c r="E294" s="23"/>
      <c r="F294" s="23"/>
      <c r="G294" s="23"/>
      <c r="H294" s="23"/>
      <c r="I294" s="23"/>
      <c r="J294" s="23"/>
      <c r="K294" s="23"/>
      <c r="Z294" s="18"/>
      <c r="AA294" s="18"/>
      <c r="AB294" s="18"/>
      <c r="AC294" s="18"/>
      <c r="AD294" s="18"/>
      <c r="AE294" s="18"/>
      <c r="AF294" s="18"/>
      <c r="ET294" s="19"/>
      <c r="EU294" s="19"/>
      <c r="EV294" s="19"/>
      <c r="EW294" s="19"/>
      <c r="EX294" s="19"/>
    </row>
    <row r="295" spans="1:154" x14ac:dyDescent="0.2">
      <c r="A295" s="37"/>
      <c r="B295" s="23"/>
      <c r="C295" s="77"/>
      <c r="D295" s="23"/>
      <c r="E295" s="23"/>
      <c r="F295" s="23"/>
      <c r="G295" s="23"/>
      <c r="H295" s="23"/>
      <c r="I295" s="23"/>
      <c r="J295" s="23"/>
      <c r="K295" s="23"/>
      <c r="Z295" s="18"/>
      <c r="AA295" s="18"/>
      <c r="AB295" s="18"/>
      <c r="AC295" s="18"/>
      <c r="AD295" s="18"/>
      <c r="AE295" s="18"/>
      <c r="AF295" s="18"/>
      <c r="ET295" s="19"/>
      <c r="EU295" s="19"/>
      <c r="EV295" s="19"/>
      <c r="EW295" s="19"/>
      <c r="EX295" s="19"/>
    </row>
    <row r="296" spans="1:154" x14ac:dyDescent="0.2">
      <c r="A296" s="37"/>
      <c r="B296" s="23"/>
      <c r="C296" s="77"/>
      <c r="D296" s="23"/>
      <c r="E296" s="23"/>
      <c r="F296" s="23"/>
      <c r="G296" s="23"/>
      <c r="H296" s="23"/>
      <c r="I296" s="23"/>
      <c r="J296" s="23"/>
      <c r="K296" s="23"/>
      <c r="Z296" s="18"/>
      <c r="AA296" s="18"/>
      <c r="AB296" s="18"/>
      <c r="AC296" s="18"/>
      <c r="AD296" s="18"/>
      <c r="AE296" s="18"/>
      <c r="AF296" s="18"/>
      <c r="ET296" s="19"/>
      <c r="EU296" s="19"/>
      <c r="EV296" s="19"/>
      <c r="EW296" s="19"/>
      <c r="EX296" s="19"/>
    </row>
    <row r="297" spans="1:154" x14ac:dyDescent="0.2">
      <c r="A297" s="37"/>
      <c r="B297" s="23"/>
      <c r="C297" s="77"/>
      <c r="D297" s="23"/>
      <c r="E297" s="23"/>
      <c r="F297" s="23"/>
      <c r="G297" s="23"/>
      <c r="H297" s="23"/>
      <c r="I297" s="23"/>
      <c r="J297" s="23"/>
      <c r="K297" s="23"/>
      <c r="Z297" s="18"/>
      <c r="AA297" s="18"/>
      <c r="AB297" s="18"/>
      <c r="AC297" s="18"/>
      <c r="AD297" s="18"/>
      <c r="AE297" s="18"/>
      <c r="AF297" s="18"/>
      <c r="ET297" s="19"/>
      <c r="EU297" s="19"/>
      <c r="EV297" s="19"/>
      <c r="EW297" s="19"/>
      <c r="EX297" s="19"/>
    </row>
    <row r="298" spans="1:154" x14ac:dyDescent="0.2">
      <c r="A298" s="37"/>
      <c r="B298" s="23"/>
      <c r="C298" s="77"/>
      <c r="D298" s="23"/>
      <c r="E298" s="23"/>
      <c r="F298" s="23"/>
      <c r="G298" s="23"/>
      <c r="H298" s="23"/>
      <c r="I298" s="23"/>
      <c r="J298" s="23"/>
      <c r="K298" s="23"/>
      <c r="Z298" s="18"/>
      <c r="AA298" s="18"/>
      <c r="AB298" s="18"/>
      <c r="AC298" s="18"/>
      <c r="AD298" s="18"/>
      <c r="AE298" s="18"/>
      <c r="AF298" s="18"/>
      <c r="ET298" s="19"/>
      <c r="EU298" s="19"/>
      <c r="EV298" s="19"/>
      <c r="EW298" s="19"/>
      <c r="EX298" s="19"/>
    </row>
    <row r="299" spans="1:154" x14ac:dyDescent="0.2">
      <c r="A299" s="37"/>
      <c r="B299" s="23"/>
      <c r="C299" s="77"/>
      <c r="D299" s="23"/>
      <c r="E299" s="23"/>
      <c r="F299" s="23"/>
      <c r="G299" s="23"/>
      <c r="H299" s="23"/>
      <c r="I299" s="23"/>
      <c r="J299" s="23"/>
      <c r="K299" s="23"/>
      <c r="Z299" s="18"/>
      <c r="AA299" s="18"/>
      <c r="AB299" s="18"/>
      <c r="AC299" s="18"/>
      <c r="AD299" s="18"/>
      <c r="AE299" s="18"/>
      <c r="AF299" s="18"/>
      <c r="ET299" s="19"/>
      <c r="EU299" s="19"/>
      <c r="EV299" s="19"/>
      <c r="EW299" s="19"/>
      <c r="EX299" s="19"/>
    </row>
    <row r="300" spans="1:154" x14ac:dyDescent="0.2">
      <c r="A300" s="37"/>
      <c r="B300" s="23"/>
      <c r="C300" s="77"/>
      <c r="D300" s="23"/>
      <c r="E300" s="23"/>
      <c r="F300" s="23"/>
      <c r="G300" s="23"/>
      <c r="H300" s="23"/>
      <c r="I300" s="23"/>
      <c r="J300" s="23"/>
      <c r="K300" s="23"/>
      <c r="Z300" s="18"/>
      <c r="AA300" s="18"/>
      <c r="AB300" s="18"/>
      <c r="AC300" s="18"/>
      <c r="AD300" s="18"/>
      <c r="AE300" s="18"/>
      <c r="AF300" s="18"/>
      <c r="ET300" s="19"/>
      <c r="EU300" s="19"/>
      <c r="EV300" s="19"/>
      <c r="EW300" s="19"/>
      <c r="EX300" s="19"/>
    </row>
    <row r="301" spans="1:154" x14ac:dyDescent="0.2">
      <c r="A301" s="37"/>
      <c r="B301" s="23"/>
      <c r="C301" s="77"/>
      <c r="D301" s="23"/>
      <c r="E301" s="23"/>
      <c r="F301" s="23"/>
      <c r="G301" s="23"/>
      <c r="H301" s="23"/>
      <c r="I301" s="23"/>
      <c r="J301" s="23"/>
      <c r="K301" s="23"/>
      <c r="Z301" s="18"/>
      <c r="AA301" s="18"/>
      <c r="AB301" s="18"/>
      <c r="AC301" s="18"/>
      <c r="AD301" s="18"/>
      <c r="AE301" s="18"/>
      <c r="AF301" s="18"/>
      <c r="ET301" s="19"/>
      <c r="EU301" s="19"/>
      <c r="EV301" s="19"/>
      <c r="EW301" s="19"/>
      <c r="EX301" s="19"/>
    </row>
    <row r="302" spans="1:154" x14ac:dyDescent="0.2">
      <c r="A302" s="37"/>
      <c r="B302" s="23"/>
      <c r="C302" s="77"/>
      <c r="D302" s="23"/>
      <c r="E302" s="23"/>
      <c r="F302" s="23"/>
      <c r="G302" s="23"/>
      <c r="H302" s="23"/>
      <c r="I302" s="23"/>
      <c r="J302" s="23"/>
      <c r="K302" s="23"/>
      <c r="Z302" s="18"/>
      <c r="AA302" s="18"/>
      <c r="AB302" s="18"/>
      <c r="AC302" s="18"/>
      <c r="AD302" s="18"/>
      <c r="AE302" s="18"/>
      <c r="AF302" s="18"/>
      <c r="ET302" s="19"/>
      <c r="EU302" s="19"/>
      <c r="EV302" s="19"/>
      <c r="EW302" s="19"/>
      <c r="EX302" s="19"/>
    </row>
    <row r="303" spans="1:154" x14ac:dyDescent="0.2">
      <c r="A303" s="37"/>
      <c r="B303" s="23"/>
      <c r="C303" s="77"/>
      <c r="D303" s="23"/>
      <c r="E303" s="23"/>
      <c r="F303" s="23"/>
      <c r="G303" s="23"/>
      <c r="H303" s="23"/>
      <c r="I303" s="23"/>
      <c r="J303" s="23"/>
      <c r="K303" s="23"/>
      <c r="Z303" s="18"/>
      <c r="AA303" s="18"/>
      <c r="AB303" s="18"/>
      <c r="AC303" s="18"/>
      <c r="AD303" s="18"/>
      <c r="AE303" s="18"/>
      <c r="AF303" s="18"/>
      <c r="ET303" s="19"/>
      <c r="EU303" s="19"/>
      <c r="EV303" s="19"/>
      <c r="EW303" s="19"/>
      <c r="EX303" s="19"/>
    </row>
    <row r="304" spans="1:154" x14ac:dyDescent="0.2">
      <c r="A304" s="37"/>
      <c r="B304" s="23"/>
      <c r="C304" s="77"/>
      <c r="D304" s="23"/>
      <c r="E304" s="23"/>
      <c r="F304" s="23"/>
      <c r="G304" s="23"/>
      <c r="H304" s="23"/>
      <c r="I304" s="23"/>
      <c r="J304" s="23"/>
      <c r="K304" s="23"/>
      <c r="Z304" s="18"/>
      <c r="AA304" s="18"/>
      <c r="AB304" s="18"/>
      <c r="AC304" s="18"/>
      <c r="AD304" s="18"/>
      <c r="AE304" s="18"/>
      <c r="AF304" s="18"/>
      <c r="ET304" s="19"/>
      <c r="EU304" s="19"/>
      <c r="EV304" s="19"/>
      <c r="EW304" s="19"/>
      <c r="EX304" s="19"/>
    </row>
    <row r="305" spans="1:154" x14ac:dyDescent="0.2">
      <c r="A305" s="37"/>
      <c r="B305" s="23"/>
      <c r="C305" s="77"/>
      <c r="D305" s="23"/>
      <c r="E305" s="23"/>
      <c r="F305" s="23"/>
      <c r="G305" s="23"/>
      <c r="H305" s="23"/>
      <c r="I305" s="23"/>
      <c r="J305" s="23"/>
      <c r="K305" s="23"/>
      <c r="Z305" s="18"/>
      <c r="AA305" s="18"/>
      <c r="AB305" s="18"/>
      <c r="AC305" s="18"/>
      <c r="AD305" s="18"/>
      <c r="AE305" s="18"/>
      <c r="AF305" s="18"/>
      <c r="ET305" s="19"/>
      <c r="EU305" s="19"/>
      <c r="EV305" s="19"/>
      <c r="EW305" s="19"/>
      <c r="EX305" s="19"/>
    </row>
    <row r="306" spans="1:154" x14ac:dyDescent="0.2">
      <c r="A306" s="37"/>
      <c r="B306" s="23"/>
      <c r="C306" s="77"/>
      <c r="D306" s="23"/>
      <c r="E306" s="23"/>
      <c r="F306" s="23"/>
      <c r="G306" s="23"/>
      <c r="H306" s="23"/>
      <c r="I306" s="23"/>
      <c r="J306" s="23"/>
      <c r="K306" s="23"/>
      <c r="Z306" s="18"/>
      <c r="AA306" s="18"/>
      <c r="AB306" s="18"/>
      <c r="AC306" s="18"/>
      <c r="AD306" s="18"/>
      <c r="AE306" s="18"/>
      <c r="AF306" s="18"/>
      <c r="ET306" s="19"/>
      <c r="EU306" s="19"/>
      <c r="EV306" s="19"/>
      <c r="EW306" s="19"/>
      <c r="EX306" s="19"/>
    </row>
    <row r="307" spans="1:154" x14ac:dyDescent="0.2">
      <c r="A307" s="37"/>
      <c r="B307" s="23"/>
      <c r="C307" s="77"/>
      <c r="D307" s="23"/>
      <c r="E307" s="23"/>
      <c r="F307" s="23"/>
      <c r="G307" s="23"/>
      <c r="H307" s="23"/>
      <c r="I307" s="23"/>
      <c r="J307" s="23"/>
      <c r="K307" s="23"/>
      <c r="Z307" s="18"/>
      <c r="AA307" s="18"/>
      <c r="AB307" s="18"/>
      <c r="AC307" s="18"/>
      <c r="AD307" s="18"/>
      <c r="AE307" s="18"/>
      <c r="AF307" s="18"/>
      <c r="ET307" s="19"/>
      <c r="EU307" s="19"/>
      <c r="EV307" s="19"/>
      <c r="EW307" s="19"/>
      <c r="EX307" s="19"/>
    </row>
    <row r="308" spans="1:154" x14ac:dyDescent="0.2">
      <c r="A308" s="37"/>
      <c r="B308" s="23"/>
      <c r="C308" s="77"/>
      <c r="D308" s="23"/>
      <c r="E308" s="23"/>
      <c r="F308" s="23"/>
      <c r="G308" s="23"/>
      <c r="H308" s="23"/>
      <c r="I308" s="23"/>
      <c r="J308" s="23"/>
      <c r="K308" s="23"/>
      <c r="Z308" s="18"/>
      <c r="AA308" s="18"/>
      <c r="AB308" s="18"/>
      <c r="AC308" s="18"/>
      <c r="AD308" s="18"/>
      <c r="AE308" s="18"/>
      <c r="AF308" s="18"/>
      <c r="ET308" s="19"/>
      <c r="EU308" s="19"/>
      <c r="EV308" s="19"/>
      <c r="EW308" s="19"/>
      <c r="EX308" s="19"/>
    </row>
    <row r="309" spans="1:154" x14ac:dyDescent="0.2">
      <c r="A309" s="37"/>
      <c r="B309" s="23"/>
      <c r="C309" s="77"/>
      <c r="D309" s="23"/>
      <c r="E309" s="23"/>
      <c r="F309" s="23"/>
      <c r="G309" s="23"/>
      <c r="H309" s="23"/>
      <c r="I309" s="23"/>
      <c r="J309" s="23"/>
      <c r="K309" s="23"/>
      <c r="Z309" s="18"/>
      <c r="AA309" s="18"/>
      <c r="AB309" s="18"/>
      <c r="AC309" s="18"/>
      <c r="AD309" s="18"/>
      <c r="AE309" s="18"/>
      <c r="AF309" s="18"/>
      <c r="ET309" s="19"/>
      <c r="EU309" s="19"/>
      <c r="EV309" s="19"/>
      <c r="EW309" s="19"/>
      <c r="EX309" s="19"/>
    </row>
    <row r="310" spans="1:154" x14ac:dyDescent="0.2">
      <c r="A310" s="37"/>
      <c r="B310" s="23"/>
      <c r="C310" s="77"/>
      <c r="D310" s="23"/>
      <c r="E310" s="23"/>
      <c r="F310" s="23"/>
      <c r="G310" s="23"/>
      <c r="H310" s="23"/>
      <c r="I310" s="23"/>
      <c r="J310" s="23"/>
      <c r="K310" s="23"/>
      <c r="Z310" s="18"/>
      <c r="AA310" s="18"/>
      <c r="AB310" s="18"/>
      <c r="AC310" s="18"/>
      <c r="AD310" s="18"/>
      <c r="AE310" s="18"/>
      <c r="AF310" s="18"/>
      <c r="ET310" s="19"/>
      <c r="EU310" s="19"/>
      <c r="EV310" s="19"/>
      <c r="EW310" s="19"/>
      <c r="EX310" s="19"/>
    </row>
    <row r="311" spans="1:154" x14ac:dyDescent="0.2">
      <c r="A311" s="37"/>
      <c r="B311" s="23"/>
      <c r="C311" s="77"/>
      <c r="D311" s="23"/>
      <c r="E311" s="23"/>
      <c r="F311" s="23"/>
      <c r="G311" s="23"/>
      <c r="H311" s="23"/>
      <c r="I311" s="23"/>
      <c r="J311" s="23"/>
      <c r="K311" s="23"/>
      <c r="Z311" s="18"/>
      <c r="AA311" s="18"/>
      <c r="AB311" s="18"/>
      <c r="AC311" s="18"/>
      <c r="AD311" s="18"/>
      <c r="AE311" s="18"/>
      <c r="AF311" s="18"/>
      <c r="ET311" s="19"/>
      <c r="EU311" s="19"/>
      <c r="EV311" s="19"/>
      <c r="EW311" s="19"/>
      <c r="EX311" s="19"/>
    </row>
    <row r="312" spans="1:154" x14ac:dyDescent="0.2">
      <c r="A312" s="37"/>
      <c r="B312" s="23"/>
      <c r="C312" s="77"/>
      <c r="D312" s="23"/>
      <c r="E312" s="23"/>
      <c r="F312" s="23"/>
      <c r="G312" s="23"/>
      <c r="H312" s="23"/>
      <c r="I312" s="23"/>
      <c r="J312" s="23"/>
      <c r="K312" s="23"/>
      <c r="Z312" s="18"/>
      <c r="AA312" s="18"/>
      <c r="AB312" s="18"/>
      <c r="AC312" s="18"/>
      <c r="AD312" s="18"/>
      <c r="AE312" s="18"/>
      <c r="AF312" s="18"/>
      <c r="ET312" s="19"/>
      <c r="EU312" s="19"/>
      <c r="EV312" s="19"/>
      <c r="EW312" s="19"/>
      <c r="EX312" s="19"/>
    </row>
    <row r="313" spans="1:154" x14ac:dyDescent="0.2">
      <c r="A313" s="37"/>
      <c r="B313" s="23"/>
      <c r="C313" s="77"/>
      <c r="D313" s="23"/>
      <c r="E313" s="23"/>
      <c r="F313" s="23"/>
      <c r="G313" s="23"/>
      <c r="H313" s="23"/>
      <c r="I313" s="23"/>
      <c r="J313" s="23"/>
      <c r="K313" s="23"/>
      <c r="Z313" s="18"/>
      <c r="AA313" s="18"/>
      <c r="AB313" s="18"/>
      <c r="AC313" s="18"/>
      <c r="AD313" s="18"/>
      <c r="AE313" s="18"/>
      <c r="AF313" s="18"/>
      <c r="ET313" s="19"/>
      <c r="EU313" s="19"/>
      <c r="EV313" s="19"/>
      <c r="EW313" s="19"/>
      <c r="EX313" s="19"/>
    </row>
    <row r="314" spans="1:154" x14ac:dyDescent="0.2">
      <c r="A314" s="37"/>
      <c r="B314" s="23"/>
      <c r="C314" s="77"/>
      <c r="D314" s="23"/>
      <c r="E314" s="23"/>
      <c r="F314" s="23"/>
      <c r="G314" s="23"/>
      <c r="H314" s="23"/>
      <c r="I314" s="23"/>
      <c r="J314" s="23"/>
      <c r="K314" s="23"/>
      <c r="Z314" s="18"/>
      <c r="AA314" s="18"/>
      <c r="AB314" s="18"/>
      <c r="AC314" s="18"/>
      <c r="AD314" s="18"/>
      <c r="AE314" s="18"/>
      <c r="AF314" s="18"/>
      <c r="ET314" s="19"/>
      <c r="EU314" s="19"/>
      <c r="EV314" s="19"/>
      <c r="EW314" s="19"/>
      <c r="EX314" s="19"/>
    </row>
    <row r="315" spans="1:154" x14ac:dyDescent="0.2">
      <c r="A315" s="37"/>
      <c r="B315" s="23"/>
      <c r="C315" s="77"/>
      <c r="D315" s="23"/>
      <c r="E315" s="23"/>
      <c r="F315" s="23"/>
      <c r="G315" s="23"/>
      <c r="H315" s="23"/>
      <c r="I315" s="23"/>
      <c r="J315" s="23"/>
      <c r="K315" s="23"/>
      <c r="Z315" s="18"/>
      <c r="AA315" s="18"/>
      <c r="AB315" s="18"/>
      <c r="AC315" s="18"/>
      <c r="AD315" s="18"/>
      <c r="AE315" s="18"/>
      <c r="AF315" s="18"/>
      <c r="ET315" s="19"/>
      <c r="EU315" s="19"/>
      <c r="EV315" s="19"/>
      <c r="EW315" s="19"/>
      <c r="EX315" s="19"/>
    </row>
    <row r="316" spans="1:154" x14ac:dyDescent="0.2">
      <c r="A316" s="37"/>
      <c r="B316" s="23"/>
      <c r="C316" s="77"/>
      <c r="D316" s="23"/>
      <c r="E316" s="23"/>
      <c r="F316" s="23"/>
      <c r="G316" s="23"/>
      <c r="H316" s="23"/>
      <c r="I316" s="23"/>
      <c r="J316" s="23"/>
      <c r="K316" s="23"/>
      <c r="Z316" s="18"/>
      <c r="AA316" s="18"/>
      <c r="AB316" s="18"/>
      <c r="AC316" s="18"/>
      <c r="AD316" s="18"/>
      <c r="AE316" s="18"/>
      <c r="AF316" s="18"/>
      <c r="ET316" s="19"/>
      <c r="EU316" s="19"/>
      <c r="EV316" s="19"/>
      <c r="EW316" s="19"/>
      <c r="EX316" s="19"/>
    </row>
    <row r="317" spans="1:154" x14ac:dyDescent="0.2">
      <c r="A317" s="37"/>
      <c r="B317" s="23"/>
      <c r="C317" s="77"/>
      <c r="D317" s="23"/>
      <c r="E317" s="23"/>
      <c r="F317" s="23"/>
      <c r="G317" s="23"/>
      <c r="H317" s="23"/>
      <c r="I317" s="23"/>
      <c r="J317" s="23"/>
      <c r="K317" s="23"/>
      <c r="Z317" s="18"/>
      <c r="AA317" s="18"/>
      <c r="AB317" s="18"/>
      <c r="AC317" s="18"/>
      <c r="AD317" s="18"/>
      <c r="AE317" s="18"/>
      <c r="AF317" s="18"/>
      <c r="ET317" s="19"/>
      <c r="EU317" s="19"/>
      <c r="EV317" s="19"/>
      <c r="EW317" s="19"/>
      <c r="EX317" s="19"/>
    </row>
    <row r="318" spans="1:154" x14ac:dyDescent="0.2">
      <c r="A318" s="37"/>
      <c r="B318" s="23"/>
      <c r="C318" s="77"/>
      <c r="D318" s="23"/>
      <c r="E318" s="23"/>
      <c r="F318" s="23"/>
      <c r="G318" s="23"/>
      <c r="H318" s="23"/>
      <c r="I318" s="23"/>
      <c r="J318" s="23"/>
      <c r="K318" s="23"/>
      <c r="Z318" s="18"/>
      <c r="AA318" s="18"/>
      <c r="AB318" s="18"/>
      <c r="AC318" s="18"/>
      <c r="AD318" s="18"/>
      <c r="AE318" s="18"/>
      <c r="AF318" s="18"/>
      <c r="ET318" s="19"/>
      <c r="EU318" s="19"/>
      <c r="EV318" s="19"/>
      <c r="EW318" s="19"/>
      <c r="EX318" s="19"/>
    </row>
    <row r="319" spans="1:154" x14ac:dyDescent="0.2">
      <c r="A319" s="37"/>
      <c r="B319" s="23"/>
      <c r="C319" s="77"/>
      <c r="D319" s="23"/>
      <c r="E319" s="23"/>
      <c r="F319" s="23"/>
      <c r="G319" s="23"/>
      <c r="H319" s="23"/>
      <c r="I319" s="23"/>
      <c r="J319" s="23"/>
      <c r="K319" s="23"/>
      <c r="Z319" s="18"/>
      <c r="AA319" s="18"/>
      <c r="AB319" s="18"/>
      <c r="AC319" s="18"/>
      <c r="AD319" s="18"/>
      <c r="AE319" s="18"/>
      <c r="AF319" s="18"/>
      <c r="ET319" s="19"/>
      <c r="EU319" s="19"/>
      <c r="EV319" s="19"/>
      <c r="EW319" s="19"/>
      <c r="EX319" s="19"/>
    </row>
    <row r="320" spans="1:154" x14ac:dyDescent="0.2">
      <c r="A320" s="37"/>
      <c r="B320" s="23"/>
      <c r="C320" s="77"/>
      <c r="D320" s="23"/>
      <c r="E320" s="23"/>
      <c r="F320" s="23"/>
      <c r="G320" s="23"/>
      <c r="H320" s="23"/>
      <c r="I320" s="23"/>
      <c r="J320" s="23"/>
      <c r="K320" s="23"/>
      <c r="Z320" s="18"/>
      <c r="AA320" s="18"/>
      <c r="AB320" s="18"/>
      <c r="AC320" s="18"/>
      <c r="AD320" s="18"/>
      <c r="AE320" s="18"/>
      <c r="AF320" s="18"/>
      <c r="ET320" s="19"/>
      <c r="EU320" s="19"/>
      <c r="EV320" s="19"/>
      <c r="EW320" s="19"/>
      <c r="EX320" s="19"/>
    </row>
    <row r="321" spans="1:154" x14ac:dyDescent="0.2">
      <c r="A321" s="37"/>
      <c r="B321" s="23"/>
      <c r="C321" s="77"/>
      <c r="D321" s="23"/>
      <c r="E321" s="23"/>
      <c r="F321" s="23"/>
      <c r="G321" s="23"/>
      <c r="H321" s="23"/>
      <c r="I321" s="23"/>
      <c r="J321" s="23"/>
      <c r="K321" s="23"/>
      <c r="Z321" s="18"/>
      <c r="AA321" s="18"/>
      <c r="AB321" s="18"/>
      <c r="AC321" s="18"/>
      <c r="AD321" s="18"/>
      <c r="AE321" s="18"/>
      <c r="AF321" s="18"/>
      <c r="ET321" s="19"/>
      <c r="EU321" s="19"/>
      <c r="EV321" s="19"/>
      <c r="EW321" s="19"/>
      <c r="EX321" s="19"/>
    </row>
    <row r="322" spans="1:154" x14ac:dyDescent="0.2">
      <c r="A322" s="37"/>
      <c r="B322" s="23"/>
      <c r="C322" s="77"/>
      <c r="D322" s="23"/>
      <c r="E322" s="23"/>
      <c r="F322" s="23"/>
      <c r="G322" s="23"/>
      <c r="H322" s="23"/>
      <c r="I322" s="23"/>
      <c r="J322" s="23"/>
      <c r="K322" s="23"/>
      <c r="Z322" s="18"/>
      <c r="AA322" s="18"/>
      <c r="AB322" s="18"/>
      <c r="AC322" s="18"/>
      <c r="AD322" s="18"/>
      <c r="AE322" s="18"/>
      <c r="AF322" s="18"/>
      <c r="ET322" s="19"/>
      <c r="EU322" s="19"/>
      <c r="EV322" s="19"/>
      <c r="EW322" s="19"/>
      <c r="EX322" s="19"/>
    </row>
    <row r="323" spans="1:154" x14ac:dyDescent="0.2">
      <c r="A323" s="37"/>
      <c r="B323" s="23"/>
      <c r="C323" s="77"/>
      <c r="D323" s="23"/>
      <c r="E323" s="23"/>
      <c r="F323" s="23"/>
      <c r="G323" s="23"/>
      <c r="H323" s="23"/>
      <c r="I323" s="23"/>
      <c r="J323" s="23"/>
      <c r="K323" s="23"/>
      <c r="Z323" s="18"/>
      <c r="AA323" s="18"/>
      <c r="AB323" s="18"/>
      <c r="AC323" s="18"/>
      <c r="AD323" s="18"/>
      <c r="AE323" s="18"/>
      <c r="AF323" s="18"/>
      <c r="ET323" s="19"/>
      <c r="EU323" s="19"/>
      <c r="EV323" s="19"/>
      <c r="EW323" s="19"/>
      <c r="EX323" s="19"/>
    </row>
    <row r="324" spans="1:154" x14ac:dyDescent="0.2">
      <c r="A324" s="37"/>
      <c r="B324" s="23"/>
      <c r="C324" s="77"/>
      <c r="D324" s="23"/>
      <c r="E324" s="23"/>
      <c r="F324" s="23"/>
      <c r="G324" s="23"/>
      <c r="H324" s="23"/>
      <c r="I324" s="23"/>
      <c r="J324" s="23"/>
      <c r="K324" s="23"/>
      <c r="Z324" s="18"/>
      <c r="AA324" s="18"/>
      <c r="AB324" s="18"/>
      <c r="AC324" s="18"/>
      <c r="AD324" s="18"/>
      <c r="AE324" s="18"/>
      <c r="AF324" s="18"/>
      <c r="ET324" s="19"/>
      <c r="EU324" s="19"/>
      <c r="EV324" s="19"/>
      <c r="EW324" s="19"/>
      <c r="EX324" s="19"/>
    </row>
    <row r="325" spans="1:154" x14ac:dyDescent="0.2">
      <c r="A325" s="37"/>
      <c r="B325" s="23"/>
      <c r="C325" s="77"/>
      <c r="D325" s="23"/>
      <c r="E325" s="23"/>
      <c r="F325" s="23"/>
      <c r="G325" s="23"/>
      <c r="H325" s="23"/>
      <c r="I325" s="23"/>
      <c r="J325" s="23"/>
      <c r="K325" s="23"/>
      <c r="Z325" s="18"/>
      <c r="AA325" s="18"/>
      <c r="AB325" s="18"/>
      <c r="AC325" s="18"/>
      <c r="AD325" s="18"/>
      <c r="AE325" s="18"/>
      <c r="AF325" s="18"/>
      <c r="ET325" s="19"/>
      <c r="EU325" s="19"/>
      <c r="EV325" s="19"/>
      <c r="EW325" s="19"/>
      <c r="EX325" s="19"/>
    </row>
    <row r="326" spans="1:154" x14ac:dyDescent="0.2">
      <c r="A326" s="37"/>
      <c r="B326" s="23"/>
      <c r="C326" s="77"/>
      <c r="D326" s="23"/>
      <c r="E326" s="23"/>
      <c r="F326" s="23"/>
      <c r="G326" s="23"/>
      <c r="H326" s="23"/>
      <c r="I326" s="23"/>
      <c r="J326" s="23"/>
      <c r="K326" s="23"/>
      <c r="Z326" s="18"/>
      <c r="AA326" s="18"/>
      <c r="AB326" s="18"/>
      <c r="AC326" s="18"/>
      <c r="AD326" s="18"/>
      <c r="AE326" s="18"/>
      <c r="AF326" s="18"/>
      <c r="ET326" s="19"/>
      <c r="EU326" s="19"/>
      <c r="EV326" s="19"/>
      <c r="EW326" s="19"/>
      <c r="EX326" s="19"/>
    </row>
    <row r="327" spans="1:154" x14ac:dyDescent="0.2">
      <c r="A327" s="37"/>
      <c r="B327" s="23"/>
      <c r="C327" s="77"/>
      <c r="D327" s="23"/>
      <c r="E327" s="23"/>
      <c r="F327" s="23"/>
      <c r="G327" s="23"/>
      <c r="H327" s="23"/>
      <c r="I327" s="23"/>
      <c r="J327" s="23"/>
      <c r="K327" s="23"/>
      <c r="Z327" s="18"/>
      <c r="AA327" s="18"/>
      <c r="AB327" s="18"/>
      <c r="AC327" s="18"/>
      <c r="AD327" s="18"/>
      <c r="AE327" s="18"/>
      <c r="AF327" s="18"/>
      <c r="ET327" s="19"/>
      <c r="EU327" s="19"/>
      <c r="EV327" s="19"/>
      <c r="EW327" s="19"/>
      <c r="EX327" s="19"/>
    </row>
    <row r="328" spans="1:154" x14ac:dyDescent="0.2">
      <c r="A328" s="37"/>
      <c r="B328" s="23"/>
      <c r="C328" s="77"/>
      <c r="D328" s="23"/>
      <c r="E328" s="23"/>
      <c r="F328" s="23"/>
      <c r="G328" s="23"/>
      <c r="H328" s="23"/>
      <c r="I328" s="23"/>
      <c r="J328" s="23"/>
      <c r="K328" s="23"/>
      <c r="Z328" s="18"/>
      <c r="AA328" s="18"/>
      <c r="AB328" s="18"/>
      <c r="AC328" s="18"/>
      <c r="AD328" s="18"/>
      <c r="AE328" s="18"/>
      <c r="AF328" s="18"/>
      <c r="ET328" s="19"/>
      <c r="EU328" s="19"/>
      <c r="EV328" s="19"/>
      <c r="EW328" s="19"/>
      <c r="EX328" s="19"/>
    </row>
    <row r="329" spans="1:154" x14ac:dyDescent="0.2">
      <c r="A329" s="37"/>
      <c r="B329" s="23"/>
      <c r="C329" s="77"/>
      <c r="D329" s="23"/>
      <c r="E329" s="23"/>
      <c r="F329" s="23"/>
      <c r="G329" s="23"/>
      <c r="H329" s="23"/>
      <c r="I329" s="23"/>
      <c r="J329" s="23"/>
      <c r="K329" s="23"/>
      <c r="Z329" s="18"/>
      <c r="AA329" s="18"/>
      <c r="AB329" s="18"/>
      <c r="AC329" s="18"/>
      <c r="AD329" s="18"/>
      <c r="AE329" s="18"/>
      <c r="AF329" s="18"/>
      <c r="ET329" s="19"/>
      <c r="EU329" s="19"/>
      <c r="EV329" s="19"/>
      <c r="EW329" s="19"/>
      <c r="EX329" s="19"/>
    </row>
    <row r="330" spans="1:154" x14ac:dyDescent="0.2">
      <c r="A330" s="37"/>
      <c r="B330" s="23"/>
      <c r="C330" s="77"/>
      <c r="D330" s="23"/>
      <c r="E330" s="23"/>
      <c r="F330" s="23"/>
      <c r="G330" s="23"/>
      <c r="H330" s="23"/>
      <c r="I330" s="23"/>
      <c r="J330" s="23"/>
      <c r="K330" s="23"/>
      <c r="Z330" s="18"/>
      <c r="AA330" s="18"/>
      <c r="AB330" s="18"/>
      <c r="AC330" s="18"/>
      <c r="AD330" s="18"/>
      <c r="AE330" s="18"/>
      <c r="AF330" s="18"/>
      <c r="ET330" s="19"/>
      <c r="EU330" s="19"/>
      <c r="EV330" s="19"/>
      <c r="EW330" s="19"/>
      <c r="EX330" s="19"/>
    </row>
    <row r="331" spans="1:154" x14ac:dyDescent="0.2">
      <c r="A331" s="37"/>
      <c r="B331" s="23"/>
      <c r="C331" s="77"/>
      <c r="D331" s="23"/>
      <c r="E331" s="23"/>
      <c r="F331" s="23"/>
      <c r="G331" s="23"/>
      <c r="H331" s="23"/>
      <c r="I331" s="23"/>
      <c r="J331" s="23"/>
      <c r="K331" s="23"/>
      <c r="Z331" s="18"/>
      <c r="AA331" s="18"/>
      <c r="AB331" s="18"/>
      <c r="AC331" s="18"/>
      <c r="AD331" s="18"/>
      <c r="AE331" s="18"/>
      <c r="AF331" s="18"/>
      <c r="ET331" s="19"/>
      <c r="EU331" s="19"/>
      <c r="EV331" s="19"/>
      <c r="EW331" s="19"/>
      <c r="EX331" s="19"/>
    </row>
    <row r="332" spans="1:154" x14ac:dyDescent="0.2">
      <c r="A332" s="37"/>
      <c r="B332" s="23"/>
      <c r="C332" s="77"/>
      <c r="D332" s="23"/>
      <c r="E332" s="23"/>
      <c r="F332" s="23"/>
      <c r="G332" s="23"/>
      <c r="H332" s="23"/>
      <c r="I332" s="23"/>
      <c r="J332" s="23"/>
      <c r="K332" s="23"/>
      <c r="Z332" s="18"/>
      <c r="AA332" s="18"/>
      <c r="AB332" s="18"/>
      <c r="AC332" s="18"/>
      <c r="AD332" s="18"/>
      <c r="AE332" s="18"/>
      <c r="AF332" s="18"/>
      <c r="ET332" s="19"/>
      <c r="EU332" s="19"/>
      <c r="EV332" s="19"/>
      <c r="EW332" s="19"/>
      <c r="EX332" s="19"/>
    </row>
    <row r="333" spans="1:154" x14ac:dyDescent="0.2">
      <c r="A333" s="37"/>
      <c r="B333" s="23"/>
      <c r="C333" s="77"/>
      <c r="D333" s="23"/>
      <c r="E333" s="23"/>
      <c r="F333" s="23"/>
      <c r="G333" s="23"/>
      <c r="H333" s="23"/>
      <c r="I333" s="23"/>
      <c r="J333" s="23"/>
      <c r="K333" s="23"/>
      <c r="Z333" s="18"/>
      <c r="AA333" s="18"/>
      <c r="AB333" s="18"/>
      <c r="AC333" s="18"/>
      <c r="AD333" s="18"/>
      <c r="AE333" s="18"/>
      <c r="AF333" s="18"/>
      <c r="ET333" s="19"/>
      <c r="EU333" s="19"/>
      <c r="EV333" s="19"/>
      <c r="EW333" s="19"/>
      <c r="EX333" s="19"/>
    </row>
    <row r="334" spans="1:154" x14ac:dyDescent="0.2">
      <c r="A334" s="37"/>
      <c r="B334" s="23"/>
      <c r="C334" s="77"/>
      <c r="D334" s="23"/>
      <c r="E334" s="23"/>
      <c r="F334" s="23"/>
      <c r="G334" s="23"/>
      <c r="H334" s="23"/>
      <c r="I334" s="23"/>
      <c r="J334" s="23"/>
      <c r="K334" s="23"/>
      <c r="Z334" s="18"/>
      <c r="AA334" s="18"/>
      <c r="AB334" s="18"/>
      <c r="AC334" s="18"/>
      <c r="AD334" s="18"/>
      <c r="AE334" s="18"/>
      <c r="AF334" s="18"/>
      <c r="ET334" s="19"/>
      <c r="EU334" s="19"/>
      <c r="EV334" s="19"/>
      <c r="EW334" s="19"/>
      <c r="EX334" s="19"/>
    </row>
    <row r="335" spans="1:154" x14ac:dyDescent="0.2">
      <c r="A335" s="37"/>
      <c r="B335" s="23"/>
      <c r="C335" s="77"/>
      <c r="D335" s="23"/>
      <c r="E335" s="23"/>
      <c r="F335" s="23"/>
      <c r="G335" s="23"/>
      <c r="H335" s="23"/>
      <c r="I335" s="23"/>
      <c r="J335" s="23"/>
      <c r="K335" s="23"/>
      <c r="Z335" s="18"/>
      <c r="AA335" s="18"/>
      <c r="AB335" s="18"/>
      <c r="AC335" s="18"/>
      <c r="AD335" s="18"/>
      <c r="AE335" s="18"/>
      <c r="AF335" s="18"/>
      <c r="ET335" s="19"/>
      <c r="EU335" s="19"/>
      <c r="EV335" s="19"/>
      <c r="EW335" s="19"/>
      <c r="EX335" s="19"/>
    </row>
    <row r="336" spans="1:154" x14ac:dyDescent="0.2">
      <c r="A336" s="37"/>
      <c r="B336" s="23"/>
      <c r="C336" s="77"/>
      <c r="D336" s="23"/>
      <c r="E336" s="23"/>
      <c r="F336" s="23"/>
      <c r="G336" s="23"/>
      <c r="H336" s="23"/>
      <c r="I336" s="23"/>
      <c r="J336" s="23"/>
      <c r="K336" s="23"/>
      <c r="Z336" s="18"/>
      <c r="AA336" s="18"/>
      <c r="AB336" s="18"/>
      <c r="AC336" s="18"/>
      <c r="AD336" s="18"/>
      <c r="AE336" s="18"/>
      <c r="AF336" s="18"/>
      <c r="ET336" s="19"/>
      <c r="EU336" s="19"/>
      <c r="EV336" s="19"/>
      <c r="EW336" s="19"/>
      <c r="EX336" s="19"/>
    </row>
    <row r="337" spans="1:154" x14ac:dyDescent="0.2">
      <c r="A337" s="37"/>
      <c r="B337" s="23"/>
      <c r="C337" s="77"/>
      <c r="D337" s="23"/>
      <c r="E337" s="23"/>
      <c r="F337" s="23"/>
      <c r="G337" s="23"/>
      <c r="H337" s="23"/>
      <c r="I337" s="23"/>
      <c r="J337" s="23"/>
      <c r="K337" s="23"/>
      <c r="Z337" s="18"/>
      <c r="AA337" s="18"/>
      <c r="AB337" s="18"/>
      <c r="AC337" s="18"/>
      <c r="AD337" s="18"/>
      <c r="AE337" s="18"/>
      <c r="AF337" s="18"/>
      <c r="ET337" s="19"/>
      <c r="EU337" s="19"/>
      <c r="EV337" s="19"/>
      <c r="EW337" s="19"/>
      <c r="EX337" s="19"/>
    </row>
    <row r="338" spans="1:154" x14ac:dyDescent="0.2">
      <c r="A338" s="37"/>
      <c r="B338" s="23"/>
      <c r="C338" s="77"/>
      <c r="D338" s="23"/>
      <c r="E338" s="23"/>
      <c r="F338" s="23"/>
      <c r="G338" s="23"/>
      <c r="H338" s="23"/>
      <c r="I338" s="23"/>
      <c r="J338" s="23"/>
      <c r="K338" s="23"/>
      <c r="Z338" s="18"/>
      <c r="AA338" s="18"/>
      <c r="AB338" s="18"/>
      <c r="AC338" s="18"/>
      <c r="AD338" s="18"/>
      <c r="AE338" s="18"/>
      <c r="AF338" s="18"/>
      <c r="ET338" s="19"/>
      <c r="EU338" s="19"/>
      <c r="EV338" s="19"/>
      <c r="EW338" s="19"/>
      <c r="EX338" s="19"/>
    </row>
    <row r="339" spans="1:154" x14ac:dyDescent="0.2">
      <c r="A339" s="37"/>
      <c r="B339" s="23"/>
      <c r="C339" s="77"/>
      <c r="D339" s="23"/>
      <c r="E339" s="23"/>
      <c r="F339" s="23"/>
      <c r="G339" s="23"/>
      <c r="H339" s="23"/>
      <c r="I339" s="23"/>
      <c r="J339" s="23"/>
      <c r="K339" s="23"/>
      <c r="Z339" s="18"/>
      <c r="AA339" s="18"/>
      <c r="AB339" s="18"/>
      <c r="AC339" s="18"/>
      <c r="AD339" s="18"/>
      <c r="AE339" s="18"/>
      <c r="AF339" s="18"/>
      <c r="ET339" s="19"/>
      <c r="EU339" s="19"/>
      <c r="EV339" s="19"/>
      <c r="EW339" s="19"/>
      <c r="EX339" s="19"/>
    </row>
    <row r="340" spans="1:154" x14ac:dyDescent="0.2">
      <c r="A340" s="37"/>
      <c r="B340" s="23"/>
      <c r="C340" s="77"/>
      <c r="D340" s="23"/>
      <c r="E340" s="23"/>
      <c r="F340" s="23"/>
      <c r="G340" s="23"/>
      <c r="H340" s="23"/>
      <c r="I340" s="23"/>
      <c r="J340" s="23"/>
      <c r="K340" s="23"/>
      <c r="Z340" s="18"/>
      <c r="AA340" s="18"/>
      <c r="AB340" s="18"/>
      <c r="AC340" s="18"/>
      <c r="AD340" s="18"/>
      <c r="AE340" s="18"/>
      <c r="AF340" s="18"/>
      <c r="ET340" s="19"/>
      <c r="EU340" s="19"/>
      <c r="EV340" s="19"/>
      <c r="EW340" s="19"/>
      <c r="EX340" s="19"/>
    </row>
    <row r="341" spans="1:154" x14ac:dyDescent="0.2">
      <c r="A341" s="37"/>
      <c r="B341" s="23"/>
      <c r="C341" s="77"/>
      <c r="D341" s="23"/>
      <c r="E341" s="23"/>
      <c r="F341" s="23"/>
      <c r="G341" s="23"/>
      <c r="H341" s="23"/>
      <c r="I341" s="23"/>
      <c r="J341" s="23"/>
      <c r="K341" s="23"/>
      <c r="Z341" s="18"/>
      <c r="AA341" s="18"/>
      <c r="AB341" s="18"/>
      <c r="AC341" s="18"/>
      <c r="AD341" s="18"/>
      <c r="AE341" s="18"/>
      <c r="AF341" s="18"/>
      <c r="ET341" s="19"/>
      <c r="EU341" s="19"/>
      <c r="EV341" s="19"/>
      <c r="EW341" s="19"/>
      <c r="EX341" s="19"/>
    </row>
    <row r="342" spans="1:154" x14ac:dyDescent="0.2">
      <c r="A342" s="37"/>
      <c r="B342" s="23"/>
      <c r="C342" s="77"/>
      <c r="D342" s="23"/>
      <c r="E342" s="23"/>
      <c r="F342" s="23"/>
      <c r="G342" s="23"/>
      <c r="H342" s="23"/>
      <c r="I342" s="23"/>
      <c r="J342" s="23"/>
      <c r="K342" s="23"/>
      <c r="Z342" s="18"/>
      <c r="AA342" s="18"/>
      <c r="AB342" s="18"/>
      <c r="AC342" s="18"/>
      <c r="AD342" s="18"/>
      <c r="AE342" s="18"/>
      <c r="AF342" s="18"/>
      <c r="ET342" s="19"/>
      <c r="EU342" s="19"/>
      <c r="EV342" s="19"/>
      <c r="EW342" s="19"/>
      <c r="EX342" s="19"/>
    </row>
    <row r="343" spans="1:154" x14ac:dyDescent="0.2">
      <c r="A343" s="37"/>
      <c r="B343" s="23"/>
      <c r="C343" s="77"/>
      <c r="D343" s="23"/>
      <c r="E343" s="23"/>
      <c r="F343" s="23"/>
      <c r="G343" s="23"/>
      <c r="H343" s="23"/>
      <c r="I343" s="23"/>
      <c r="J343" s="23"/>
      <c r="K343" s="23"/>
      <c r="Z343" s="18"/>
      <c r="AA343" s="18"/>
      <c r="AB343" s="18"/>
      <c r="AC343" s="18"/>
      <c r="AD343" s="18"/>
      <c r="AE343" s="18"/>
      <c r="AF343" s="18"/>
      <c r="ET343" s="19"/>
      <c r="EU343" s="19"/>
      <c r="EV343" s="19"/>
      <c r="EW343" s="19"/>
      <c r="EX343" s="19"/>
    </row>
    <row r="344" spans="1:154" x14ac:dyDescent="0.2">
      <c r="A344" s="37"/>
      <c r="B344" s="23"/>
      <c r="C344" s="77"/>
      <c r="D344" s="23"/>
      <c r="E344" s="23"/>
      <c r="F344" s="23"/>
      <c r="G344" s="23"/>
      <c r="H344" s="23"/>
      <c r="I344" s="23"/>
      <c r="J344" s="23"/>
      <c r="K344" s="23"/>
      <c r="Z344" s="18"/>
      <c r="AA344" s="18"/>
      <c r="AB344" s="18"/>
      <c r="AC344" s="18"/>
      <c r="AD344" s="18"/>
      <c r="AE344" s="18"/>
      <c r="AF344" s="18"/>
      <c r="ET344" s="19"/>
      <c r="EU344" s="19"/>
      <c r="EV344" s="19"/>
      <c r="EW344" s="19"/>
      <c r="EX344" s="19"/>
    </row>
    <row r="345" spans="1:154" x14ac:dyDescent="0.2">
      <c r="A345" s="37"/>
      <c r="B345" s="23"/>
      <c r="C345" s="77"/>
      <c r="D345" s="23"/>
      <c r="E345" s="23"/>
      <c r="F345" s="23"/>
      <c r="G345" s="23"/>
      <c r="H345" s="23"/>
      <c r="I345" s="23"/>
      <c r="J345" s="23"/>
      <c r="K345" s="23"/>
      <c r="Z345" s="18"/>
      <c r="AA345" s="18"/>
      <c r="AB345" s="18"/>
      <c r="AC345" s="18"/>
      <c r="AD345" s="18"/>
      <c r="AE345" s="18"/>
      <c r="AF345" s="18"/>
      <c r="ET345" s="19"/>
      <c r="EU345" s="19"/>
      <c r="EV345" s="19"/>
      <c r="EW345" s="19"/>
      <c r="EX345" s="19"/>
    </row>
    <row r="346" spans="1:154" x14ac:dyDescent="0.2">
      <c r="A346" s="37"/>
      <c r="B346" s="23"/>
      <c r="C346" s="77"/>
      <c r="D346" s="23"/>
      <c r="E346" s="23"/>
      <c r="F346" s="23"/>
      <c r="G346" s="23"/>
      <c r="H346" s="23"/>
      <c r="I346" s="23"/>
      <c r="J346" s="23"/>
      <c r="K346" s="23"/>
      <c r="Z346" s="18"/>
      <c r="AA346" s="18"/>
      <c r="AB346" s="18"/>
      <c r="AC346" s="18"/>
      <c r="AD346" s="18"/>
      <c r="AE346" s="18"/>
      <c r="AF346" s="18"/>
      <c r="ET346" s="19"/>
      <c r="EU346" s="19"/>
      <c r="EV346" s="19"/>
      <c r="EW346" s="19"/>
      <c r="EX346" s="19"/>
    </row>
    <row r="347" spans="1:154" x14ac:dyDescent="0.2">
      <c r="A347" s="37"/>
      <c r="B347" s="23"/>
      <c r="C347" s="77"/>
      <c r="D347" s="23"/>
      <c r="E347" s="23"/>
      <c r="F347" s="23"/>
      <c r="G347" s="23"/>
      <c r="H347" s="23"/>
      <c r="I347" s="23"/>
      <c r="J347" s="23"/>
      <c r="K347" s="23"/>
      <c r="Z347" s="18"/>
      <c r="AA347" s="18"/>
      <c r="AB347" s="18"/>
      <c r="AC347" s="18"/>
      <c r="AD347" s="18"/>
      <c r="AE347" s="18"/>
      <c r="AF347" s="18"/>
      <c r="ET347" s="19"/>
      <c r="EU347" s="19"/>
      <c r="EV347" s="19"/>
      <c r="EW347" s="19"/>
      <c r="EX347" s="19"/>
    </row>
    <row r="348" spans="1:154" x14ac:dyDescent="0.2">
      <c r="A348" s="37"/>
      <c r="B348" s="23"/>
      <c r="C348" s="77"/>
      <c r="D348" s="23"/>
      <c r="E348" s="23"/>
      <c r="F348" s="23"/>
      <c r="G348" s="23"/>
      <c r="H348" s="23"/>
      <c r="I348" s="23"/>
      <c r="J348" s="23"/>
      <c r="K348" s="23"/>
      <c r="Z348" s="18"/>
      <c r="AA348" s="18"/>
      <c r="AB348" s="18"/>
      <c r="AC348" s="18"/>
      <c r="AD348" s="18"/>
      <c r="AE348" s="18"/>
      <c r="AF348" s="18"/>
      <c r="ET348" s="19"/>
      <c r="EU348" s="19"/>
      <c r="EV348" s="19"/>
      <c r="EW348" s="19"/>
      <c r="EX348" s="19"/>
    </row>
    <row r="349" spans="1:154" x14ac:dyDescent="0.2">
      <c r="A349" s="37"/>
      <c r="B349" s="23"/>
      <c r="C349" s="77"/>
      <c r="D349" s="23"/>
      <c r="E349" s="23"/>
      <c r="F349" s="23"/>
      <c r="G349" s="23"/>
      <c r="H349" s="23"/>
      <c r="I349" s="23"/>
      <c r="J349" s="23"/>
      <c r="K349" s="23"/>
      <c r="Z349" s="18"/>
      <c r="AA349" s="18"/>
      <c r="AB349" s="18"/>
      <c r="AC349" s="18"/>
      <c r="AD349" s="18"/>
      <c r="AE349" s="18"/>
      <c r="AF349" s="18"/>
      <c r="ET349" s="19"/>
      <c r="EU349" s="19"/>
      <c r="EV349" s="19"/>
      <c r="EW349" s="19"/>
      <c r="EX349" s="19"/>
    </row>
    <row r="350" spans="1:154" x14ac:dyDescent="0.2">
      <c r="A350" s="37"/>
      <c r="B350" s="23"/>
      <c r="C350" s="77"/>
      <c r="D350" s="23"/>
      <c r="E350" s="23"/>
      <c r="F350" s="23"/>
      <c r="G350" s="23"/>
      <c r="H350" s="23"/>
      <c r="I350" s="23"/>
      <c r="J350" s="23"/>
      <c r="K350" s="23"/>
      <c r="Z350" s="18"/>
      <c r="AA350" s="18"/>
      <c r="AB350" s="18"/>
      <c r="AC350" s="18"/>
      <c r="AD350" s="18"/>
      <c r="AE350" s="18"/>
      <c r="AF350" s="18"/>
      <c r="ET350" s="19"/>
      <c r="EU350" s="19"/>
      <c r="EV350" s="19"/>
      <c r="EW350" s="19"/>
      <c r="EX350" s="19"/>
    </row>
    <row r="351" spans="1:154" x14ac:dyDescent="0.2">
      <c r="A351" s="37"/>
      <c r="B351" s="23"/>
      <c r="C351" s="77"/>
      <c r="D351" s="23"/>
      <c r="E351" s="23"/>
      <c r="F351" s="23"/>
      <c r="G351" s="23"/>
      <c r="H351" s="23"/>
      <c r="I351" s="23"/>
      <c r="J351" s="23"/>
      <c r="K351" s="23"/>
      <c r="Z351" s="18"/>
      <c r="AA351" s="18"/>
      <c r="AB351" s="18"/>
      <c r="AC351" s="18"/>
      <c r="AD351" s="18"/>
      <c r="AE351" s="18"/>
      <c r="AF351" s="18"/>
      <c r="ET351" s="19"/>
      <c r="EU351" s="19"/>
      <c r="EV351" s="19"/>
      <c r="EW351" s="19"/>
      <c r="EX351" s="19"/>
    </row>
    <row r="352" spans="1:154" x14ac:dyDescent="0.2">
      <c r="A352" s="37"/>
      <c r="B352" s="23"/>
      <c r="C352" s="77"/>
      <c r="D352" s="23"/>
      <c r="E352" s="23"/>
      <c r="F352" s="23"/>
      <c r="G352" s="23"/>
      <c r="H352" s="23"/>
      <c r="I352" s="23"/>
      <c r="J352" s="23"/>
      <c r="K352" s="23"/>
    </row>
    <row r="353" spans="1:11" x14ac:dyDescent="0.2">
      <c r="A353" s="37"/>
      <c r="B353" s="23"/>
      <c r="C353" s="77"/>
      <c r="D353" s="23"/>
      <c r="E353" s="23"/>
      <c r="F353" s="23"/>
      <c r="G353" s="23"/>
      <c r="H353" s="23"/>
      <c r="I353" s="23"/>
      <c r="J353" s="23"/>
      <c r="K353" s="23"/>
    </row>
    <row r="354" spans="1:11" x14ac:dyDescent="0.2">
      <c r="A354" s="37"/>
      <c r="B354" s="23"/>
      <c r="C354" s="77"/>
      <c r="D354" s="23"/>
      <c r="E354" s="23"/>
      <c r="F354" s="23"/>
      <c r="G354" s="23"/>
      <c r="H354" s="23"/>
      <c r="I354" s="23"/>
      <c r="J354" s="23"/>
      <c r="K354" s="23"/>
    </row>
    <row r="355" spans="1:11" x14ac:dyDescent="0.2">
      <c r="A355" s="37"/>
      <c r="B355" s="23"/>
      <c r="C355" s="77"/>
      <c r="D355" s="23"/>
      <c r="E355" s="23"/>
      <c r="F355" s="23"/>
      <c r="G355" s="23"/>
      <c r="H355" s="23"/>
      <c r="I355" s="23"/>
      <c r="J355" s="23"/>
      <c r="K355" s="23"/>
    </row>
    <row r="356" spans="1:11" x14ac:dyDescent="0.2">
      <c r="A356" s="37"/>
      <c r="B356" s="23"/>
      <c r="C356" s="77"/>
      <c r="D356" s="23"/>
      <c r="E356" s="23"/>
      <c r="F356" s="23"/>
      <c r="G356" s="23"/>
      <c r="H356" s="23"/>
      <c r="I356" s="23"/>
      <c r="J356" s="23"/>
      <c r="K356" s="23"/>
    </row>
    <row r="357" spans="1:11" x14ac:dyDescent="0.2">
      <c r="A357" s="37"/>
      <c r="B357" s="23"/>
      <c r="C357" s="77"/>
      <c r="D357" s="23"/>
      <c r="E357" s="23"/>
      <c r="F357" s="23"/>
      <c r="G357" s="23"/>
      <c r="H357" s="23"/>
      <c r="I357" s="23"/>
      <c r="J357" s="23"/>
      <c r="K357" s="23"/>
    </row>
    <row r="358" spans="1:11" x14ac:dyDescent="0.2">
      <c r="A358" s="37"/>
      <c r="B358" s="23"/>
      <c r="C358" s="77"/>
      <c r="D358" s="23"/>
      <c r="E358" s="23"/>
      <c r="F358" s="23"/>
      <c r="G358" s="23"/>
      <c r="H358" s="23"/>
      <c r="I358" s="23"/>
      <c r="J358" s="23"/>
      <c r="K358" s="23"/>
    </row>
    <row r="359" spans="1:11" x14ac:dyDescent="0.2">
      <c r="A359" s="37"/>
      <c r="B359" s="23"/>
      <c r="C359" s="77"/>
      <c r="D359" s="23"/>
      <c r="E359" s="23"/>
      <c r="F359" s="23"/>
      <c r="G359" s="23"/>
      <c r="H359" s="23"/>
      <c r="I359" s="23"/>
      <c r="J359" s="23"/>
      <c r="K359" s="23"/>
    </row>
    <row r="360" spans="1:11" x14ac:dyDescent="0.2">
      <c r="A360" s="37"/>
      <c r="B360" s="23"/>
      <c r="C360" s="77"/>
      <c r="D360" s="23"/>
      <c r="E360" s="23"/>
      <c r="F360" s="23"/>
      <c r="G360" s="23"/>
      <c r="H360" s="23"/>
      <c r="I360" s="23"/>
      <c r="J360" s="23"/>
      <c r="K360" s="23"/>
    </row>
    <row r="361" spans="1:11" x14ac:dyDescent="0.2">
      <c r="A361" s="37"/>
      <c r="B361" s="23"/>
      <c r="C361" s="77"/>
      <c r="D361" s="23"/>
      <c r="E361" s="23"/>
      <c r="F361" s="23"/>
      <c r="G361" s="23"/>
      <c r="H361" s="23"/>
      <c r="I361" s="23"/>
      <c r="J361" s="23"/>
      <c r="K361" s="23"/>
    </row>
    <row r="362" spans="1:11" x14ac:dyDescent="0.2">
      <c r="A362" s="37"/>
      <c r="B362" s="23"/>
      <c r="C362" s="77"/>
      <c r="D362" s="23"/>
      <c r="E362" s="23"/>
      <c r="F362" s="23"/>
      <c r="G362" s="23"/>
      <c r="H362" s="23"/>
      <c r="I362" s="23"/>
      <c r="J362" s="23"/>
      <c r="K362" s="23"/>
    </row>
    <row r="363" spans="1:11" x14ac:dyDescent="0.2">
      <c r="A363" s="37"/>
      <c r="B363" s="23"/>
      <c r="C363" s="77"/>
      <c r="D363" s="23"/>
      <c r="E363" s="23"/>
      <c r="F363" s="23"/>
      <c r="G363" s="23"/>
      <c r="H363" s="23"/>
      <c r="I363" s="23"/>
      <c r="J363" s="23"/>
      <c r="K363" s="23"/>
    </row>
    <row r="364" spans="1:11" x14ac:dyDescent="0.2">
      <c r="A364" s="37"/>
      <c r="B364" s="23"/>
      <c r="C364" s="77"/>
      <c r="D364" s="23"/>
      <c r="E364" s="23"/>
      <c r="F364" s="23"/>
      <c r="G364" s="23"/>
      <c r="H364" s="23"/>
      <c r="I364" s="23"/>
      <c r="J364" s="23"/>
      <c r="K364" s="23"/>
    </row>
    <row r="365" spans="1:11" x14ac:dyDescent="0.2">
      <c r="A365" s="37"/>
      <c r="B365" s="23"/>
      <c r="C365" s="77"/>
      <c r="D365" s="23"/>
      <c r="E365" s="23"/>
      <c r="F365" s="23"/>
      <c r="G365" s="23"/>
      <c r="H365" s="23"/>
      <c r="I365" s="23"/>
      <c r="J365" s="23"/>
      <c r="K365" s="23"/>
    </row>
    <row r="366" spans="1:11" x14ac:dyDescent="0.2">
      <c r="A366" s="37"/>
      <c r="B366" s="23"/>
      <c r="C366" s="77"/>
      <c r="D366" s="23"/>
      <c r="E366" s="23"/>
      <c r="F366" s="23"/>
      <c r="G366" s="23"/>
      <c r="H366" s="23"/>
      <c r="I366" s="23"/>
      <c r="J366" s="23"/>
      <c r="K366" s="23"/>
    </row>
    <row r="367" spans="1:11" x14ac:dyDescent="0.2">
      <c r="A367" s="37"/>
      <c r="B367" s="23"/>
      <c r="C367" s="77"/>
      <c r="D367" s="23"/>
      <c r="E367" s="23"/>
      <c r="F367" s="23"/>
      <c r="G367" s="23"/>
      <c r="H367" s="23"/>
      <c r="I367" s="23"/>
      <c r="J367" s="23"/>
      <c r="K367" s="23"/>
    </row>
    <row r="368" spans="1:11" x14ac:dyDescent="0.2">
      <c r="A368" s="37"/>
      <c r="B368" s="23"/>
      <c r="C368" s="77"/>
      <c r="D368" s="23"/>
      <c r="E368" s="23"/>
      <c r="F368" s="23"/>
      <c r="G368" s="23"/>
      <c r="H368" s="23"/>
      <c r="I368" s="23"/>
      <c r="J368" s="23"/>
      <c r="K368" s="23"/>
    </row>
    <row r="369" spans="1:11" x14ac:dyDescent="0.2">
      <c r="A369" s="37"/>
      <c r="B369" s="23"/>
      <c r="C369" s="77"/>
      <c r="D369" s="23"/>
      <c r="E369" s="23"/>
      <c r="F369" s="23"/>
      <c r="G369" s="23"/>
      <c r="H369" s="23"/>
      <c r="I369" s="23"/>
      <c r="J369" s="23"/>
      <c r="K369" s="23"/>
    </row>
    <row r="370" spans="1:11" x14ac:dyDescent="0.2">
      <c r="A370" s="37"/>
      <c r="B370" s="23"/>
      <c r="C370" s="77"/>
      <c r="D370" s="23"/>
      <c r="E370" s="23"/>
      <c r="F370" s="23"/>
      <c r="G370" s="23"/>
      <c r="H370" s="23"/>
      <c r="I370" s="23"/>
      <c r="J370" s="23"/>
      <c r="K370" s="23"/>
    </row>
    <row r="371" spans="1:11" x14ac:dyDescent="0.2">
      <c r="A371" s="37"/>
      <c r="B371" s="23"/>
      <c r="C371" s="77"/>
      <c r="D371" s="23"/>
      <c r="E371" s="23"/>
      <c r="F371" s="23"/>
      <c r="G371" s="23"/>
      <c r="H371" s="23"/>
      <c r="I371" s="23"/>
      <c r="J371" s="23"/>
      <c r="K371" s="23"/>
    </row>
    <row r="372" spans="1:11" x14ac:dyDescent="0.2">
      <c r="A372" s="37"/>
      <c r="B372" s="23"/>
      <c r="C372" s="77"/>
      <c r="D372" s="23"/>
      <c r="E372" s="23"/>
      <c r="F372" s="23"/>
      <c r="G372" s="23"/>
      <c r="H372" s="23"/>
      <c r="I372" s="23"/>
      <c r="J372" s="23"/>
      <c r="K372" s="23"/>
    </row>
    <row r="373" spans="1:11" x14ac:dyDescent="0.2">
      <c r="A373" s="37"/>
      <c r="B373" s="23"/>
      <c r="C373" s="77"/>
      <c r="D373" s="23"/>
      <c r="E373" s="23"/>
      <c r="F373" s="23"/>
      <c r="G373" s="23"/>
      <c r="H373" s="23"/>
      <c r="I373" s="23"/>
      <c r="J373" s="23"/>
      <c r="K373" s="23"/>
    </row>
    <row r="374" spans="1:11" x14ac:dyDescent="0.2">
      <c r="A374" s="37"/>
      <c r="B374" s="23"/>
      <c r="C374" s="77"/>
      <c r="D374" s="23"/>
      <c r="E374" s="23"/>
      <c r="F374" s="23"/>
      <c r="G374" s="23"/>
      <c r="H374" s="23"/>
      <c r="I374" s="23"/>
      <c r="J374" s="23"/>
      <c r="K374" s="23"/>
    </row>
    <row r="375" spans="1:11" x14ac:dyDescent="0.2">
      <c r="A375" s="37"/>
      <c r="B375" s="23"/>
      <c r="C375" s="77"/>
      <c r="D375" s="23"/>
      <c r="E375" s="23"/>
      <c r="F375" s="23"/>
      <c r="G375" s="23"/>
      <c r="H375" s="23"/>
      <c r="I375" s="23"/>
      <c r="J375" s="23"/>
      <c r="K375" s="23"/>
    </row>
    <row r="376" spans="1:11" x14ac:dyDescent="0.2">
      <c r="A376" s="37"/>
      <c r="B376" s="23"/>
      <c r="C376" s="77"/>
      <c r="D376" s="23"/>
      <c r="E376" s="23"/>
      <c r="F376" s="23"/>
      <c r="G376" s="23"/>
      <c r="H376" s="23"/>
      <c r="I376" s="23"/>
      <c r="J376" s="23"/>
      <c r="K376" s="23"/>
    </row>
    <row r="377" spans="1:11" x14ac:dyDescent="0.2">
      <c r="A377" s="37"/>
      <c r="B377" s="23"/>
      <c r="C377" s="77"/>
      <c r="D377" s="23"/>
      <c r="E377" s="23"/>
      <c r="F377" s="23"/>
      <c r="G377" s="23"/>
      <c r="H377" s="23"/>
      <c r="I377" s="23"/>
      <c r="J377" s="23"/>
      <c r="K377" s="23"/>
    </row>
    <row r="378" spans="1:11" x14ac:dyDescent="0.2">
      <c r="A378" s="37"/>
      <c r="B378" s="23"/>
      <c r="C378" s="77"/>
      <c r="D378" s="23"/>
      <c r="E378" s="23"/>
      <c r="F378" s="23"/>
      <c r="G378" s="23"/>
      <c r="H378" s="23"/>
      <c r="I378" s="23"/>
      <c r="J378" s="23"/>
      <c r="K378" s="23"/>
    </row>
    <row r="379" spans="1:11" x14ac:dyDescent="0.2">
      <c r="A379" s="37"/>
      <c r="B379" s="23"/>
      <c r="C379" s="77"/>
      <c r="D379" s="23"/>
      <c r="E379" s="23"/>
      <c r="F379" s="23"/>
      <c r="G379" s="23"/>
      <c r="H379" s="23"/>
      <c r="I379" s="23"/>
      <c r="J379" s="23"/>
      <c r="K379" s="23"/>
    </row>
    <row r="380" spans="1:11" x14ac:dyDescent="0.2">
      <c r="A380" s="37"/>
      <c r="B380" s="23"/>
      <c r="C380" s="77"/>
      <c r="D380" s="23"/>
      <c r="E380" s="23"/>
      <c r="F380" s="23"/>
      <c r="G380" s="23"/>
      <c r="H380" s="23"/>
      <c r="I380" s="23"/>
      <c r="J380" s="23"/>
      <c r="K380" s="23"/>
    </row>
    <row r="381" spans="1:11" x14ac:dyDescent="0.2">
      <c r="A381" s="37"/>
      <c r="B381" s="23"/>
      <c r="C381" s="77"/>
      <c r="D381" s="23"/>
      <c r="E381" s="23"/>
      <c r="F381" s="23"/>
      <c r="G381" s="23"/>
      <c r="H381" s="23"/>
      <c r="I381" s="23"/>
      <c r="J381" s="23"/>
      <c r="K381" s="23"/>
    </row>
    <row r="382" spans="1:11" x14ac:dyDescent="0.2">
      <c r="A382" s="37"/>
      <c r="B382" s="23"/>
      <c r="C382" s="77"/>
      <c r="D382" s="23"/>
      <c r="E382" s="23"/>
      <c r="F382" s="23"/>
      <c r="G382" s="23"/>
      <c r="H382" s="23"/>
      <c r="I382" s="23"/>
      <c r="J382" s="23"/>
      <c r="K382" s="23"/>
    </row>
    <row r="383" spans="1:11" x14ac:dyDescent="0.2">
      <c r="A383" s="37"/>
      <c r="B383" s="23"/>
      <c r="C383" s="77"/>
      <c r="D383" s="23"/>
      <c r="E383" s="23"/>
      <c r="F383" s="23"/>
      <c r="G383" s="23"/>
      <c r="H383" s="23"/>
      <c r="I383" s="23"/>
      <c r="J383" s="23"/>
      <c r="K383" s="23"/>
    </row>
    <row r="384" spans="1:11" x14ac:dyDescent="0.2">
      <c r="A384" s="37"/>
      <c r="B384" s="23"/>
      <c r="C384" s="77"/>
      <c r="D384" s="23"/>
      <c r="E384" s="23"/>
      <c r="F384" s="23"/>
      <c r="G384" s="23"/>
      <c r="H384" s="23"/>
      <c r="I384" s="23"/>
      <c r="J384" s="23"/>
      <c r="K384" s="23"/>
    </row>
    <row r="385" spans="1:11" x14ac:dyDescent="0.2">
      <c r="A385" s="37"/>
      <c r="B385" s="23"/>
      <c r="C385" s="77"/>
      <c r="D385" s="23"/>
      <c r="E385" s="23"/>
      <c r="F385" s="23"/>
      <c r="G385" s="23"/>
      <c r="H385" s="23"/>
      <c r="I385" s="23"/>
      <c r="J385" s="23"/>
      <c r="K385" s="23"/>
    </row>
    <row r="386" spans="1:11" x14ac:dyDescent="0.2">
      <c r="A386" s="37"/>
      <c r="B386" s="23"/>
      <c r="C386" s="77"/>
      <c r="D386" s="23"/>
      <c r="E386" s="23"/>
      <c r="F386" s="23"/>
      <c r="G386" s="23"/>
      <c r="H386" s="23"/>
      <c r="I386" s="23"/>
      <c r="J386" s="23"/>
      <c r="K386" s="23"/>
    </row>
    <row r="387" spans="1:11" x14ac:dyDescent="0.2">
      <c r="A387" s="37"/>
      <c r="B387" s="23"/>
      <c r="C387" s="77"/>
      <c r="D387" s="23"/>
      <c r="E387" s="23"/>
      <c r="F387" s="23"/>
      <c r="G387" s="23"/>
      <c r="H387" s="23"/>
      <c r="I387" s="23"/>
      <c r="J387" s="23"/>
      <c r="K387" s="23"/>
    </row>
    <row r="388" spans="1:11" x14ac:dyDescent="0.2">
      <c r="A388" s="37"/>
      <c r="B388" s="23"/>
      <c r="C388" s="77"/>
      <c r="D388" s="23"/>
      <c r="E388" s="23"/>
      <c r="F388" s="23"/>
      <c r="G388" s="23"/>
      <c r="H388" s="23"/>
      <c r="I388" s="23"/>
      <c r="J388" s="23"/>
      <c r="K388" s="23"/>
    </row>
    <row r="389" spans="1:11" x14ac:dyDescent="0.2">
      <c r="A389" s="37"/>
      <c r="B389" s="23"/>
      <c r="C389" s="77"/>
      <c r="D389" s="23"/>
      <c r="E389" s="23"/>
      <c r="F389" s="23"/>
      <c r="G389" s="23"/>
      <c r="H389" s="23"/>
      <c r="I389" s="23"/>
      <c r="J389" s="23"/>
      <c r="K389" s="23"/>
    </row>
    <row r="390" spans="1:11" x14ac:dyDescent="0.2">
      <c r="A390" s="37"/>
      <c r="B390" s="23"/>
      <c r="C390" s="77"/>
      <c r="D390" s="23"/>
      <c r="E390" s="23"/>
      <c r="F390" s="23"/>
      <c r="G390" s="23"/>
      <c r="H390" s="23"/>
      <c r="I390" s="23"/>
      <c r="J390" s="23"/>
      <c r="K390" s="23"/>
    </row>
    <row r="391" spans="1:11" x14ac:dyDescent="0.2">
      <c r="A391" s="37"/>
      <c r="B391" s="23"/>
      <c r="C391" s="77"/>
      <c r="D391" s="23"/>
      <c r="E391" s="23"/>
      <c r="F391" s="23"/>
      <c r="G391" s="23"/>
      <c r="H391" s="23"/>
      <c r="I391" s="23"/>
      <c r="J391" s="23"/>
      <c r="K391" s="23"/>
    </row>
    <row r="392" spans="1:11" x14ac:dyDescent="0.2">
      <c r="A392" s="37"/>
      <c r="B392" s="23"/>
      <c r="C392" s="77"/>
      <c r="D392" s="23"/>
      <c r="E392" s="23"/>
      <c r="F392" s="23"/>
      <c r="G392" s="23"/>
      <c r="H392" s="23"/>
      <c r="I392" s="23"/>
      <c r="J392" s="23"/>
      <c r="K392" s="23"/>
    </row>
    <row r="393" spans="1:11" x14ac:dyDescent="0.2">
      <c r="A393" s="37"/>
      <c r="B393" s="23"/>
      <c r="C393" s="77"/>
      <c r="D393" s="23"/>
      <c r="E393" s="23"/>
      <c r="F393" s="23"/>
      <c r="G393" s="23"/>
      <c r="H393" s="23"/>
      <c r="I393" s="23"/>
      <c r="J393" s="23"/>
      <c r="K393" s="23"/>
    </row>
    <row r="394" spans="1:11" x14ac:dyDescent="0.2">
      <c r="A394" s="37"/>
      <c r="B394" s="23"/>
      <c r="C394" s="77"/>
      <c r="D394" s="23"/>
      <c r="E394" s="23"/>
      <c r="F394" s="23"/>
      <c r="G394" s="23"/>
      <c r="H394" s="23"/>
      <c r="I394" s="23"/>
      <c r="J394" s="23"/>
      <c r="K394" s="23"/>
    </row>
    <row r="395" spans="1:11" x14ac:dyDescent="0.2">
      <c r="A395" s="37"/>
      <c r="B395" s="23"/>
      <c r="C395" s="77"/>
      <c r="D395" s="23"/>
      <c r="E395" s="23"/>
      <c r="F395" s="23"/>
      <c r="G395" s="23"/>
      <c r="H395" s="23"/>
      <c r="I395" s="23"/>
      <c r="J395" s="23"/>
      <c r="K395" s="23"/>
    </row>
    <row r="396" spans="1:11" x14ac:dyDescent="0.2">
      <c r="A396" s="37"/>
      <c r="B396" s="23"/>
      <c r="C396" s="77"/>
      <c r="D396" s="23"/>
      <c r="E396" s="23"/>
      <c r="F396" s="23"/>
      <c r="G396" s="23"/>
      <c r="H396" s="23"/>
      <c r="I396" s="23"/>
      <c r="J396" s="23"/>
      <c r="K396" s="23"/>
    </row>
    <row r="397" spans="1:11" x14ac:dyDescent="0.2">
      <c r="A397" s="37"/>
      <c r="B397" s="23"/>
      <c r="C397" s="77"/>
      <c r="D397" s="23"/>
      <c r="E397" s="23"/>
      <c r="F397" s="23"/>
      <c r="G397" s="23"/>
      <c r="H397" s="23"/>
      <c r="I397" s="23"/>
      <c r="J397" s="23"/>
      <c r="K397" s="23"/>
    </row>
    <row r="398" spans="1:11" x14ac:dyDescent="0.2">
      <c r="A398" s="37"/>
      <c r="B398" s="23"/>
      <c r="C398" s="77"/>
      <c r="D398" s="23"/>
      <c r="E398" s="23"/>
      <c r="F398" s="23"/>
      <c r="G398" s="23"/>
      <c r="H398" s="23"/>
      <c r="I398" s="23"/>
      <c r="J398" s="23"/>
      <c r="K398" s="23"/>
    </row>
    <row r="399" spans="1:11" x14ac:dyDescent="0.2">
      <c r="A399" s="37"/>
      <c r="B399" s="23"/>
      <c r="C399" s="77"/>
      <c r="D399" s="23"/>
      <c r="E399" s="23"/>
      <c r="F399" s="23"/>
      <c r="G399" s="23"/>
      <c r="H399" s="23"/>
      <c r="I399" s="23"/>
      <c r="J399" s="23"/>
      <c r="K399" s="23"/>
    </row>
    <row r="400" spans="1:11" x14ac:dyDescent="0.2">
      <c r="A400" s="37"/>
      <c r="B400" s="23"/>
      <c r="C400" s="77"/>
      <c r="D400" s="23"/>
      <c r="E400" s="23"/>
      <c r="F400" s="23"/>
      <c r="G400" s="23"/>
      <c r="H400" s="23"/>
      <c r="I400" s="23"/>
      <c r="J400" s="23"/>
      <c r="K400" s="23"/>
    </row>
    <row r="401" spans="1:11" x14ac:dyDescent="0.2">
      <c r="A401" s="37"/>
      <c r="B401" s="23"/>
      <c r="C401" s="77"/>
      <c r="D401" s="23"/>
      <c r="E401" s="23"/>
      <c r="F401" s="23"/>
      <c r="G401" s="23"/>
      <c r="H401" s="23"/>
      <c r="I401" s="23"/>
      <c r="J401" s="23"/>
      <c r="K401" s="23"/>
    </row>
    <row r="402" spans="1:11" x14ac:dyDescent="0.2">
      <c r="A402" s="37"/>
      <c r="B402" s="23"/>
      <c r="C402" s="77"/>
      <c r="D402" s="23"/>
      <c r="E402" s="23"/>
      <c r="F402" s="23"/>
      <c r="G402" s="23"/>
      <c r="H402" s="23"/>
      <c r="I402" s="23"/>
      <c r="J402" s="23"/>
      <c r="K402" s="23"/>
    </row>
    <row r="403" spans="1:11" x14ac:dyDescent="0.2">
      <c r="A403" s="37"/>
      <c r="B403" s="23"/>
      <c r="C403" s="77"/>
      <c r="D403" s="23"/>
      <c r="E403" s="23"/>
      <c r="F403" s="23"/>
      <c r="G403" s="23"/>
      <c r="H403" s="23"/>
      <c r="I403" s="23"/>
      <c r="J403" s="23"/>
      <c r="K403" s="23"/>
    </row>
    <row r="404" spans="1:11" x14ac:dyDescent="0.2">
      <c r="A404" s="37"/>
      <c r="B404" s="23"/>
      <c r="C404" s="77"/>
      <c r="D404" s="23"/>
      <c r="E404" s="23"/>
      <c r="F404" s="23"/>
      <c r="G404" s="23"/>
      <c r="H404" s="23"/>
      <c r="I404" s="23"/>
      <c r="J404" s="23"/>
      <c r="K404" s="23"/>
    </row>
    <row r="405" spans="1:11" x14ac:dyDescent="0.2">
      <c r="A405" s="37"/>
      <c r="B405" s="23"/>
      <c r="C405" s="77"/>
      <c r="D405" s="23"/>
      <c r="E405" s="23"/>
      <c r="F405" s="23"/>
      <c r="G405" s="23"/>
      <c r="H405" s="23"/>
      <c r="I405" s="23"/>
      <c r="J405" s="23"/>
      <c r="K405" s="23"/>
    </row>
    <row r="406" spans="1:11" x14ac:dyDescent="0.2">
      <c r="A406" s="37"/>
      <c r="B406" s="23"/>
      <c r="C406" s="77"/>
      <c r="D406" s="23"/>
      <c r="E406" s="23"/>
      <c r="F406" s="23"/>
      <c r="G406" s="23"/>
      <c r="H406" s="23"/>
      <c r="I406" s="23"/>
      <c r="J406" s="23"/>
      <c r="K406" s="23"/>
    </row>
    <row r="407" spans="1:11" x14ac:dyDescent="0.2">
      <c r="A407" s="37"/>
      <c r="B407" s="23"/>
      <c r="C407" s="77"/>
      <c r="D407" s="23"/>
      <c r="E407" s="23"/>
      <c r="F407" s="23"/>
      <c r="G407" s="23"/>
      <c r="H407" s="23"/>
      <c r="I407" s="23"/>
      <c r="J407" s="23"/>
      <c r="K407" s="23"/>
    </row>
    <row r="408" spans="1:11" x14ac:dyDescent="0.2">
      <c r="A408" s="37"/>
      <c r="B408" s="23"/>
      <c r="C408" s="77"/>
      <c r="D408" s="23"/>
      <c r="E408" s="23"/>
      <c r="F408" s="23"/>
      <c r="G408" s="23"/>
      <c r="H408" s="23"/>
      <c r="I408" s="23"/>
      <c r="J408" s="23"/>
      <c r="K408" s="23"/>
    </row>
    <row r="409" spans="1:11" x14ac:dyDescent="0.2">
      <c r="A409" s="37"/>
      <c r="B409" s="23"/>
      <c r="C409" s="77"/>
      <c r="D409" s="23"/>
      <c r="E409" s="23"/>
      <c r="F409" s="23"/>
      <c r="G409" s="23"/>
      <c r="H409" s="23"/>
      <c r="I409" s="23"/>
      <c r="J409" s="23"/>
      <c r="K409" s="23"/>
    </row>
    <row r="410" spans="1:11" x14ac:dyDescent="0.2">
      <c r="A410" s="37"/>
      <c r="B410" s="23"/>
      <c r="C410" s="77"/>
      <c r="D410" s="23"/>
      <c r="E410" s="23"/>
      <c r="F410" s="23"/>
      <c r="G410" s="23"/>
      <c r="H410" s="23"/>
      <c r="I410" s="23"/>
      <c r="J410" s="23"/>
      <c r="K410" s="23"/>
    </row>
    <row r="411" spans="1:11" x14ac:dyDescent="0.2">
      <c r="A411" s="37"/>
      <c r="B411" s="23"/>
      <c r="C411" s="77"/>
      <c r="D411" s="23"/>
      <c r="E411" s="23"/>
      <c r="F411" s="23"/>
      <c r="G411" s="23"/>
      <c r="H411" s="23"/>
      <c r="I411" s="23"/>
      <c r="J411" s="23"/>
      <c r="K411" s="23"/>
    </row>
    <row r="412" spans="1:11" x14ac:dyDescent="0.2">
      <c r="A412" s="37"/>
      <c r="B412" s="23"/>
      <c r="C412" s="77"/>
      <c r="D412" s="23"/>
      <c r="E412" s="23"/>
      <c r="F412" s="23"/>
      <c r="G412" s="23"/>
      <c r="H412" s="23"/>
      <c r="I412" s="23"/>
      <c r="J412" s="23"/>
      <c r="K412" s="23"/>
    </row>
    <row r="413" spans="1:11" x14ac:dyDescent="0.2">
      <c r="A413" s="37"/>
      <c r="B413" s="23"/>
      <c r="C413" s="77"/>
      <c r="D413" s="23"/>
      <c r="E413" s="23"/>
      <c r="F413" s="23"/>
      <c r="G413" s="23"/>
      <c r="H413" s="23"/>
      <c r="I413" s="23"/>
      <c r="J413" s="23"/>
      <c r="K413" s="23"/>
    </row>
    <row r="414" spans="1:11" x14ac:dyDescent="0.2">
      <c r="A414" s="37"/>
      <c r="B414" s="23"/>
      <c r="C414" s="77"/>
      <c r="D414" s="23"/>
      <c r="E414" s="23"/>
      <c r="F414" s="23"/>
      <c r="G414" s="23"/>
      <c r="H414" s="23"/>
      <c r="I414" s="23"/>
      <c r="J414" s="23"/>
      <c r="K414" s="23"/>
    </row>
    <row r="415" spans="1:11" x14ac:dyDescent="0.2">
      <c r="A415" s="37"/>
      <c r="B415" s="23"/>
      <c r="C415" s="77"/>
      <c r="D415" s="23"/>
      <c r="E415" s="23"/>
      <c r="F415" s="23"/>
      <c r="G415" s="23"/>
      <c r="H415" s="23"/>
      <c r="I415" s="23"/>
      <c r="J415" s="23"/>
      <c r="K415" s="23"/>
    </row>
    <row r="416" spans="1:11" x14ac:dyDescent="0.2">
      <c r="A416" s="37"/>
      <c r="B416" s="23"/>
      <c r="C416" s="77"/>
      <c r="D416" s="23"/>
      <c r="E416" s="23"/>
      <c r="F416" s="23"/>
      <c r="G416" s="23"/>
      <c r="H416" s="23"/>
      <c r="I416" s="23"/>
      <c r="J416" s="23"/>
      <c r="K416" s="23"/>
    </row>
    <row r="417" spans="1:11" x14ac:dyDescent="0.2">
      <c r="A417" s="37"/>
      <c r="B417" s="23"/>
      <c r="C417" s="77"/>
      <c r="D417" s="23"/>
      <c r="E417" s="23"/>
      <c r="F417" s="23"/>
      <c r="G417" s="23"/>
      <c r="H417" s="23"/>
      <c r="I417" s="23"/>
      <c r="J417" s="23"/>
      <c r="K417" s="23"/>
    </row>
    <row r="418" spans="1:11" x14ac:dyDescent="0.2">
      <c r="A418" s="37"/>
      <c r="B418" s="23"/>
      <c r="C418" s="77"/>
      <c r="D418" s="23"/>
      <c r="E418" s="23"/>
      <c r="F418" s="23"/>
      <c r="G418" s="23"/>
      <c r="H418" s="23"/>
      <c r="I418" s="23"/>
      <c r="J418" s="23"/>
      <c r="K418" s="23"/>
    </row>
    <row r="419" spans="1:11" x14ac:dyDescent="0.2">
      <c r="A419" s="37"/>
      <c r="B419" s="23"/>
      <c r="C419" s="77"/>
      <c r="D419" s="23"/>
      <c r="E419" s="23"/>
      <c r="F419" s="23"/>
      <c r="G419" s="23"/>
      <c r="H419" s="23"/>
      <c r="I419" s="23"/>
      <c r="J419" s="23"/>
      <c r="K419" s="23"/>
    </row>
    <row r="420" spans="1:11" x14ac:dyDescent="0.2">
      <c r="A420" s="37"/>
      <c r="B420" s="23"/>
      <c r="C420" s="77"/>
      <c r="D420" s="23"/>
      <c r="E420" s="23"/>
      <c r="F420" s="23"/>
      <c r="G420" s="23"/>
      <c r="H420" s="23"/>
      <c r="I420" s="23"/>
      <c r="J420" s="23"/>
      <c r="K420" s="23"/>
    </row>
    <row r="421" spans="1:11" x14ac:dyDescent="0.2">
      <c r="A421" s="37"/>
      <c r="B421" s="23"/>
      <c r="C421" s="77"/>
      <c r="D421" s="23"/>
      <c r="E421" s="23"/>
      <c r="F421" s="23"/>
      <c r="G421" s="23"/>
      <c r="H421" s="23"/>
      <c r="I421" s="23"/>
      <c r="J421" s="23"/>
      <c r="K421" s="23"/>
    </row>
    <row r="422" spans="1:11" x14ac:dyDescent="0.2">
      <c r="A422" s="37"/>
      <c r="B422" s="23"/>
      <c r="C422" s="77"/>
      <c r="D422" s="23"/>
      <c r="E422" s="23"/>
      <c r="F422" s="23"/>
      <c r="G422" s="23"/>
      <c r="H422" s="23"/>
      <c r="I422" s="23"/>
      <c r="J422" s="23"/>
      <c r="K422" s="23"/>
    </row>
    <row r="423" spans="1:11" x14ac:dyDescent="0.2">
      <c r="A423" s="37"/>
      <c r="B423" s="23"/>
      <c r="C423" s="77"/>
      <c r="D423" s="23"/>
      <c r="E423" s="23"/>
      <c r="F423" s="23"/>
      <c r="G423" s="23"/>
      <c r="H423" s="23"/>
      <c r="I423" s="23"/>
      <c r="J423" s="23"/>
      <c r="K423" s="23"/>
    </row>
    <row r="424" spans="1:11" x14ac:dyDescent="0.2">
      <c r="A424" s="37"/>
      <c r="B424" s="23"/>
      <c r="C424" s="77"/>
      <c r="D424" s="23"/>
      <c r="E424" s="23"/>
      <c r="F424" s="23"/>
      <c r="G424" s="23"/>
      <c r="H424" s="23"/>
      <c r="I424" s="23"/>
      <c r="J424" s="23"/>
      <c r="K424" s="23"/>
    </row>
    <row r="425" spans="1:11" x14ac:dyDescent="0.2">
      <c r="A425" s="37"/>
      <c r="B425" s="23"/>
      <c r="C425" s="77"/>
      <c r="D425" s="23"/>
      <c r="E425" s="23"/>
      <c r="F425" s="23"/>
      <c r="G425" s="23"/>
      <c r="H425" s="23"/>
      <c r="I425" s="23"/>
      <c r="J425" s="23"/>
      <c r="K425" s="23"/>
    </row>
    <row r="426" spans="1:11" x14ac:dyDescent="0.2">
      <c r="A426" s="37"/>
      <c r="B426" s="23"/>
      <c r="C426" s="77"/>
      <c r="D426" s="23"/>
      <c r="E426" s="23"/>
      <c r="F426" s="23"/>
      <c r="G426" s="23"/>
      <c r="H426" s="23"/>
      <c r="I426" s="23"/>
      <c r="J426" s="23"/>
      <c r="K426" s="23"/>
    </row>
    <row r="427" spans="1:11" x14ac:dyDescent="0.2">
      <c r="A427" s="37"/>
      <c r="B427" s="23"/>
      <c r="C427" s="77"/>
      <c r="D427" s="23"/>
      <c r="E427" s="23"/>
      <c r="F427" s="23"/>
      <c r="G427" s="23"/>
      <c r="H427" s="23"/>
      <c r="I427" s="23"/>
      <c r="J427" s="23"/>
      <c r="K427" s="23"/>
    </row>
    <row r="428" spans="1:11" x14ac:dyDescent="0.2">
      <c r="A428" s="37"/>
      <c r="B428" s="23"/>
      <c r="C428" s="77"/>
      <c r="D428" s="23"/>
      <c r="E428" s="23"/>
      <c r="F428" s="23"/>
      <c r="G428" s="23"/>
      <c r="H428" s="23"/>
      <c r="I428" s="23"/>
      <c r="J428" s="23"/>
      <c r="K428" s="23"/>
    </row>
    <row r="429" spans="1:11" x14ac:dyDescent="0.2">
      <c r="A429" s="37"/>
      <c r="B429" s="23"/>
      <c r="C429" s="77"/>
      <c r="D429" s="23"/>
      <c r="E429" s="23"/>
      <c r="F429" s="23"/>
      <c r="G429" s="23"/>
      <c r="H429" s="23"/>
      <c r="I429" s="23"/>
      <c r="J429" s="23"/>
      <c r="K429" s="23"/>
    </row>
    <row r="430" spans="1:11" x14ac:dyDescent="0.2">
      <c r="A430" s="37"/>
      <c r="B430" s="23"/>
      <c r="C430" s="77"/>
      <c r="D430" s="23"/>
      <c r="E430" s="23"/>
      <c r="F430" s="23"/>
      <c r="G430" s="23"/>
      <c r="H430" s="23"/>
      <c r="I430" s="23"/>
      <c r="J430" s="23"/>
      <c r="K430" s="23"/>
    </row>
    <row r="431" spans="1:11" x14ac:dyDescent="0.2">
      <c r="A431" s="37"/>
      <c r="B431" s="23"/>
      <c r="C431" s="77"/>
      <c r="D431" s="23"/>
      <c r="E431" s="23"/>
      <c r="F431" s="23"/>
      <c r="G431" s="23"/>
      <c r="H431" s="23"/>
      <c r="I431" s="23"/>
      <c r="J431" s="23"/>
      <c r="K431" s="23"/>
    </row>
    <row r="432" spans="1:11" x14ac:dyDescent="0.2">
      <c r="A432" s="37"/>
      <c r="B432" s="23"/>
      <c r="C432" s="77"/>
      <c r="D432" s="23"/>
      <c r="E432" s="23"/>
      <c r="F432" s="23"/>
      <c r="G432" s="23"/>
      <c r="H432" s="23"/>
      <c r="I432" s="23"/>
      <c r="J432" s="23"/>
      <c r="K432" s="23"/>
    </row>
    <row r="433" spans="1:11" x14ac:dyDescent="0.2">
      <c r="A433" s="37"/>
      <c r="B433" s="23"/>
      <c r="C433" s="77"/>
      <c r="D433" s="23"/>
      <c r="E433" s="23"/>
      <c r="F433" s="23"/>
      <c r="G433" s="23"/>
      <c r="H433" s="23"/>
      <c r="I433" s="23"/>
      <c r="J433" s="23"/>
      <c r="K433" s="23"/>
    </row>
    <row r="434" spans="1:11" x14ac:dyDescent="0.2">
      <c r="A434" s="37"/>
      <c r="B434" s="23"/>
      <c r="C434" s="77"/>
      <c r="D434" s="23"/>
      <c r="E434" s="23"/>
      <c r="F434" s="23"/>
      <c r="G434" s="23"/>
      <c r="H434" s="23"/>
      <c r="I434" s="23"/>
      <c r="J434" s="23"/>
      <c r="K434" s="23"/>
    </row>
    <row r="435" spans="1:11" x14ac:dyDescent="0.2">
      <c r="A435" s="37"/>
      <c r="B435" s="23"/>
      <c r="C435" s="77"/>
      <c r="D435" s="23"/>
      <c r="E435" s="23"/>
      <c r="F435" s="23"/>
      <c r="G435" s="23"/>
      <c r="H435" s="23"/>
      <c r="I435" s="23"/>
      <c r="J435" s="23"/>
      <c r="K435" s="23"/>
    </row>
    <row r="436" spans="1:11" x14ac:dyDescent="0.2">
      <c r="A436" s="37"/>
      <c r="B436" s="23"/>
      <c r="C436" s="77"/>
      <c r="D436" s="23"/>
      <c r="E436" s="23"/>
      <c r="F436" s="23"/>
      <c r="G436" s="23"/>
      <c r="H436" s="23"/>
      <c r="I436" s="23"/>
      <c r="J436" s="23"/>
      <c r="K436" s="23"/>
    </row>
    <row r="437" spans="1:11" x14ac:dyDescent="0.2">
      <c r="A437" s="37"/>
      <c r="B437" s="23"/>
      <c r="C437" s="77"/>
      <c r="D437" s="23"/>
      <c r="E437" s="23"/>
      <c r="F437" s="23"/>
      <c r="G437" s="23"/>
      <c r="H437" s="23"/>
      <c r="I437" s="23"/>
      <c r="J437" s="23"/>
      <c r="K437" s="23"/>
    </row>
    <row r="438" spans="1:11" x14ac:dyDescent="0.2">
      <c r="A438" s="37"/>
      <c r="B438" s="23"/>
      <c r="C438" s="77"/>
      <c r="D438" s="23"/>
      <c r="E438" s="23"/>
      <c r="F438" s="23"/>
      <c r="G438" s="23"/>
      <c r="H438" s="23"/>
      <c r="I438" s="23"/>
      <c r="J438" s="23"/>
      <c r="K438" s="23"/>
    </row>
    <row r="439" spans="1:11" x14ac:dyDescent="0.2">
      <c r="A439" s="37"/>
      <c r="B439" s="23"/>
      <c r="C439" s="77"/>
      <c r="D439" s="23"/>
      <c r="E439" s="23"/>
      <c r="F439" s="23"/>
      <c r="G439" s="23"/>
      <c r="H439" s="23"/>
      <c r="I439" s="23"/>
      <c r="J439" s="23"/>
      <c r="K439" s="23"/>
    </row>
    <row r="440" spans="1:11" x14ac:dyDescent="0.2">
      <c r="A440" s="37"/>
      <c r="B440" s="23"/>
      <c r="C440" s="77"/>
      <c r="D440" s="23"/>
      <c r="E440" s="23"/>
      <c r="F440" s="23"/>
      <c r="G440" s="23"/>
      <c r="H440" s="23"/>
      <c r="I440" s="23"/>
      <c r="J440" s="23"/>
      <c r="K440" s="23"/>
    </row>
    <row r="441" spans="1:11" x14ac:dyDescent="0.2">
      <c r="A441" s="37"/>
      <c r="B441" s="23"/>
      <c r="C441" s="77"/>
      <c r="D441" s="23"/>
      <c r="E441" s="23"/>
      <c r="F441" s="23"/>
      <c r="G441" s="23"/>
      <c r="H441" s="23"/>
      <c r="I441" s="23"/>
      <c r="J441" s="23"/>
      <c r="K441" s="23"/>
    </row>
    <row r="442" spans="1:11" x14ac:dyDescent="0.2">
      <c r="A442" s="37"/>
      <c r="B442" s="23"/>
      <c r="C442" s="77"/>
      <c r="D442" s="23"/>
      <c r="E442" s="23"/>
      <c r="F442" s="23"/>
      <c r="G442" s="23"/>
      <c r="H442" s="23"/>
      <c r="I442" s="23"/>
      <c r="J442" s="23"/>
      <c r="K442" s="23"/>
    </row>
    <row r="443" spans="1:11" x14ac:dyDescent="0.2">
      <c r="A443" s="37"/>
      <c r="B443" s="23"/>
      <c r="C443" s="77"/>
      <c r="D443" s="23"/>
      <c r="E443" s="23"/>
      <c r="F443" s="23"/>
      <c r="G443" s="23"/>
      <c r="H443" s="23"/>
      <c r="I443" s="23"/>
      <c r="J443" s="23"/>
      <c r="K443" s="23"/>
    </row>
    <row r="444" spans="1:11" x14ac:dyDescent="0.2">
      <c r="A444" s="37"/>
      <c r="B444" s="23"/>
      <c r="C444" s="77"/>
      <c r="D444" s="23"/>
      <c r="E444" s="23"/>
      <c r="F444" s="23"/>
      <c r="G444" s="23"/>
      <c r="H444" s="23"/>
      <c r="I444" s="23"/>
      <c r="J444" s="23"/>
      <c r="K444" s="23"/>
    </row>
    <row r="445" spans="1:11" x14ac:dyDescent="0.2">
      <c r="A445" s="37"/>
      <c r="B445" s="23"/>
      <c r="C445" s="77"/>
      <c r="D445" s="23"/>
      <c r="E445" s="23"/>
      <c r="F445" s="23"/>
      <c r="G445" s="23"/>
      <c r="H445" s="23"/>
      <c r="I445" s="23"/>
      <c r="J445" s="23"/>
      <c r="K445" s="23"/>
    </row>
    <row r="446" spans="1:11" x14ac:dyDescent="0.2">
      <c r="A446" s="37"/>
      <c r="B446" s="23"/>
      <c r="C446" s="77"/>
      <c r="D446" s="23"/>
      <c r="E446" s="23"/>
      <c r="F446" s="23"/>
      <c r="G446" s="23"/>
      <c r="H446" s="23"/>
      <c r="I446" s="23"/>
      <c r="J446" s="23"/>
      <c r="K446" s="23"/>
    </row>
    <row r="447" spans="1:11" x14ac:dyDescent="0.2">
      <c r="A447" s="37"/>
      <c r="B447" s="23"/>
      <c r="C447" s="77"/>
      <c r="D447" s="23"/>
      <c r="E447" s="23"/>
      <c r="F447" s="23"/>
      <c r="G447" s="23"/>
      <c r="H447" s="23"/>
      <c r="I447" s="23"/>
      <c r="J447" s="23"/>
      <c r="K447" s="23"/>
    </row>
    <row r="448" spans="1:11" x14ac:dyDescent="0.2">
      <c r="A448" s="37"/>
      <c r="B448" s="23"/>
      <c r="C448" s="77"/>
      <c r="D448" s="23"/>
      <c r="E448" s="23"/>
      <c r="F448" s="23"/>
      <c r="G448" s="23"/>
      <c r="H448" s="23"/>
      <c r="I448" s="23"/>
      <c r="J448" s="23"/>
      <c r="K448" s="23"/>
    </row>
    <row r="449" spans="1:11" x14ac:dyDescent="0.2">
      <c r="A449" s="37"/>
      <c r="B449" s="23"/>
      <c r="C449" s="77"/>
      <c r="D449" s="23"/>
      <c r="E449" s="23"/>
      <c r="F449" s="23"/>
      <c r="G449" s="23"/>
      <c r="H449" s="23"/>
      <c r="I449" s="23"/>
      <c r="J449" s="23"/>
      <c r="K449" s="23"/>
    </row>
    <row r="450" spans="1:11" x14ac:dyDescent="0.2">
      <c r="A450" s="37"/>
      <c r="B450" s="23"/>
      <c r="C450" s="77"/>
      <c r="D450" s="23"/>
      <c r="E450" s="23"/>
      <c r="F450" s="23"/>
      <c r="G450" s="23"/>
      <c r="H450" s="23"/>
      <c r="I450" s="23"/>
      <c r="J450" s="23"/>
      <c r="K450" s="23"/>
    </row>
    <row r="451" spans="1:11" x14ac:dyDescent="0.2">
      <c r="A451" s="37"/>
      <c r="B451" s="23"/>
      <c r="C451" s="77"/>
      <c r="D451" s="23"/>
      <c r="E451" s="23"/>
      <c r="F451" s="23"/>
      <c r="G451" s="23"/>
      <c r="H451" s="23"/>
      <c r="I451" s="23"/>
      <c r="J451" s="23"/>
      <c r="K451" s="23"/>
    </row>
    <row r="452" spans="1:11" x14ac:dyDescent="0.2">
      <c r="A452" s="37"/>
      <c r="B452" s="23"/>
      <c r="C452" s="77"/>
      <c r="D452" s="23"/>
      <c r="E452" s="23"/>
      <c r="F452" s="23"/>
      <c r="G452" s="23"/>
      <c r="H452" s="23"/>
      <c r="I452" s="23"/>
      <c r="J452" s="23"/>
      <c r="K452" s="23"/>
    </row>
    <row r="453" spans="1:11" x14ac:dyDescent="0.2">
      <c r="A453" s="37"/>
      <c r="B453" s="23"/>
      <c r="C453" s="77"/>
      <c r="D453" s="23"/>
      <c r="E453" s="23"/>
      <c r="F453" s="23"/>
      <c r="G453" s="23"/>
      <c r="H453" s="23"/>
      <c r="I453" s="23"/>
      <c r="J453" s="23"/>
      <c r="K453" s="23"/>
    </row>
    <row r="454" spans="1:11" x14ac:dyDescent="0.2">
      <c r="A454" s="37"/>
      <c r="B454" s="23"/>
      <c r="C454" s="77"/>
      <c r="D454" s="23"/>
      <c r="E454" s="23"/>
      <c r="F454" s="23"/>
      <c r="G454" s="23"/>
      <c r="H454" s="23"/>
      <c r="I454" s="23"/>
      <c r="J454" s="23"/>
      <c r="K454" s="23"/>
    </row>
    <row r="455" spans="1:11" x14ac:dyDescent="0.2">
      <c r="A455" s="37"/>
      <c r="B455" s="23"/>
      <c r="C455" s="77"/>
      <c r="D455" s="23"/>
      <c r="E455" s="23"/>
      <c r="F455" s="23"/>
      <c r="G455" s="23"/>
      <c r="H455" s="23"/>
      <c r="I455" s="23"/>
      <c r="J455" s="23"/>
      <c r="K455" s="23"/>
    </row>
    <row r="456" spans="1:11" x14ac:dyDescent="0.2">
      <c r="A456" s="37"/>
      <c r="B456" s="23"/>
      <c r="C456" s="77"/>
      <c r="D456" s="23"/>
      <c r="E456" s="23"/>
      <c r="F456" s="23"/>
      <c r="G456" s="23"/>
      <c r="H456" s="23"/>
      <c r="I456" s="23"/>
      <c r="J456" s="23"/>
      <c r="K456" s="23"/>
    </row>
    <row r="457" spans="1:11" x14ac:dyDescent="0.2">
      <c r="A457" s="37"/>
      <c r="B457" s="23"/>
      <c r="C457" s="77"/>
      <c r="D457" s="23"/>
      <c r="E457" s="23"/>
      <c r="F457" s="23"/>
      <c r="G457" s="23"/>
      <c r="H457" s="23"/>
      <c r="I457" s="23"/>
      <c r="J457" s="23"/>
      <c r="K457" s="23"/>
    </row>
    <row r="458" spans="1:11" x14ac:dyDescent="0.2">
      <c r="A458" s="37"/>
      <c r="B458" s="23"/>
      <c r="C458" s="77"/>
      <c r="D458" s="23"/>
      <c r="E458" s="23"/>
      <c r="F458" s="23"/>
      <c r="G458" s="23"/>
      <c r="H458" s="23"/>
      <c r="I458" s="23"/>
      <c r="J458" s="23"/>
      <c r="K458" s="23"/>
    </row>
    <row r="459" spans="1:11" x14ac:dyDescent="0.2">
      <c r="A459" s="37"/>
      <c r="B459" s="23"/>
      <c r="C459" s="77"/>
      <c r="D459" s="23"/>
      <c r="E459" s="23"/>
      <c r="F459" s="23"/>
      <c r="G459" s="23"/>
      <c r="H459" s="23"/>
      <c r="I459" s="23"/>
      <c r="J459" s="23"/>
      <c r="K459" s="23"/>
    </row>
    <row r="460" spans="1:11" x14ac:dyDescent="0.2">
      <c r="A460" s="37"/>
      <c r="B460" s="23"/>
      <c r="C460" s="77"/>
      <c r="D460" s="23"/>
      <c r="E460" s="23"/>
      <c r="F460" s="23"/>
      <c r="G460" s="23"/>
      <c r="H460" s="23"/>
      <c r="I460" s="23"/>
      <c r="J460" s="23"/>
      <c r="K460" s="23"/>
    </row>
    <row r="461" spans="1:11" x14ac:dyDescent="0.2">
      <c r="A461" s="37"/>
      <c r="B461" s="23"/>
      <c r="C461" s="77"/>
      <c r="D461" s="23"/>
      <c r="E461" s="23"/>
      <c r="F461" s="23"/>
      <c r="G461" s="23"/>
      <c r="H461" s="23"/>
      <c r="I461" s="23"/>
      <c r="J461" s="23"/>
      <c r="K461" s="23"/>
    </row>
    <row r="462" spans="1:11" x14ac:dyDescent="0.2">
      <c r="A462" s="37"/>
      <c r="B462" s="23"/>
      <c r="C462" s="77"/>
      <c r="D462" s="23"/>
      <c r="E462" s="23"/>
      <c r="F462" s="23"/>
      <c r="G462" s="23"/>
      <c r="H462" s="23"/>
      <c r="I462" s="23"/>
      <c r="J462" s="23"/>
      <c r="K462" s="23"/>
    </row>
    <row r="463" spans="1:11" x14ac:dyDescent="0.2">
      <c r="A463" s="37"/>
      <c r="B463" s="23"/>
      <c r="C463" s="77"/>
      <c r="D463" s="23"/>
      <c r="E463" s="23"/>
      <c r="F463" s="23"/>
      <c r="G463" s="23"/>
      <c r="H463" s="23"/>
      <c r="I463" s="23"/>
      <c r="J463" s="23"/>
      <c r="K463" s="23"/>
    </row>
    <row r="464" spans="1:11" x14ac:dyDescent="0.2">
      <c r="A464" s="37"/>
      <c r="B464" s="23"/>
      <c r="C464" s="77"/>
      <c r="D464" s="23"/>
      <c r="E464" s="23"/>
      <c r="F464" s="23"/>
      <c r="G464" s="23"/>
      <c r="H464" s="23"/>
      <c r="I464" s="23"/>
      <c r="J464" s="23"/>
      <c r="K464" s="23"/>
    </row>
    <row r="465" spans="1:11" x14ac:dyDescent="0.2">
      <c r="A465" s="37"/>
      <c r="B465" s="23"/>
      <c r="C465" s="77"/>
      <c r="D465" s="23"/>
      <c r="E465" s="23"/>
      <c r="F465" s="23"/>
      <c r="G465" s="23"/>
      <c r="H465" s="23"/>
      <c r="I465" s="23"/>
      <c r="J465" s="23"/>
      <c r="K465" s="23"/>
    </row>
    <row r="466" spans="1:11" x14ac:dyDescent="0.2">
      <c r="A466" s="37"/>
      <c r="B466" s="23"/>
      <c r="C466" s="77"/>
      <c r="D466" s="23"/>
      <c r="E466" s="23"/>
      <c r="F466" s="23"/>
      <c r="G466" s="23"/>
      <c r="H466" s="23"/>
      <c r="I466" s="23"/>
      <c r="J466" s="23"/>
      <c r="K466" s="23"/>
    </row>
    <row r="467" spans="1:11" x14ac:dyDescent="0.2">
      <c r="A467" s="37"/>
      <c r="B467" s="23"/>
      <c r="C467" s="77"/>
      <c r="D467" s="23"/>
      <c r="E467" s="23"/>
      <c r="F467" s="23"/>
      <c r="G467" s="23"/>
      <c r="H467" s="23"/>
      <c r="I467" s="23"/>
      <c r="J467" s="23"/>
      <c r="K467" s="23"/>
    </row>
    <row r="468" spans="1:11" x14ac:dyDescent="0.2">
      <c r="A468" s="37"/>
      <c r="B468" s="23"/>
      <c r="C468" s="77"/>
      <c r="D468" s="23"/>
      <c r="E468" s="23"/>
      <c r="F468" s="23"/>
      <c r="G468" s="23"/>
      <c r="H468" s="23"/>
      <c r="I468" s="23"/>
      <c r="J468" s="23"/>
      <c r="K468" s="23"/>
    </row>
    <row r="469" spans="1:11" x14ac:dyDescent="0.2">
      <c r="A469" s="37"/>
      <c r="B469" s="23"/>
      <c r="C469" s="77"/>
      <c r="D469" s="23"/>
      <c r="E469" s="23"/>
      <c r="F469" s="23"/>
      <c r="G469" s="23"/>
      <c r="H469" s="23"/>
      <c r="I469" s="23"/>
      <c r="J469" s="23"/>
      <c r="K469" s="23"/>
    </row>
    <row r="470" spans="1:11" x14ac:dyDescent="0.2">
      <c r="A470" s="37"/>
      <c r="B470" s="23"/>
      <c r="C470" s="77"/>
      <c r="D470" s="23"/>
      <c r="E470" s="23"/>
      <c r="F470" s="23"/>
      <c r="G470" s="23"/>
      <c r="H470" s="23"/>
      <c r="I470" s="23"/>
      <c r="J470" s="23"/>
      <c r="K470" s="23"/>
    </row>
    <row r="471" spans="1:11" x14ac:dyDescent="0.2">
      <c r="A471" s="37"/>
      <c r="B471" s="23"/>
      <c r="C471" s="77"/>
      <c r="D471" s="23"/>
      <c r="E471" s="23"/>
      <c r="F471" s="23"/>
      <c r="G471" s="23"/>
      <c r="H471" s="23"/>
      <c r="I471" s="23"/>
      <c r="J471" s="23"/>
      <c r="K471" s="23"/>
    </row>
    <row r="472" spans="1:11" x14ac:dyDescent="0.2">
      <c r="A472" s="37"/>
      <c r="B472" s="23"/>
      <c r="C472" s="77"/>
      <c r="D472" s="23"/>
      <c r="E472" s="23"/>
      <c r="F472" s="23"/>
      <c r="G472" s="23"/>
      <c r="H472" s="23"/>
      <c r="I472" s="23"/>
      <c r="J472" s="23"/>
      <c r="K472" s="23"/>
    </row>
    <row r="473" spans="1:11" x14ac:dyDescent="0.2">
      <c r="A473" s="37"/>
      <c r="B473" s="23"/>
      <c r="C473" s="77"/>
      <c r="D473" s="23"/>
      <c r="E473" s="23"/>
      <c r="F473" s="23"/>
      <c r="G473" s="23"/>
      <c r="H473" s="23"/>
      <c r="I473" s="23"/>
      <c r="J473" s="23"/>
      <c r="K473" s="23"/>
    </row>
    <row r="474" spans="1:11" x14ac:dyDescent="0.2">
      <c r="A474" s="37"/>
      <c r="B474" s="23"/>
      <c r="C474" s="77"/>
      <c r="D474" s="23"/>
      <c r="E474" s="23"/>
      <c r="F474" s="23"/>
      <c r="G474" s="23"/>
      <c r="H474" s="23"/>
      <c r="I474" s="23"/>
      <c r="J474" s="23"/>
      <c r="K474" s="23"/>
    </row>
    <row r="475" spans="1:11" x14ac:dyDescent="0.2">
      <c r="A475" s="37"/>
      <c r="B475" s="23"/>
      <c r="C475" s="77"/>
      <c r="D475" s="23"/>
      <c r="E475" s="23"/>
      <c r="F475" s="23"/>
      <c r="G475" s="23"/>
      <c r="H475" s="23"/>
      <c r="I475" s="23"/>
      <c r="J475" s="23"/>
      <c r="K475" s="23"/>
    </row>
    <row r="476" spans="1:11" x14ac:dyDescent="0.2">
      <c r="A476" s="37"/>
      <c r="B476" s="23"/>
      <c r="C476" s="77"/>
      <c r="D476" s="23"/>
      <c r="E476" s="23"/>
      <c r="F476" s="23"/>
      <c r="G476" s="23"/>
      <c r="H476" s="23"/>
      <c r="I476" s="23"/>
      <c r="J476" s="23"/>
      <c r="K476" s="23"/>
    </row>
    <row r="477" spans="1:11" x14ac:dyDescent="0.2">
      <c r="A477" s="37"/>
      <c r="B477" s="23"/>
      <c r="C477" s="77"/>
      <c r="D477" s="23"/>
      <c r="E477" s="23"/>
      <c r="F477" s="23"/>
      <c r="G477" s="23"/>
      <c r="H477" s="23"/>
      <c r="I477" s="23"/>
      <c r="J477" s="23"/>
      <c r="K477" s="23"/>
    </row>
    <row r="478" spans="1:11" x14ac:dyDescent="0.2">
      <c r="A478" s="37"/>
      <c r="B478" s="23"/>
      <c r="C478" s="77"/>
      <c r="D478" s="23"/>
      <c r="E478" s="23"/>
      <c r="F478" s="23"/>
      <c r="G478" s="23"/>
      <c r="H478" s="23"/>
      <c r="I478" s="23"/>
      <c r="J478" s="23"/>
      <c r="K478" s="23"/>
    </row>
    <row r="479" spans="1:11" x14ac:dyDescent="0.2">
      <c r="A479" s="37"/>
      <c r="B479" s="23"/>
      <c r="C479" s="77"/>
      <c r="D479" s="23"/>
      <c r="E479" s="23"/>
      <c r="F479" s="23"/>
      <c r="G479" s="23"/>
      <c r="H479" s="23"/>
      <c r="I479" s="23"/>
      <c r="J479" s="23"/>
      <c r="K479" s="23"/>
    </row>
    <row r="480" spans="1:11" x14ac:dyDescent="0.2">
      <c r="A480" s="37"/>
      <c r="B480" s="23"/>
      <c r="C480" s="77"/>
      <c r="D480" s="23"/>
      <c r="E480" s="23"/>
      <c r="F480" s="23"/>
      <c r="G480" s="23"/>
      <c r="H480" s="23"/>
      <c r="I480" s="23"/>
      <c r="J480" s="23"/>
      <c r="K480" s="23"/>
    </row>
    <row r="481" spans="1:11" x14ac:dyDescent="0.2">
      <c r="A481" s="37"/>
      <c r="B481" s="23"/>
      <c r="C481" s="77"/>
      <c r="D481" s="23"/>
      <c r="E481" s="23"/>
      <c r="F481" s="23"/>
      <c r="G481" s="23"/>
      <c r="H481" s="23"/>
      <c r="I481" s="23"/>
      <c r="J481" s="23"/>
      <c r="K481" s="23"/>
    </row>
    <row r="482" spans="1:11" x14ac:dyDescent="0.2">
      <c r="A482" s="37"/>
      <c r="B482" s="23"/>
      <c r="C482" s="77"/>
      <c r="D482" s="23"/>
      <c r="E482" s="23"/>
      <c r="F482" s="23"/>
      <c r="G482" s="23"/>
      <c r="H482" s="23"/>
      <c r="I482" s="23"/>
      <c r="J482" s="23"/>
      <c r="K482" s="23"/>
    </row>
    <row r="483" spans="1:11" x14ac:dyDescent="0.2">
      <c r="A483" s="37"/>
      <c r="B483" s="23"/>
      <c r="C483" s="77"/>
      <c r="D483" s="23"/>
      <c r="E483" s="23"/>
      <c r="F483" s="23"/>
      <c r="G483" s="23"/>
      <c r="H483" s="23"/>
      <c r="I483" s="23"/>
      <c r="J483" s="23"/>
      <c r="K483" s="23"/>
    </row>
    <row r="484" spans="1:11" x14ac:dyDescent="0.2">
      <c r="A484" s="37"/>
      <c r="B484" s="23"/>
      <c r="C484" s="77"/>
      <c r="D484" s="23"/>
      <c r="E484" s="23"/>
      <c r="F484" s="23"/>
      <c r="G484" s="23"/>
      <c r="H484" s="23"/>
      <c r="I484" s="23"/>
      <c r="J484" s="23"/>
      <c r="K484" s="23"/>
    </row>
    <row r="485" spans="1:11" x14ac:dyDescent="0.2">
      <c r="A485" s="37"/>
      <c r="B485" s="23"/>
      <c r="C485" s="77"/>
      <c r="D485" s="23"/>
      <c r="E485" s="23"/>
      <c r="F485" s="23"/>
      <c r="G485" s="23"/>
      <c r="H485" s="23"/>
      <c r="I485" s="23"/>
      <c r="J485" s="23"/>
      <c r="K485" s="23"/>
    </row>
    <row r="486" spans="1:11" x14ac:dyDescent="0.2">
      <c r="A486" s="37"/>
      <c r="B486" s="23"/>
      <c r="C486" s="77"/>
      <c r="D486" s="23"/>
      <c r="E486" s="23"/>
      <c r="F486" s="23"/>
      <c r="G486" s="23"/>
      <c r="H486" s="23"/>
      <c r="I486" s="23"/>
      <c r="J486" s="23"/>
      <c r="K486" s="23"/>
    </row>
    <row r="487" spans="1:11" x14ac:dyDescent="0.2">
      <c r="A487" s="37"/>
      <c r="B487" s="23"/>
      <c r="C487" s="77"/>
      <c r="D487" s="23"/>
      <c r="E487" s="23"/>
      <c r="F487" s="23"/>
      <c r="G487" s="23"/>
      <c r="H487" s="23"/>
      <c r="I487" s="23"/>
      <c r="J487" s="23"/>
      <c r="K487" s="23"/>
    </row>
    <row r="488" spans="1:11" x14ac:dyDescent="0.2">
      <c r="A488" s="37"/>
      <c r="B488" s="23"/>
      <c r="C488" s="77"/>
      <c r="D488" s="23"/>
      <c r="E488" s="23"/>
      <c r="F488" s="23"/>
      <c r="G488" s="23"/>
      <c r="H488" s="23"/>
      <c r="I488" s="23"/>
      <c r="J488" s="23"/>
      <c r="K488" s="23"/>
    </row>
    <row r="489" spans="1:11" x14ac:dyDescent="0.2">
      <c r="A489" s="37"/>
      <c r="B489" s="23"/>
      <c r="C489" s="77"/>
      <c r="D489" s="23"/>
      <c r="E489" s="23"/>
      <c r="F489" s="23"/>
      <c r="G489" s="23"/>
      <c r="H489" s="23"/>
      <c r="I489" s="23"/>
      <c r="J489" s="23"/>
      <c r="K489" s="23"/>
    </row>
    <row r="490" spans="1:11" x14ac:dyDescent="0.2">
      <c r="A490" s="37"/>
      <c r="B490" s="23"/>
      <c r="C490" s="77"/>
      <c r="D490" s="23"/>
      <c r="E490" s="23"/>
      <c r="F490" s="23"/>
      <c r="G490" s="23"/>
      <c r="H490" s="23"/>
      <c r="I490" s="23"/>
      <c r="J490" s="23"/>
      <c r="K490" s="23"/>
    </row>
    <row r="491" spans="1:11" x14ac:dyDescent="0.2">
      <c r="A491" s="37"/>
      <c r="B491" s="23"/>
      <c r="C491" s="77"/>
      <c r="D491" s="23"/>
      <c r="E491" s="23"/>
      <c r="F491" s="23"/>
      <c r="G491" s="23"/>
      <c r="H491" s="23"/>
      <c r="I491" s="23"/>
      <c r="J491" s="23"/>
      <c r="K491" s="23"/>
    </row>
    <row r="492" spans="1:11" x14ac:dyDescent="0.2">
      <c r="A492" s="37"/>
      <c r="B492" s="23"/>
      <c r="C492" s="77"/>
      <c r="D492" s="23"/>
      <c r="E492" s="23"/>
      <c r="F492" s="23"/>
      <c r="G492" s="23"/>
      <c r="H492" s="23"/>
      <c r="I492" s="23"/>
      <c r="J492" s="23"/>
      <c r="K492" s="23"/>
    </row>
    <row r="493" spans="1:11" x14ac:dyDescent="0.2">
      <c r="A493" s="37"/>
      <c r="B493" s="23"/>
      <c r="C493" s="77"/>
      <c r="D493" s="23"/>
      <c r="E493" s="23"/>
      <c r="F493" s="23"/>
      <c r="G493" s="23"/>
      <c r="H493" s="23"/>
      <c r="I493" s="23"/>
      <c r="J493" s="23"/>
      <c r="K493" s="23"/>
    </row>
    <row r="494" spans="1:11" x14ac:dyDescent="0.2">
      <c r="A494" s="37"/>
      <c r="B494" s="23"/>
      <c r="C494" s="77"/>
      <c r="D494" s="23"/>
      <c r="E494" s="23"/>
      <c r="F494" s="23"/>
      <c r="G494" s="23"/>
      <c r="H494" s="23"/>
      <c r="I494" s="23"/>
      <c r="J494" s="23"/>
      <c r="K494" s="23"/>
    </row>
    <row r="495" spans="1:11" x14ac:dyDescent="0.2">
      <c r="A495" s="37"/>
      <c r="B495" s="23"/>
      <c r="C495" s="77"/>
      <c r="D495" s="23"/>
      <c r="E495" s="23"/>
      <c r="F495" s="23"/>
      <c r="G495" s="23"/>
      <c r="H495" s="23"/>
      <c r="I495" s="23"/>
      <c r="J495" s="23"/>
      <c r="K495" s="23"/>
    </row>
    <row r="496" spans="1:11" x14ac:dyDescent="0.2">
      <c r="A496" s="37"/>
      <c r="B496" s="23"/>
      <c r="C496" s="77"/>
      <c r="D496" s="23"/>
      <c r="E496" s="23"/>
      <c r="F496" s="23"/>
      <c r="G496" s="23"/>
      <c r="H496" s="23"/>
      <c r="I496" s="23"/>
      <c r="J496" s="23"/>
      <c r="K496" s="23"/>
    </row>
    <row r="497" spans="1:11" x14ac:dyDescent="0.2">
      <c r="A497" s="37"/>
      <c r="B497" s="23"/>
      <c r="C497" s="77"/>
      <c r="D497" s="23"/>
      <c r="E497" s="23"/>
      <c r="F497" s="23"/>
      <c r="G497" s="23"/>
      <c r="H497" s="23"/>
      <c r="I497" s="23"/>
      <c r="J497" s="23"/>
      <c r="K497" s="23"/>
    </row>
    <row r="498" spans="1:11" x14ac:dyDescent="0.2">
      <c r="A498" s="37"/>
      <c r="B498" s="23"/>
      <c r="C498" s="77"/>
      <c r="D498" s="23"/>
      <c r="E498" s="23"/>
      <c r="F498" s="23"/>
      <c r="G498" s="23"/>
      <c r="H498" s="23"/>
      <c r="I498" s="23"/>
      <c r="J498" s="23"/>
      <c r="K498" s="23"/>
    </row>
    <row r="499" spans="1:11" x14ac:dyDescent="0.2">
      <c r="A499" s="37"/>
      <c r="B499" s="23"/>
      <c r="C499" s="77"/>
      <c r="D499" s="23"/>
      <c r="E499" s="23"/>
      <c r="F499" s="23"/>
      <c r="G499" s="23"/>
      <c r="H499" s="23"/>
      <c r="I499" s="23"/>
      <c r="J499" s="23"/>
      <c r="K499" s="23"/>
    </row>
    <row r="500" spans="1:11" x14ac:dyDescent="0.2">
      <c r="A500" s="37"/>
      <c r="B500" s="23"/>
      <c r="C500" s="77"/>
      <c r="D500" s="23"/>
      <c r="E500" s="23"/>
      <c r="F500" s="23"/>
      <c r="G500" s="23"/>
      <c r="H500" s="23"/>
      <c r="I500" s="23"/>
      <c r="J500" s="23"/>
      <c r="K500" s="23"/>
    </row>
    <row r="501" spans="1:11" x14ac:dyDescent="0.2">
      <c r="A501" s="37"/>
      <c r="B501" s="23"/>
      <c r="C501" s="77"/>
      <c r="D501" s="23"/>
      <c r="E501" s="23"/>
      <c r="F501" s="23"/>
      <c r="G501" s="23"/>
      <c r="H501" s="23"/>
      <c r="I501" s="23"/>
      <c r="J501" s="23"/>
      <c r="K501" s="23"/>
    </row>
    <row r="502" spans="1:11" x14ac:dyDescent="0.2">
      <c r="A502" s="37"/>
      <c r="B502" s="23"/>
      <c r="C502" s="77"/>
      <c r="D502" s="23"/>
      <c r="E502" s="23"/>
      <c r="F502" s="23"/>
      <c r="G502" s="23"/>
      <c r="H502" s="23"/>
      <c r="I502" s="23"/>
      <c r="J502" s="23"/>
      <c r="K502" s="23"/>
    </row>
    <row r="503" spans="1:11" x14ac:dyDescent="0.2">
      <c r="A503" s="37"/>
      <c r="B503" s="23"/>
      <c r="C503" s="77"/>
      <c r="D503" s="23"/>
      <c r="E503" s="23"/>
      <c r="F503" s="23"/>
      <c r="G503" s="23"/>
      <c r="H503" s="23"/>
      <c r="I503" s="23"/>
      <c r="J503" s="23"/>
      <c r="K503" s="23"/>
    </row>
    <row r="504" spans="1:11" x14ac:dyDescent="0.2">
      <c r="A504" s="37"/>
      <c r="B504" s="23"/>
      <c r="C504" s="77"/>
      <c r="D504" s="23"/>
      <c r="E504" s="23"/>
      <c r="F504" s="23"/>
      <c r="G504" s="23"/>
      <c r="H504" s="23"/>
      <c r="I504" s="23"/>
      <c r="J504" s="23"/>
      <c r="K504" s="23"/>
    </row>
    <row r="505" spans="1:11" x14ac:dyDescent="0.2">
      <c r="A505" s="37"/>
      <c r="B505" s="23"/>
      <c r="C505" s="77"/>
      <c r="D505" s="23"/>
      <c r="E505" s="23"/>
      <c r="F505" s="23"/>
      <c r="G505" s="23"/>
      <c r="H505" s="23"/>
      <c r="I505" s="23"/>
      <c r="J505" s="23"/>
      <c r="K505" s="23"/>
    </row>
    <row r="506" spans="1:11" x14ac:dyDescent="0.2">
      <c r="A506" s="37"/>
      <c r="B506" s="23"/>
      <c r="C506" s="77"/>
      <c r="D506" s="23"/>
      <c r="E506" s="23"/>
      <c r="F506" s="23"/>
      <c r="G506" s="23"/>
      <c r="H506" s="23"/>
      <c r="I506" s="23"/>
      <c r="J506" s="23"/>
      <c r="K506" s="23"/>
    </row>
    <row r="507" spans="1:11" x14ac:dyDescent="0.2">
      <c r="A507" s="37"/>
      <c r="B507" s="23"/>
      <c r="C507" s="77"/>
      <c r="D507" s="23"/>
      <c r="E507" s="23"/>
      <c r="F507" s="23"/>
      <c r="G507" s="23"/>
      <c r="H507" s="23"/>
      <c r="I507" s="23"/>
      <c r="J507" s="23"/>
      <c r="K507" s="23"/>
    </row>
    <row r="508" spans="1:11" x14ac:dyDescent="0.2">
      <c r="A508" s="37"/>
      <c r="B508" s="23"/>
      <c r="C508" s="77"/>
      <c r="D508" s="23"/>
      <c r="E508" s="23"/>
      <c r="F508" s="23"/>
      <c r="G508" s="23"/>
      <c r="H508" s="23"/>
      <c r="I508" s="23"/>
      <c r="J508" s="23"/>
      <c r="K508" s="23"/>
    </row>
    <row r="509" spans="1:11" x14ac:dyDescent="0.2">
      <c r="A509" s="37"/>
      <c r="B509" s="23"/>
      <c r="C509" s="77"/>
      <c r="D509" s="23"/>
      <c r="E509" s="23"/>
      <c r="F509" s="23"/>
      <c r="G509" s="23"/>
      <c r="H509" s="23"/>
      <c r="I509" s="23"/>
      <c r="J509" s="23"/>
      <c r="K509" s="23"/>
    </row>
    <row r="510" spans="1:11" x14ac:dyDescent="0.2">
      <c r="A510" s="37"/>
      <c r="B510" s="23"/>
      <c r="C510" s="77"/>
      <c r="D510" s="23"/>
      <c r="E510" s="23"/>
      <c r="F510" s="23"/>
      <c r="G510" s="23"/>
      <c r="H510" s="23"/>
      <c r="I510" s="23"/>
      <c r="J510" s="23"/>
      <c r="K510" s="23"/>
    </row>
    <row r="511" spans="1:11" x14ac:dyDescent="0.2">
      <c r="A511" s="37"/>
      <c r="B511" s="23"/>
      <c r="C511" s="77"/>
      <c r="D511" s="23"/>
      <c r="E511" s="23"/>
      <c r="F511" s="23"/>
      <c r="G511" s="23"/>
      <c r="H511" s="23"/>
      <c r="I511" s="23"/>
      <c r="J511" s="23"/>
      <c r="K511" s="23"/>
    </row>
    <row r="512" spans="1:11" x14ac:dyDescent="0.2">
      <c r="A512" s="37"/>
      <c r="B512" s="23"/>
      <c r="C512" s="77"/>
      <c r="D512" s="23"/>
      <c r="E512" s="23"/>
      <c r="F512" s="23"/>
      <c r="G512" s="23"/>
      <c r="H512" s="23"/>
      <c r="I512" s="23"/>
      <c r="J512" s="23"/>
      <c r="K512" s="23"/>
    </row>
    <row r="513" spans="1:11" x14ac:dyDescent="0.2">
      <c r="A513" s="37"/>
      <c r="B513" s="23"/>
      <c r="C513" s="77"/>
      <c r="D513" s="23"/>
      <c r="E513" s="23"/>
      <c r="F513" s="23"/>
      <c r="G513" s="23"/>
      <c r="H513" s="23"/>
      <c r="I513" s="23"/>
      <c r="J513" s="23"/>
      <c r="K513" s="23"/>
    </row>
    <row r="514" spans="1:11" x14ac:dyDescent="0.2">
      <c r="A514" s="37"/>
      <c r="B514" s="23"/>
      <c r="C514" s="77"/>
      <c r="D514" s="23"/>
      <c r="E514" s="23"/>
      <c r="F514" s="23"/>
      <c r="G514" s="23"/>
      <c r="H514" s="23"/>
      <c r="I514" s="23"/>
      <c r="J514" s="23"/>
      <c r="K514" s="23"/>
    </row>
    <row r="515" spans="1:11" x14ac:dyDescent="0.2">
      <c r="A515" s="37"/>
      <c r="B515" s="23"/>
      <c r="C515" s="77"/>
      <c r="D515" s="23"/>
      <c r="E515" s="23"/>
      <c r="F515" s="23"/>
      <c r="G515" s="23"/>
      <c r="H515" s="23"/>
      <c r="I515" s="23"/>
      <c r="J515" s="23"/>
      <c r="K515" s="23"/>
    </row>
    <row r="516" spans="1:11" x14ac:dyDescent="0.2">
      <c r="A516" s="37"/>
      <c r="B516" s="23"/>
      <c r="C516" s="77"/>
      <c r="D516" s="23"/>
      <c r="E516" s="23"/>
      <c r="F516" s="23"/>
      <c r="G516" s="23"/>
      <c r="H516" s="23"/>
      <c r="I516" s="23"/>
      <c r="J516" s="23"/>
      <c r="K516" s="23"/>
    </row>
    <row r="517" spans="1:11" x14ac:dyDescent="0.2">
      <c r="A517" s="37"/>
      <c r="B517" s="23"/>
      <c r="C517" s="77"/>
      <c r="D517" s="23"/>
      <c r="E517" s="23"/>
      <c r="F517" s="23"/>
      <c r="G517" s="23"/>
      <c r="H517" s="23"/>
      <c r="I517" s="23"/>
      <c r="J517" s="23"/>
      <c r="K517" s="23"/>
    </row>
    <row r="518" spans="1:11" x14ac:dyDescent="0.2">
      <c r="A518" s="37"/>
      <c r="B518" s="23"/>
      <c r="C518" s="77"/>
      <c r="D518" s="23"/>
      <c r="E518" s="23"/>
      <c r="F518" s="23"/>
      <c r="G518" s="23"/>
      <c r="H518" s="23"/>
      <c r="I518" s="23"/>
      <c r="J518" s="23"/>
      <c r="K518" s="23"/>
    </row>
    <row r="519" spans="1:11" x14ac:dyDescent="0.2">
      <c r="A519" s="37"/>
      <c r="B519" s="23"/>
      <c r="C519" s="77"/>
      <c r="D519" s="23"/>
      <c r="E519" s="23"/>
      <c r="F519" s="23"/>
      <c r="G519" s="23"/>
      <c r="H519" s="23"/>
      <c r="I519" s="23"/>
      <c r="J519" s="23"/>
      <c r="K519" s="23"/>
    </row>
    <row r="520" spans="1:11" x14ac:dyDescent="0.2">
      <c r="A520" s="37"/>
      <c r="B520" s="23"/>
      <c r="C520" s="77"/>
      <c r="D520" s="23"/>
      <c r="E520" s="23"/>
      <c r="F520" s="23"/>
      <c r="G520" s="23"/>
      <c r="H520" s="23"/>
      <c r="I520" s="23"/>
      <c r="J520" s="23"/>
      <c r="K520" s="23"/>
    </row>
    <row r="521" spans="1:11" x14ac:dyDescent="0.2">
      <c r="A521" s="37"/>
      <c r="B521" s="23"/>
      <c r="C521" s="77"/>
      <c r="D521" s="23"/>
      <c r="E521" s="23"/>
      <c r="F521" s="23"/>
      <c r="G521" s="23"/>
      <c r="H521" s="23"/>
      <c r="I521" s="23"/>
      <c r="J521" s="23"/>
      <c r="K521" s="23"/>
    </row>
    <row r="522" spans="1:11" x14ac:dyDescent="0.2">
      <c r="A522" s="37"/>
      <c r="B522" s="23"/>
      <c r="C522" s="77"/>
      <c r="D522" s="23"/>
      <c r="E522" s="23"/>
      <c r="F522" s="23"/>
      <c r="G522" s="23"/>
      <c r="H522" s="23"/>
      <c r="I522" s="23"/>
      <c r="J522" s="23"/>
      <c r="K522" s="23"/>
    </row>
    <row r="523" spans="1:11" x14ac:dyDescent="0.2">
      <c r="A523" s="37"/>
      <c r="B523" s="23"/>
      <c r="C523" s="77"/>
      <c r="D523" s="23"/>
      <c r="E523" s="23"/>
      <c r="F523" s="23"/>
      <c r="G523" s="23"/>
      <c r="H523" s="23"/>
      <c r="I523" s="23"/>
      <c r="J523" s="23"/>
      <c r="K523" s="23"/>
    </row>
    <row r="524" spans="1:11" x14ac:dyDescent="0.2">
      <c r="A524" s="37"/>
      <c r="B524" s="23"/>
      <c r="C524" s="77"/>
      <c r="D524" s="23"/>
      <c r="E524" s="23"/>
      <c r="F524" s="23"/>
      <c r="G524" s="23"/>
      <c r="H524" s="23"/>
      <c r="I524" s="23"/>
      <c r="J524" s="23"/>
      <c r="K524" s="23"/>
    </row>
    <row r="525" spans="1:11" x14ac:dyDescent="0.2">
      <c r="A525" s="37"/>
      <c r="B525" s="23"/>
      <c r="C525" s="77"/>
      <c r="D525" s="23"/>
      <c r="E525" s="23"/>
      <c r="F525" s="23"/>
      <c r="G525" s="23"/>
      <c r="H525" s="23"/>
      <c r="I525" s="23"/>
      <c r="J525" s="23"/>
      <c r="K525" s="23"/>
    </row>
    <row r="526" spans="1:11" x14ac:dyDescent="0.2">
      <c r="A526" s="37"/>
      <c r="B526" s="23"/>
      <c r="C526" s="77"/>
      <c r="D526" s="23"/>
      <c r="E526" s="23"/>
      <c r="F526" s="23"/>
      <c r="G526" s="23"/>
      <c r="H526" s="23"/>
      <c r="I526" s="23"/>
      <c r="J526" s="23"/>
      <c r="K526" s="23"/>
    </row>
    <row r="527" spans="1:11" x14ac:dyDescent="0.2">
      <c r="A527" s="37"/>
      <c r="B527" s="23"/>
      <c r="C527" s="77"/>
      <c r="D527" s="23"/>
      <c r="E527" s="23"/>
      <c r="F527" s="23"/>
      <c r="G527" s="23"/>
      <c r="H527" s="23"/>
      <c r="I527" s="23"/>
      <c r="J527" s="23"/>
      <c r="K527" s="23"/>
    </row>
    <row r="528" spans="1:11" x14ac:dyDescent="0.2">
      <c r="A528" s="37"/>
      <c r="B528" s="23"/>
      <c r="C528" s="77"/>
      <c r="D528" s="23"/>
      <c r="E528" s="23"/>
      <c r="F528" s="23"/>
      <c r="G528" s="23"/>
      <c r="H528" s="23"/>
      <c r="I528" s="23"/>
      <c r="J528" s="23"/>
      <c r="K528" s="23"/>
    </row>
    <row r="529" spans="1:11" x14ac:dyDescent="0.2">
      <c r="A529" s="37"/>
      <c r="B529" s="23"/>
      <c r="C529" s="77"/>
      <c r="D529" s="23"/>
      <c r="E529" s="23"/>
      <c r="F529" s="23"/>
      <c r="G529" s="23"/>
      <c r="H529" s="23"/>
      <c r="I529" s="23"/>
      <c r="J529" s="23"/>
      <c r="K529" s="23"/>
    </row>
    <row r="530" spans="1:11" x14ac:dyDescent="0.2">
      <c r="A530" s="37"/>
      <c r="B530" s="23"/>
      <c r="C530" s="77"/>
      <c r="D530" s="23"/>
      <c r="E530" s="23"/>
      <c r="F530" s="23"/>
      <c r="G530" s="23"/>
      <c r="H530" s="23"/>
      <c r="I530" s="23"/>
      <c r="J530" s="23"/>
      <c r="K530" s="23"/>
    </row>
    <row r="531" spans="1:11" x14ac:dyDescent="0.2">
      <c r="A531" s="37"/>
      <c r="B531" s="23"/>
      <c r="C531" s="77"/>
      <c r="D531" s="23"/>
      <c r="E531" s="23"/>
      <c r="F531" s="23"/>
      <c r="G531" s="23"/>
      <c r="H531" s="23"/>
      <c r="I531" s="23"/>
      <c r="J531" s="23"/>
      <c r="K531" s="23"/>
    </row>
    <row r="532" spans="1:11" x14ac:dyDescent="0.2">
      <c r="A532" s="37"/>
      <c r="B532" s="23"/>
      <c r="C532" s="77"/>
      <c r="D532" s="23"/>
      <c r="E532" s="23"/>
      <c r="F532" s="23"/>
      <c r="G532" s="23"/>
      <c r="H532" s="23"/>
      <c r="I532" s="23"/>
      <c r="J532" s="23"/>
      <c r="K532" s="23"/>
    </row>
    <row r="533" spans="1:11" x14ac:dyDescent="0.2">
      <c r="A533" s="37"/>
      <c r="B533" s="23"/>
      <c r="C533" s="77"/>
      <c r="D533" s="23"/>
      <c r="E533" s="23"/>
      <c r="F533" s="23"/>
      <c r="G533" s="23"/>
      <c r="H533" s="23"/>
      <c r="I533" s="23"/>
      <c r="J533" s="23"/>
      <c r="K533" s="23"/>
    </row>
    <row r="534" spans="1:11" x14ac:dyDescent="0.2">
      <c r="A534" s="37"/>
      <c r="B534" s="23"/>
      <c r="C534" s="77"/>
      <c r="D534" s="23"/>
      <c r="E534" s="23"/>
      <c r="F534" s="23"/>
      <c r="G534" s="23"/>
      <c r="H534" s="23"/>
      <c r="I534" s="23"/>
      <c r="J534" s="23"/>
      <c r="K534" s="23"/>
    </row>
    <row r="535" spans="1:11" x14ac:dyDescent="0.2">
      <c r="A535" s="37"/>
      <c r="B535" s="23"/>
      <c r="C535" s="77"/>
      <c r="D535" s="23"/>
      <c r="E535" s="23"/>
      <c r="F535" s="23"/>
      <c r="G535" s="23"/>
      <c r="H535" s="23"/>
      <c r="I535" s="23"/>
      <c r="J535" s="23"/>
      <c r="K535" s="23"/>
    </row>
    <row r="536" spans="1:11" x14ac:dyDescent="0.2">
      <c r="A536" s="37"/>
      <c r="B536" s="23"/>
      <c r="C536" s="77"/>
      <c r="D536" s="23"/>
      <c r="E536" s="23"/>
      <c r="F536" s="23"/>
      <c r="G536" s="23"/>
      <c r="H536" s="23"/>
      <c r="I536" s="23"/>
      <c r="J536" s="23"/>
      <c r="K536" s="23"/>
    </row>
    <row r="537" spans="1:11" x14ac:dyDescent="0.2">
      <c r="A537" s="37"/>
      <c r="B537" s="23"/>
      <c r="C537" s="77"/>
      <c r="D537" s="23"/>
      <c r="E537" s="23"/>
      <c r="F537" s="23"/>
      <c r="G537" s="23"/>
      <c r="H537" s="23"/>
      <c r="I537" s="23"/>
      <c r="J537" s="23"/>
      <c r="K537" s="23"/>
    </row>
    <row r="538" spans="1:11" x14ac:dyDescent="0.2">
      <c r="A538" s="37"/>
      <c r="B538" s="23"/>
      <c r="C538" s="77"/>
      <c r="D538" s="23"/>
      <c r="E538" s="23"/>
      <c r="F538" s="23"/>
      <c r="G538" s="23"/>
      <c r="H538" s="23"/>
      <c r="I538" s="23"/>
      <c r="J538" s="23"/>
      <c r="K538" s="23"/>
    </row>
    <row r="539" spans="1:11" x14ac:dyDescent="0.2">
      <c r="A539" s="37"/>
      <c r="B539" s="23"/>
      <c r="C539" s="77"/>
      <c r="D539" s="23"/>
      <c r="E539" s="23"/>
      <c r="F539" s="23"/>
      <c r="G539" s="23"/>
      <c r="H539" s="23"/>
      <c r="I539" s="23"/>
      <c r="J539" s="23"/>
      <c r="K539" s="23"/>
    </row>
    <row r="540" spans="1:11" x14ac:dyDescent="0.2">
      <c r="A540" s="37"/>
      <c r="B540" s="23"/>
      <c r="C540" s="77"/>
      <c r="D540" s="23"/>
      <c r="E540" s="23"/>
      <c r="F540" s="23"/>
      <c r="G540" s="23"/>
      <c r="H540" s="23"/>
      <c r="I540" s="23"/>
      <c r="J540" s="23"/>
      <c r="K540" s="23"/>
    </row>
    <row r="541" spans="1:11" x14ac:dyDescent="0.2">
      <c r="A541" s="37"/>
      <c r="B541" s="23"/>
      <c r="C541" s="77"/>
      <c r="D541" s="23"/>
      <c r="E541" s="23"/>
      <c r="F541" s="23"/>
      <c r="G541" s="23"/>
      <c r="H541" s="23"/>
      <c r="I541" s="23"/>
      <c r="J541" s="23"/>
      <c r="K541" s="23"/>
    </row>
    <row r="542" spans="1:11" x14ac:dyDescent="0.2">
      <c r="A542" s="37"/>
      <c r="B542" s="23"/>
      <c r="C542" s="77"/>
      <c r="D542" s="23"/>
      <c r="E542" s="23"/>
      <c r="F542" s="23"/>
      <c r="G542" s="23"/>
      <c r="H542" s="23"/>
      <c r="I542" s="23"/>
      <c r="J542" s="23"/>
      <c r="K542" s="23"/>
    </row>
    <row r="543" spans="1:11" x14ac:dyDescent="0.2">
      <c r="A543" s="37"/>
      <c r="B543" s="23"/>
      <c r="C543" s="77"/>
      <c r="D543" s="23"/>
      <c r="E543" s="23"/>
      <c r="F543" s="23"/>
      <c r="G543" s="23"/>
      <c r="H543" s="23"/>
      <c r="I543" s="23"/>
      <c r="J543" s="23"/>
      <c r="K543" s="23"/>
    </row>
    <row r="544" spans="1:11" x14ac:dyDescent="0.2">
      <c r="A544" s="37"/>
      <c r="B544" s="23"/>
      <c r="C544" s="77"/>
      <c r="D544" s="23"/>
      <c r="E544" s="23"/>
      <c r="F544" s="23"/>
      <c r="G544" s="23"/>
      <c r="H544" s="23"/>
      <c r="I544" s="23"/>
      <c r="J544" s="23"/>
      <c r="K544" s="23"/>
    </row>
    <row r="545" spans="1:11" x14ac:dyDescent="0.2">
      <c r="A545" s="37"/>
      <c r="B545" s="23"/>
      <c r="C545" s="77"/>
      <c r="D545" s="23"/>
      <c r="E545" s="23"/>
      <c r="F545" s="23"/>
      <c r="G545" s="23"/>
      <c r="H545" s="23"/>
      <c r="I545" s="23"/>
      <c r="J545" s="23"/>
      <c r="K545" s="23"/>
    </row>
    <row r="546" spans="1:11" x14ac:dyDescent="0.2">
      <c r="A546" s="37"/>
      <c r="B546" s="23"/>
      <c r="C546" s="77"/>
      <c r="D546" s="23"/>
      <c r="E546" s="23"/>
      <c r="F546" s="23"/>
      <c r="G546" s="23"/>
      <c r="H546" s="23"/>
      <c r="I546" s="23"/>
      <c r="J546" s="23"/>
      <c r="K546" s="23"/>
    </row>
    <row r="547" spans="1:11" x14ac:dyDescent="0.2">
      <c r="A547" s="37"/>
      <c r="B547" s="23"/>
      <c r="C547" s="77"/>
      <c r="D547" s="23"/>
      <c r="E547" s="23"/>
      <c r="F547" s="23"/>
      <c r="G547" s="23"/>
      <c r="H547" s="23"/>
      <c r="I547" s="23"/>
      <c r="J547" s="23"/>
      <c r="K547" s="23"/>
    </row>
    <row r="548" spans="1:11" x14ac:dyDescent="0.2">
      <c r="A548" s="37"/>
      <c r="B548" s="23"/>
      <c r="C548" s="77"/>
      <c r="D548" s="23"/>
      <c r="E548" s="23"/>
      <c r="F548" s="23"/>
      <c r="G548" s="23"/>
      <c r="H548" s="23"/>
      <c r="I548" s="23"/>
      <c r="J548" s="23"/>
      <c r="K548" s="23"/>
    </row>
    <row r="549" spans="1:11" x14ac:dyDescent="0.2">
      <c r="A549" s="37"/>
      <c r="B549" s="23"/>
      <c r="C549" s="77"/>
      <c r="D549" s="23"/>
      <c r="E549" s="23"/>
      <c r="F549" s="23"/>
      <c r="G549" s="23"/>
      <c r="H549" s="23"/>
      <c r="I549" s="23"/>
      <c r="J549" s="23"/>
      <c r="K549" s="23"/>
    </row>
    <row r="550" spans="1:11" x14ac:dyDescent="0.2">
      <c r="A550" s="37"/>
      <c r="B550" s="23"/>
      <c r="C550" s="77"/>
      <c r="D550" s="23"/>
      <c r="E550" s="23"/>
      <c r="F550" s="23"/>
      <c r="G550" s="23"/>
      <c r="H550" s="23"/>
      <c r="I550" s="23"/>
      <c r="J550" s="23"/>
      <c r="K550" s="23"/>
    </row>
    <row r="551" spans="1:11" x14ac:dyDescent="0.2">
      <c r="A551" s="37"/>
      <c r="B551" s="23"/>
      <c r="C551" s="77"/>
      <c r="D551" s="23"/>
      <c r="E551" s="23"/>
      <c r="F551" s="23"/>
      <c r="G551" s="23"/>
      <c r="H551" s="23"/>
      <c r="I551" s="23"/>
      <c r="J551" s="23"/>
      <c r="K551" s="23"/>
    </row>
    <row r="552" spans="1:11" x14ac:dyDescent="0.2">
      <c r="A552" s="37"/>
      <c r="B552" s="23"/>
      <c r="C552" s="77"/>
      <c r="D552" s="23"/>
      <c r="E552" s="23"/>
      <c r="F552" s="23"/>
      <c r="G552" s="23"/>
      <c r="H552" s="23"/>
      <c r="I552" s="23"/>
      <c r="J552" s="23"/>
      <c r="K552" s="23"/>
    </row>
    <row r="553" spans="1:11" x14ac:dyDescent="0.2">
      <c r="A553" s="37"/>
      <c r="B553" s="23"/>
      <c r="C553" s="77"/>
      <c r="D553" s="23"/>
      <c r="E553" s="23"/>
      <c r="F553" s="23"/>
      <c r="G553" s="23"/>
      <c r="H553" s="23"/>
      <c r="I553" s="23"/>
      <c r="J553" s="23"/>
      <c r="K553" s="23"/>
    </row>
    <row r="554" spans="1:11" x14ac:dyDescent="0.2">
      <c r="A554" s="37"/>
      <c r="B554" s="23"/>
      <c r="C554" s="77"/>
      <c r="D554" s="23"/>
      <c r="E554" s="23"/>
      <c r="F554" s="23"/>
      <c r="G554" s="23"/>
      <c r="H554" s="23"/>
      <c r="I554" s="23"/>
      <c r="J554" s="23"/>
      <c r="K554" s="23"/>
    </row>
    <row r="555" spans="1:11" x14ac:dyDescent="0.2">
      <c r="A555" s="37"/>
      <c r="B555" s="23"/>
      <c r="C555" s="77"/>
      <c r="D555" s="23"/>
      <c r="E555" s="23"/>
      <c r="F555" s="23"/>
      <c r="G555" s="23"/>
      <c r="H555" s="23"/>
      <c r="I555" s="23"/>
      <c r="J555" s="23"/>
      <c r="K555" s="23"/>
    </row>
    <row r="556" spans="1:11" x14ac:dyDescent="0.2">
      <c r="A556" s="37"/>
      <c r="B556" s="23"/>
      <c r="C556" s="77"/>
      <c r="D556" s="23"/>
      <c r="E556" s="23"/>
      <c r="F556" s="23"/>
      <c r="G556" s="23"/>
      <c r="H556" s="23"/>
      <c r="I556" s="23"/>
      <c r="J556" s="23"/>
      <c r="K556" s="23"/>
    </row>
    <row r="557" spans="1:11" x14ac:dyDescent="0.2">
      <c r="A557" s="37"/>
      <c r="B557" s="23"/>
      <c r="C557" s="77"/>
      <c r="D557" s="23"/>
      <c r="E557" s="23"/>
      <c r="F557" s="23"/>
      <c r="G557" s="23"/>
      <c r="H557" s="23"/>
      <c r="I557" s="23"/>
      <c r="J557" s="23"/>
      <c r="K557" s="23"/>
    </row>
    <row r="558" spans="1:11" x14ac:dyDescent="0.2">
      <c r="A558" s="37"/>
      <c r="B558" s="23"/>
      <c r="C558" s="77"/>
      <c r="D558" s="23"/>
      <c r="E558" s="23"/>
      <c r="F558" s="23"/>
      <c r="G558" s="23"/>
      <c r="H558" s="23"/>
      <c r="I558" s="23"/>
      <c r="J558" s="23"/>
      <c r="K558" s="23"/>
    </row>
    <row r="559" spans="1:11" x14ac:dyDescent="0.2">
      <c r="A559" s="37"/>
      <c r="B559" s="23"/>
      <c r="C559" s="77"/>
      <c r="D559" s="23"/>
      <c r="E559" s="23"/>
      <c r="F559" s="23"/>
      <c r="G559" s="23"/>
      <c r="H559" s="23"/>
      <c r="I559" s="23"/>
      <c r="J559" s="23"/>
      <c r="K559" s="23"/>
    </row>
    <row r="560" spans="1:11" x14ac:dyDescent="0.2">
      <c r="A560" s="37"/>
      <c r="B560" s="23"/>
      <c r="C560" s="77"/>
      <c r="D560" s="23"/>
      <c r="E560" s="23"/>
      <c r="F560" s="23"/>
      <c r="G560" s="23"/>
      <c r="H560" s="23"/>
      <c r="I560" s="23"/>
      <c r="J560" s="23"/>
      <c r="K560" s="23"/>
    </row>
    <row r="561" spans="1:11" x14ac:dyDescent="0.2">
      <c r="A561" s="37"/>
      <c r="B561" s="23"/>
      <c r="C561" s="77"/>
      <c r="D561" s="23"/>
      <c r="E561" s="23"/>
      <c r="F561" s="23"/>
      <c r="G561" s="23"/>
      <c r="H561" s="23"/>
      <c r="I561" s="23"/>
      <c r="J561" s="23"/>
      <c r="K561" s="23"/>
    </row>
    <row r="562" spans="1:11" x14ac:dyDescent="0.2">
      <c r="A562" s="37"/>
      <c r="B562" s="23"/>
      <c r="C562" s="77"/>
      <c r="D562" s="23"/>
      <c r="E562" s="23"/>
      <c r="F562" s="23"/>
      <c r="G562" s="23"/>
      <c r="H562" s="23"/>
      <c r="I562" s="23"/>
      <c r="J562" s="23"/>
      <c r="K562" s="23"/>
    </row>
    <row r="563" spans="1:11" x14ac:dyDescent="0.2">
      <c r="A563" s="37"/>
      <c r="B563" s="23"/>
      <c r="C563" s="77"/>
      <c r="D563" s="23"/>
      <c r="E563" s="23"/>
      <c r="F563" s="23"/>
      <c r="G563" s="23"/>
      <c r="H563" s="23"/>
      <c r="I563" s="23"/>
      <c r="J563" s="23"/>
      <c r="K563" s="23"/>
    </row>
    <row r="564" spans="1:11" x14ac:dyDescent="0.2">
      <c r="A564" s="37"/>
      <c r="B564" s="23"/>
      <c r="C564" s="77"/>
      <c r="D564" s="23"/>
      <c r="E564" s="23"/>
      <c r="F564" s="23"/>
      <c r="G564" s="23"/>
      <c r="H564" s="23"/>
      <c r="I564" s="23"/>
      <c r="J564" s="23"/>
      <c r="K564" s="23"/>
    </row>
    <row r="565" spans="1:11" x14ac:dyDescent="0.2">
      <c r="A565" s="37"/>
      <c r="B565" s="23"/>
      <c r="C565" s="77"/>
      <c r="D565" s="23"/>
      <c r="E565" s="23"/>
      <c r="F565" s="23"/>
      <c r="G565" s="23"/>
      <c r="H565" s="23"/>
      <c r="I565" s="23"/>
      <c r="J565" s="23"/>
      <c r="K565" s="23"/>
    </row>
    <row r="566" spans="1:11" x14ac:dyDescent="0.2">
      <c r="A566" s="37"/>
      <c r="B566" s="23"/>
      <c r="C566" s="77"/>
      <c r="D566" s="23"/>
      <c r="E566" s="23"/>
      <c r="F566" s="23"/>
      <c r="G566" s="23"/>
      <c r="H566" s="23"/>
      <c r="I566" s="23"/>
      <c r="J566" s="23"/>
      <c r="K566" s="23"/>
    </row>
    <row r="567" spans="1:11" x14ac:dyDescent="0.2">
      <c r="A567" s="37"/>
      <c r="B567" s="23"/>
      <c r="C567" s="77"/>
      <c r="D567" s="23"/>
      <c r="E567" s="23"/>
      <c r="F567" s="23"/>
      <c r="G567" s="23"/>
      <c r="H567" s="23"/>
      <c r="I567" s="23"/>
      <c r="J567" s="23"/>
      <c r="K567" s="23"/>
    </row>
    <row r="568" spans="1:11" x14ac:dyDescent="0.2">
      <c r="A568" s="37"/>
      <c r="B568" s="23"/>
      <c r="C568" s="77"/>
      <c r="D568" s="23"/>
      <c r="E568" s="23"/>
      <c r="F568" s="23"/>
      <c r="G568" s="23"/>
      <c r="H568" s="23"/>
      <c r="I568" s="23"/>
      <c r="J568" s="23"/>
      <c r="K568" s="23"/>
    </row>
    <row r="569" spans="1:11" x14ac:dyDescent="0.2">
      <c r="A569" s="37"/>
      <c r="B569" s="23"/>
      <c r="C569" s="77"/>
      <c r="D569" s="23"/>
      <c r="E569" s="23"/>
      <c r="F569" s="23"/>
      <c r="G569" s="23"/>
      <c r="H569" s="23"/>
      <c r="I569" s="23"/>
      <c r="J569" s="23"/>
      <c r="K569" s="23"/>
    </row>
    <row r="570" spans="1:11" x14ac:dyDescent="0.2">
      <c r="A570" s="37"/>
      <c r="B570" s="23"/>
      <c r="C570" s="77"/>
      <c r="D570" s="23"/>
      <c r="E570" s="23"/>
      <c r="F570" s="23"/>
      <c r="G570" s="23"/>
      <c r="H570" s="23"/>
      <c r="I570" s="23"/>
      <c r="J570" s="23"/>
      <c r="K570" s="23"/>
    </row>
    <row r="571" spans="1:11" x14ac:dyDescent="0.2">
      <c r="A571" s="37"/>
      <c r="B571" s="23"/>
      <c r="C571" s="77"/>
      <c r="D571" s="23"/>
      <c r="E571" s="23"/>
      <c r="F571" s="23"/>
      <c r="G571" s="23"/>
      <c r="H571" s="23"/>
      <c r="I571" s="23"/>
      <c r="J571" s="23"/>
      <c r="K571" s="23"/>
    </row>
    <row r="572" spans="1:11" x14ac:dyDescent="0.2">
      <c r="A572" s="37"/>
      <c r="B572" s="23"/>
      <c r="C572" s="77"/>
      <c r="D572" s="23"/>
      <c r="E572" s="23"/>
      <c r="F572" s="23"/>
      <c r="G572" s="23"/>
      <c r="H572" s="23"/>
      <c r="I572" s="23"/>
      <c r="J572" s="23"/>
      <c r="K572" s="23"/>
    </row>
    <row r="573" spans="1:11" x14ac:dyDescent="0.2">
      <c r="A573" s="37"/>
      <c r="B573" s="23"/>
      <c r="C573" s="77"/>
      <c r="D573" s="23"/>
      <c r="E573" s="23"/>
      <c r="F573" s="23"/>
      <c r="G573" s="23"/>
      <c r="H573" s="23"/>
      <c r="I573" s="23"/>
      <c r="J573" s="23"/>
      <c r="K573" s="23"/>
    </row>
    <row r="574" spans="1:11" x14ac:dyDescent="0.2">
      <c r="A574" s="37"/>
      <c r="B574" s="23"/>
      <c r="C574" s="77"/>
      <c r="D574" s="23"/>
      <c r="E574" s="23"/>
      <c r="F574" s="23"/>
      <c r="G574" s="23"/>
      <c r="H574" s="23"/>
      <c r="I574" s="23"/>
      <c r="J574" s="23"/>
      <c r="K574" s="23"/>
    </row>
    <row r="575" spans="1:11" x14ac:dyDescent="0.2">
      <c r="A575" s="37"/>
      <c r="B575" s="23"/>
      <c r="C575" s="77"/>
      <c r="D575" s="23"/>
      <c r="E575" s="23"/>
      <c r="F575" s="23"/>
      <c r="G575" s="23"/>
      <c r="H575" s="23"/>
      <c r="I575" s="23"/>
      <c r="J575" s="23"/>
      <c r="K575" s="23"/>
    </row>
    <row r="576" spans="1:11" x14ac:dyDescent="0.2">
      <c r="A576" s="37"/>
      <c r="B576" s="23"/>
      <c r="C576" s="77"/>
      <c r="D576" s="23"/>
      <c r="E576" s="23"/>
      <c r="F576" s="23"/>
      <c r="G576" s="23"/>
      <c r="H576" s="23"/>
      <c r="I576" s="23"/>
      <c r="J576" s="23"/>
      <c r="K576" s="23"/>
    </row>
    <row r="577" spans="1:11" x14ac:dyDescent="0.2">
      <c r="A577" s="37"/>
      <c r="B577" s="23"/>
      <c r="C577" s="77"/>
      <c r="D577" s="23"/>
      <c r="E577" s="23"/>
      <c r="F577" s="23"/>
      <c r="G577" s="23"/>
      <c r="H577" s="23"/>
      <c r="I577" s="23"/>
      <c r="J577" s="23"/>
      <c r="K577" s="23"/>
    </row>
    <row r="578" spans="1:11" x14ac:dyDescent="0.2">
      <c r="A578" s="37"/>
      <c r="B578" s="23"/>
      <c r="C578" s="77"/>
      <c r="D578" s="23"/>
      <c r="E578" s="23"/>
      <c r="F578" s="23"/>
      <c r="G578" s="23"/>
      <c r="H578" s="23"/>
      <c r="I578" s="23"/>
      <c r="J578" s="23"/>
      <c r="K578" s="23"/>
    </row>
    <row r="579" spans="1:11" x14ac:dyDescent="0.2">
      <c r="A579" s="37"/>
      <c r="B579" s="23"/>
      <c r="C579" s="77"/>
      <c r="D579" s="23"/>
      <c r="E579" s="23"/>
      <c r="F579" s="23"/>
      <c r="G579" s="23"/>
      <c r="H579" s="23"/>
      <c r="I579" s="23"/>
      <c r="J579" s="23"/>
      <c r="K579" s="23"/>
    </row>
    <row r="580" spans="1:11" x14ac:dyDescent="0.2">
      <c r="A580" s="37"/>
      <c r="B580" s="23"/>
      <c r="C580" s="77"/>
      <c r="D580" s="23"/>
      <c r="E580" s="23"/>
      <c r="F580" s="23"/>
      <c r="G580" s="23"/>
      <c r="H580" s="23"/>
      <c r="I580" s="23"/>
      <c r="J580" s="23"/>
      <c r="K580" s="23"/>
    </row>
    <row r="581" spans="1:11" x14ac:dyDescent="0.2">
      <c r="A581" s="37"/>
      <c r="B581" s="23"/>
      <c r="C581" s="77"/>
      <c r="D581" s="23"/>
      <c r="E581" s="23"/>
      <c r="F581" s="23"/>
      <c r="G581" s="23"/>
      <c r="H581" s="23"/>
      <c r="I581" s="23"/>
      <c r="J581" s="23"/>
      <c r="K581" s="23"/>
    </row>
    <row r="582" spans="1:11" x14ac:dyDescent="0.2">
      <c r="A582" s="37"/>
      <c r="B582" s="23"/>
      <c r="C582" s="77"/>
      <c r="D582" s="23"/>
      <c r="E582" s="23"/>
      <c r="F582" s="23"/>
      <c r="G582" s="23"/>
      <c r="H582" s="23"/>
      <c r="I582" s="23"/>
      <c r="J582" s="23"/>
      <c r="K582" s="23"/>
    </row>
    <row r="583" spans="1:11" x14ac:dyDescent="0.2">
      <c r="A583" s="37"/>
      <c r="B583" s="23"/>
      <c r="C583" s="77"/>
      <c r="D583" s="23"/>
      <c r="E583" s="23"/>
      <c r="F583" s="23"/>
      <c r="G583" s="23"/>
      <c r="H583" s="23"/>
      <c r="I583" s="23"/>
      <c r="J583" s="23"/>
      <c r="K583" s="23"/>
    </row>
    <row r="584" spans="1:11" x14ac:dyDescent="0.2">
      <c r="A584" s="37"/>
      <c r="B584" s="23"/>
      <c r="C584" s="77"/>
      <c r="D584" s="23"/>
      <c r="E584" s="23"/>
      <c r="F584" s="23"/>
      <c r="G584" s="23"/>
      <c r="H584" s="23"/>
      <c r="I584" s="23"/>
      <c r="J584" s="23"/>
      <c r="K584" s="23"/>
    </row>
    <row r="585" spans="1:11" x14ac:dyDescent="0.2">
      <c r="A585" s="37"/>
      <c r="B585" s="23"/>
      <c r="C585" s="77"/>
      <c r="D585" s="23"/>
      <c r="E585" s="23"/>
      <c r="F585" s="23"/>
      <c r="G585" s="23"/>
      <c r="H585" s="23"/>
      <c r="I585" s="23"/>
      <c r="J585" s="23"/>
      <c r="K585" s="23"/>
    </row>
    <row r="586" spans="1:11" x14ac:dyDescent="0.2">
      <c r="A586" s="37"/>
      <c r="B586" s="23"/>
      <c r="C586" s="77"/>
      <c r="D586" s="23"/>
      <c r="E586" s="23"/>
      <c r="F586" s="23"/>
      <c r="G586" s="23"/>
      <c r="H586" s="23"/>
      <c r="I586" s="23"/>
      <c r="J586" s="23"/>
      <c r="K586" s="23"/>
    </row>
    <row r="587" spans="1:11" x14ac:dyDescent="0.2">
      <c r="A587" s="37"/>
      <c r="B587" s="23"/>
      <c r="C587" s="77"/>
      <c r="D587" s="23"/>
      <c r="E587" s="23"/>
      <c r="F587" s="23"/>
      <c r="G587" s="23"/>
      <c r="H587" s="23"/>
      <c r="I587" s="23"/>
      <c r="J587" s="23"/>
      <c r="K587" s="23"/>
    </row>
    <row r="588" spans="1:11" x14ac:dyDescent="0.2">
      <c r="A588" s="37"/>
      <c r="B588" s="23"/>
      <c r="C588" s="77"/>
      <c r="D588" s="23"/>
      <c r="E588" s="23"/>
      <c r="F588" s="23"/>
      <c r="G588" s="23"/>
      <c r="H588" s="23"/>
      <c r="I588" s="23"/>
      <c r="J588" s="23"/>
      <c r="K588" s="23"/>
    </row>
    <row r="589" spans="1:11" x14ac:dyDescent="0.2">
      <c r="A589" s="37"/>
      <c r="B589" s="23"/>
      <c r="C589" s="77"/>
      <c r="D589" s="23"/>
      <c r="E589" s="23"/>
      <c r="F589" s="23"/>
      <c r="G589" s="23"/>
      <c r="H589" s="23"/>
      <c r="I589" s="23"/>
      <c r="J589" s="23"/>
      <c r="K589" s="23"/>
    </row>
    <row r="590" spans="1:11" x14ac:dyDescent="0.2">
      <c r="A590" s="37"/>
      <c r="B590" s="23"/>
      <c r="C590" s="77"/>
      <c r="D590" s="23"/>
      <c r="E590" s="23"/>
      <c r="F590" s="23"/>
      <c r="G590" s="23"/>
      <c r="H590" s="23"/>
      <c r="I590" s="23"/>
      <c r="J590" s="23"/>
      <c r="K590" s="23"/>
    </row>
    <row r="591" spans="1:11" x14ac:dyDescent="0.2">
      <c r="A591" s="37"/>
      <c r="B591" s="23"/>
      <c r="C591" s="77"/>
      <c r="D591" s="23"/>
      <c r="E591" s="23"/>
      <c r="F591" s="23"/>
      <c r="G591" s="23"/>
      <c r="H591" s="23"/>
      <c r="I591" s="23"/>
      <c r="J591" s="23"/>
      <c r="K591" s="23"/>
    </row>
    <row r="592" spans="1:11" x14ac:dyDescent="0.2">
      <c r="A592" s="37"/>
      <c r="B592" s="23"/>
      <c r="C592" s="77"/>
      <c r="D592" s="23"/>
      <c r="E592" s="23"/>
      <c r="F592" s="23"/>
      <c r="G592" s="23"/>
      <c r="H592" s="23"/>
      <c r="I592" s="23"/>
      <c r="J592" s="23"/>
      <c r="K592" s="23"/>
    </row>
    <row r="593" spans="1:11" x14ac:dyDescent="0.2">
      <c r="A593" s="37"/>
      <c r="B593" s="23"/>
      <c r="C593" s="77"/>
      <c r="D593" s="23"/>
      <c r="E593" s="23"/>
      <c r="F593" s="23"/>
      <c r="G593" s="23"/>
      <c r="H593" s="23"/>
      <c r="I593" s="23"/>
      <c r="J593" s="23"/>
      <c r="K593" s="23"/>
    </row>
    <row r="594" spans="1:11" x14ac:dyDescent="0.2">
      <c r="A594" s="37"/>
      <c r="B594" s="23"/>
      <c r="C594" s="77"/>
      <c r="D594" s="23"/>
      <c r="E594" s="23"/>
      <c r="F594" s="23"/>
      <c r="G594" s="23"/>
      <c r="H594" s="23"/>
      <c r="I594" s="23"/>
      <c r="J594" s="23"/>
      <c r="K594" s="23"/>
    </row>
    <row r="595" spans="1:11" x14ac:dyDescent="0.2">
      <c r="A595" s="37"/>
      <c r="B595" s="23"/>
      <c r="C595" s="77"/>
      <c r="D595" s="23"/>
      <c r="E595" s="23"/>
      <c r="F595" s="23"/>
      <c r="G595" s="23"/>
      <c r="H595" s="23"/>
      <c r="I595" s="23"/>
      <c r="J595" s="23"/>
      <c r="K595" s="23"/>
    </row>
    <row r="596" spans="1:11" x14ac:dyDescent="0.2">
      <c r="A596" s="37"/>
      <c r="B596" s="23"/>
      <c r="C596" s="77"/>
      <c r="D596" s="23"/>
      <c r="E596" s="23"/>
      <c r="F596" s="23"/>
      <c r="G596" s="23"/>
      <c r="H596" s="23"/>
      <c r="I596" s="23"/>
      <c r="J596" s="23"/>
      <c r="K596" s="23"/>
    </row>
    <row r="597" spans="1:11" x14ac:dyDescent="0.2">
      <c r="A597" s="37"/>
      <c r="B597" s="23"/>
      <c r="C597" s="77"/>
      <c r="D597" s="23"/>
      <c r="E597" s="23"/>
      <c r="F597" s="23"/>
      <c r="G597" s="23"/>
      <c r="H597" s="23"/>
      <c r="I597" s="23"/>
      <c r="J597" s="23"/>
      <c r="K597" s="23"/>
    </row>
    <row r="598" spans="1:11" x14ac:dyDescent="0.2">
      <c r="A598" s="37"/>
      <c r="B598" s="23"/>
      <c r="C598" s="77"/>
      <c r="D598" s="23"/>
      <c r="E598" s="23"/>
      <c r="F598" s="23"/>
      <c r="G598" s="23"/>
      <c r="H598" s="23"/>
      <c r="I598" s="23"/>
      <c r="J598" s="23"/>
      <c r="K598" s="23"/>
    </row>
    <row r="599" spans="1:11" x14ac:dyDescent="0.2">
      <c r="A599" s="37"/>
      <c r="B599" s="23"/>
      <c r="C599" s="77"/>
      <c r="D599" s="23"/>
      <c r="E599" s="23"/>
      <c r="F599" s="23"/>
      <c r="G599" s="23"/>
      <c r="H599" s="23"/>
      <c r="I599" s="23"/>
      <c r="J599" s="23"/>
      <c r="K599" s="23"/>
    </row>
    <row r="600" spans="1:11" x14ac:dyDescent="0.2">
      <c r="A600" s="37"/>
      <c r="B600" s="23"/>
      <c r="C600" s="77"/>
      <c r="D600" s="23"/>
      <c r="E600" s="23"/>
      <c r="F600" s="23"/>
      <c r="G600" s="23"/>
      <c r="H600" s="23"/>
      <c r="I600" s="23"/>
      <c r="J600" s="23"/>
      <c r="K600" s="23"/>
    </row>
    <row r="601" spans="1:11" x14ac:dyDescent="0.2">
      <c r="A601" s="37"/>
      <c r="B601" s="23"/>
      <c r="C601" s="77"/>
      <c r="D601" s="23"/>
      <c r="E601" s="23"/>
      <c r="F601" s="23"/>
      <c r="G601" s="23"/>
      <c r="H601" s="23"/>
      <c r="I601" s="23"/>
      <c r="J601" s="23"/>
      <c r="K601" s="23"/>
    </row>
    <row r="602" spans="1:11" x14ac:dyDescent="0.2">
      <c r="A602" s="37"/>
      <c r="B602" s="23"/>
      <c r="C602" s="77"/>
      <c r="D602" s="23"/>
      <c r="E602" s="23"/>
      <c r="F602" s="23"/>
      <c r="G602" s="23"/>
      <c r="H602" s="23"/>
      <c r="I602" s="23"/>
      <c r="J602" s="23"/>
      <c r="K602" s="23"/>
    </row>
    <row r="603" spans="1:11" x14ac:dyDescent="0.2">
      <c r="A603" s="37"/>
      <c r="B603" s="23"/>
      <c r="C603" s="77"/>
      <c r="D603" s="23"/>
      <c r="E603" s="23"/>
      <c r="F603" s="23"/>
      <c r="G603" s="23"/>
      <c r="H603" s="23"/>
      <c r="I603" s="23"/>
      <c r="J603" s="23"/>
      <c r="K603" s="23"/>
    </row>
    <row r="604" spans="1:11" x14ac:dyDescent="0.2">
      <c r="A604" s="37"/>
      <c r="B604" s="23"/>
      <c r="C604" s="77"/>
      <c r="D604" s="23"/>
      <c r="E604" s="23"/>
      <c r="F604" s="23"/>
      <c r="G604" s="23"/>
      <c r="H604" s="23"/>
      <c r="I604" s="23"/>
      <c r="J604" s="23"/>
      <c r="K604" s="23"/>
    </row>
    <row r="605" spans="1:11" x14ac:dyDescent="0.2">
      <c r="A605" s="37"/>
      <c r="B605" s="23"/>
      <c r="C605" s="77"/>
      <c r="D605" s="23"/>
      <c r="E605" s="23"/>
      <c r="F605" s="23"/>
      <c r="G605" s="23"/>
      <c r="H605" s="23"/>
      <c r="I605" s="23"/>
      <c r="J605" s="23"/>
      <c r="K605" s="23"/>
    </row>
    <row r="606" spans="1:11" x14ac:dyDescent="0.2">
      <c r="A606" s="37"/>
      <c r="B606" s="23"/>
      <c r="C606" s="77"/>
      <c r="D606" s="23"/>
      <c r="E606" s="23"/>
      <c r="F606" s="23"/>
      <c r="G606" s="23"/>
      <c r="H606" s="23"/>
      <c r="I606" s="23"/>
      <c r="J606" s="23"/>
      <c r="K606" s="23"/>
    </row>
    <row r="607" spans="1:11" x14ac:dyDescent="0.2">
      <c r="A607" s="37"/>
      <c r="B607" s="23"/>
      <c r="C607" s="77"/>
      <c r="D607" s="23"/>
      <c r="E607" s="23"/>
      <c r="F607" s="23"/>
      <c r="G607" s="23"/>
      <c r="H607" s="23"/>
      <c r="I607" s="23"/>
      <c r="J607" s="23"/>
      <c r="K607" s="23"/>
    </row>
    <row r="608" spans="1:11" x14ac:dyDescent="0.2">
      <c r="A608" s="37"/>
      <c r="B608" s="23"/>
      <c r="C608" s="77"/>
      <c r="D608" s="23"/>
      <c r="E608" s="23"/>
      <c r="F608" s="23"/>
      <c r="G608" s="23"/>
      <c r="H608" s="23"/>
      <c r="I608" s="23"/>
      <c r="J608" s="23"/>
      <c r="K608" s="23"/>
    </row>
    <row r="609" spans="1:11" x14ac:dyDescent="0.2">
      <c r="A609" s="37"/>
      <c r="B609" s="23"/>
      <c r="C609" s="77"/>
      <c r="D609" s="23"/>
      <c r="E609" s="23"/>
      <c r="F609" s="23"/>
      <c r="G609" s="23"/>
      <c r="H609" s="23"/>
      <c r="I609" s="23"/>
      <c r="J609" s="23"/>
      <c r="K609" s="23"/>
    </row>
    <row r="610" spans="1:11" x14ac:dyDescent="0.2">
      <c r="A610" s="37"/>
      <c r="B610" s="23"/>
      <c r="C610" s="77"/>
      <c r="D610" s="23"/>
      <c r="E610" s="23"/>
      <c r="F610" s="23"/>
      <c r="G610" s="23"/>
      <c r="H610" s="23"/>
      <c r="I610" s="23"/>
      <c r="J610" s="23"/>
      <c r="K610" s="23"/>
    </row>
    <row r="611" spans="1:11" x14ac:dyDescent="0.2">
      <c r="A611" s="37"/>
      <c r="B611" s="23"/>
      <c r="C611" s="77"/>
      <c r="D611" s="23"/>
      <c r="E611" s="23"/>
      <c r="F611" s="23"/>
      <c r="G611" s="23"/>
      <c r="H611" s="23"/>
      <c r="I611" s="23"/>
      <c r="J611" s="23"/>
      <c r="K611" s="23"/>
    </row>
    <row r="612" spans="1:11" x14ac:dyDescent="0.2">
      <c r="A612" s="37"/>
      <c r="B612" s="23"/>
      <c r="C612" s="77"/>
      <c r="D612" s="23"/>
      <c r="E612" s="23"/>
      <c r="F612" s="23"/>
      <c r="G612" s="23"/>
      <c r="H612" s="23"/>
      <c r="I612" s="23"/>
      <c r="J612" s="23"/>
      <c r="K612" s="23"/>
    </row>
    <row r="613" spans="1:11" x14ac:dyDescent="0.2">
      <c r="A613" s="37"/>
      <c r="B613" s="23"/>
      <c r="C613" s="77"/>
      <c r="D613" s="23"/>
      <c r="E613" s="23"/>
      <c r="F613" s="23"/>
      <c r="G613" s="23"/>
      <c r="H613" s="23"/>
      <c r="I613" s="23"/>
      <c r="J613" s="23"/>
      <c r="K613" s="23"/>
    </row>
    <row r="614" spans="1:11" x14ac:dyDescent="0.2">
      <c r="A614" s="37"/>
      <c r="B614" s="23"/>
      <c r="C614" s="77"/>
      <c r="D614" s="23"/>
      <c r="E614" s="23"/>
      <c r="F614" s="23"/>
      <c r="G614" s="23"/>
      <c r="H614" s="23"/>
      <c r="I614" s="23"/>
      <c r="J614" s="23"/>
      <c r="K614" s="23"/>
    </row>
    <row r="615" spans="1:11" x14ac:dyDescent="0.2">
      <c r="A615" s="37"/>
      <c r="B615" s="23"/>
      <c r="C615" s="77"/>
      <c r="D615" s="23"/>
      <c r="E615" s="23"/>
      <c r="F615" s="23"/>
      <c r="G615" s="23"/>
      <c r="H615" s="23"/>
      <c r="I615" s="23"/>
      <c r="J615" s="23"/>
      <c r="K615" s="23"/>
    </row>
    <row r="616" spans="1:11" x14ac:dyDescent="0.2">
      <c r="A616" s="37"/>
      <c r="B616" s="23"/>
      <c r="C616" s="77"/>
      <c r="D616" s="23"/>
      <c r="E616" s="23"/>
      <c r="F616" s="23"/>
      <c r="G616" s="23"/>
      <c r="H616" s="23"/>
      <c r="I616" s="23"/>
      <c r="J616" s="23"/>
      <c r="K616" s="23"/>
    </row>
    <row r="617" spans="1:11" x14ac:dyDescent="0.2">
      <c r="A617" s="37"/>
      <c r="B617" s="23"/>
      <c r="C617" s="77"/>
      <c r="D617" s="23"/>
      <c r="E617" s="23"/>
      <c r="F617" s="23"/>
      <c r="G617" s="23"/>
      <c r="H617" s="23"/>
      <c r="I617" s="23"/>
      <c r="J617" s="23"/>
      <c r="K617" s="23"/>
    </row>
    <row r="618" spans="1:11" x14ac:dyDescent="0.2">
      <c r="A618" s="37"/>
      <c r="B618" s="23"/>
      <c r="C618" s="77"/>
      <c r="D618" s="23"/>
      <c r="E618" s="23"/>
      <c r="F618" s="23"/>
      <c r="G618" s="23"/>
      <c r="H618" s="23"/>
      <c r="I618" s="23"/>
      <c r="J618" s="23"/>
      <c r="K618" s="23"/>
    </row>
    <row r="619" spans="1:11" x14ac:dyDescent="0.2">
      <c r="A619" s="37"/>
      <c r="B619" s="23"/>
      <c r="C619" s="77"/>
      <c r="D619" s="23"/>
      <c r="E619" s="23"/>
      <c r="F619" s="23"/>
      <c r="G619" s="23"/>
      <c r="H619" s="23"/>
      <c r="I619" s="23"/>
      <c r="J619" s="23"/>
      <c r="K619" s="23"/>
    </row>
    <row r="620" spans="1:11" x14ac:dyDescent="0.2">
      <c r="A620" s="37"/>
      <c r="B620" s="23"/>
      <c r="C620" s="77"/>
      <c r="D620" s="23"/>
      <c r="E620" s="23"/>
      <c r="F620" s="23"/>
      <c r="G620" s="23"/>
      <c r="H620" s="23"/>
      <c r="I620" s="23"/>
      <c r="J620" s="23"/>
      <c r="K620" s="23"/>
    </row>
    <row r="621" spans="1:11" x14ac:dyDescent="0.2">
      <c r="A621" s="37"/>
      <c r="B621" s="23"/>
      <c r="C621" s="77"/>
      <c r="D621" s="23"/>
      <c r="E621" s="23"/>
      <c r="F621" s="23"/>
      <c r="G621" s="23"/>
      <c r="H621" s="23"/>
      <c r="I621" s="23"/>
      <c r="J621" s="23"/>
      <c r="K621" s="23"/>
    </row>
    <row r="622" spans="1:11" x14ac:dyDescent="0.2">
      <c r="A622" s="37"/>
      <c r="B622" s="23"/>
      <c r="C622" s="77"/>
      <c r="D622" s="23"/>
      <c r="E622" s="23"/>
      <c r="F622" s="23"/>
      <c r="G622" s="23"/>
      <c r="H622" s="23"/>
      <c r="I622" s="23"/>
      <c r="J622" s="23"/>
      <c r="K622" s="23"/>
    </row>
    <row r="623" spans="1:11" x14ac:dyDescent="0.2">
      <c r="A623" s="37"/>
      <c r="B623" s="23"/>
      <c r="C623" s="77"/>
      <c r="D623" s="23"/>
      <c r="E623" s="23"/>
      <c r="F623" s="23"/>
      <c r="G623" s="23"/>
      <c r="H623" s="23"/>
      <c r="I623" s="23"/>
      <c r="J623" s="23"/>
      <c r="K623" s="23"/>
    </row>
    <row r="624" spans="1:11" x14ac:dyDescent="0.2">
      <c r="A624" s="37"/>
      <c r="B624" s="23"/>
      <c r="C624" s="77"/>
      <c r="D624" s="23"/>
      <c r="E624" s="23"/>
      <c r="F624" s="23"/>
      <c r="G624" s="23"/>
      <c r="H624" s="23"/>
      <c r="I624" s="23"/>
      <c r="J624" s="23"/>
      <c r="K624" s="23"/>
    </row>
    <row r="625" spans="1:11" x14ac:dyDescent="0.2">
      <c r="A625" s="37"/>
      <c r="B625" s="23"/>
      <c r="C625" s="77"/>
      <c r="D625" s="23"/>
      <c r="E625" s="23"/>
      <c r="F625" s="23"/>
      <c r="G625" s="23"/>
      <c r="H625" s="23"/>
      <c r="I625" s="23"/>
      <c r="J625" s="23"/>
      <c r="K625" s="23"/>
    </row>
    <row r="626" spans="1:11" x14ac:dyDescent="0.2">
      <c r="A626" s="37"/>
      <c r="B626" s="23"/>
      <c r="C626" s="77"/>
      <c r="D626" s="23"/>
      <c r="E626" s="23"/>
      <c r="F626" s="23"/>
      <c r="G626" s="23"/>
      <c r="H626" s="23"/>
      <c r="I626" s="23"/>
      <c r="J626" s="23"/>
      <c r="K626" s="23"/>
    </row>
    <row r="627" spans="1:11" x14ac:dyDescent="0.2">
      <c r="A627" s="37"/>
      <c r="B627" s="23"/>
      <c r="C627" s="77"/>
      <c r="D627" s="23"/>
      <c r="E627" s="23"/>
      <c r="F627" s="23"/>
      <c r="G627" s="23"/>
      <c r="H627" s="23"/>
      <c r="I627" s="23"/>
      <c r="J627" s="23"/>
      <c r="K627" s="23"/>
    </row>
    <row r="628" spans="1:11" x14ac:dyDescent="0.2">
      <c r="A628" s="37"/>
      <c r="B628" s="23"/>
      <c r="C628" s="77"/>
      <c r="D628" s="23"/>
      <c r="E628" s="23"/>
      <c r="F628" s="23"/>
      <c r="G628" s="23"/>
      <c r="H628" s="23"/>
      <c r="I628" s="23"/>
      <c r="J628" s="23"/>
      <c r="K628" s="23"/>
    </row>
    <row r="629" spans="1:11" x14ac:dyDescent="0.2">
      <c r="A629" s="37"/>
      <c r="B629" s="23"/>
      <c r="C629" s="77"/>
      <c r="D629" s="23"/>
      <c r="E629" s="23"/>
      <c r="F629" s="23"/>
      <c r="G629" s="23"/>
      <c r="H629" s="23"/>
      <c r="I629" s="23"/>
      <c r="J629" s="23"/>
      <c r="K629" s="23"/>
    </row>
    <row r="630" spans="1:11" x14ac:dyDescent="0.2">
      <c r="A630" s="37"/>
      <c r="B630" s="23"/>
      <c r="C630" s="77"/>
      <c r="D630" s="23"/>
      <c r="E630" s="23"/>
      <c r="F630" s="23"/>
      <c r="G630" s="23"/>
      <c r="H630" s="23"/>
      <c r="I630" s="23"/>
      <c r="J630" s="23"/>
      <c r="K630" s="23"/>
    </row>
    <row r="631" spans="1:11" x14ac:dyDescent="0.2">
      <c r="A631" s="37"/>
      <c r="B631" s="23"/>
      <c r="C631" s="77"/>
      <c r="D631" s="23"/>
      <c r="E631" s="23"/>
      <c r="F631" s="23"/>
      <c r="G631" s="23"/>
      <c r="H631" s="23"/>
      <c r="I631" s="23"/>
      <c r="J631" s="23"/>
      <c r="K631" s="23"/>
    </row>
    <row r="632" spans="1:11" x14ac:dyDescent="0.2">
      <c r="A632" s="37"/>
      <c r="B632" s="23"/>
      <c r="C632" s="77"/>
      <c r="D632" s="23"/>
      <c r="E632" s="23"/>
      <c r="F632" s="23"/>
      <c r="G632" s="23"/>
      <c r="H632" s="23"/>
      <c r="I632" s="23"/>
      <c r="J632" s="23"/>
      <c r="K632" s="23"/>
    </row>
    <row r="633" spans="1:11" x14ac:dyDescent="0.2">
      <c r="A633" s="37"/>
      <c r="B633" s="23"/>
      <c r="C633" s="77"/>
      <c r="D633" s="23"/>
      <c r="E633" s="23"/>
      <c r="F633" s="23"/>
      <c r="G633" s="23"/>
      <c r="H633" s="23"/>
      <c r="I633" s="23"/>
      <c r="J633" s="23"/>
      <c r="K633" s="23"/>
    </row>
    <row r="634" spans="1:11" x14ac:dyDescent="0.2">
      <c r="A634" s="37"/>
      <c r="B634" s="23"/>
      <c r="C634" s="77"/>
      <c r="D634" s="23"/>
      <c r="E634" s="23"/>
      <c r="F634" s="23"/>
      <c r="G634" s="23"/>
      <c r="H634" s="23"/>
      <c r="I634" s="23"/>
      <c r="J634" s="23"/>
      <c r="K634" s="23"/>
    </row>
    <row r="635" spans="1:11" x14ac:dyDescent="0.2">
      <c r="A635" s="37"/>
      <c r="B635" s="23"/>
      <c r="C635" s="77"/>
      <c r="D635" s="23"/>
      <c r="E635" s="23"/>
      <c r="F635" s="23"/>
      <c r="G635" s="23"/>
      <c r="H635" s="23"/>
      <c r="I635" s="23"/>
      <c r="J635" s="23"/>
      <c r="K635" s="23"/>
    </row>
    <row r="636" spans="1:11" x14ac:dyDescent="0.2">
      <c r="A636" s="37"/>
      <c r="B636" s="23"/>
      <c r="C636" s="77"/>
      <c r="D636" s="23"/>
      <c r="E636" s="23"/>
      <c r="F636" s="23"/>
      <c r="G636" s="23"/>
      <c r="H636" s="23"/>
      <c r="I636" s="23"/>
      <c r="J636" s="23"/>
      <c r="K636" s="23"/>
    </row>
    <row r="637" spans="1:11" x14ac:dyDescent="0.2">
      <c r="A637" s="37"/>
      <c r="B637" s="23"/>
      <c r="C637" s="77"/>
      <c r="D637" s="23"/>
      <c r="E637" s="23"/>
      <c r="F637" s="23"/>
      <c r="G637" s="23"/>
      <c r="H637" s="23"/>
      <c r="I637" s="23"/>
      <c r="J637" s="23"/>
      <c r="K637" s="23"/>
    </row>
    <row r="638" spans="1:11" x14ac:dyDescent="0.2">
      <c r="A638" s="37"/>
      <c r="B638" s="23"/>
      <c r="C638" s="77"/>
      <c r="D638" s="23"/>
      <c r="E638" s="23"/>
      <c r="F638" s="23"/>
      <c r="G638" s="23"/>
      <c r="H638" s="23"/>
      <c r="I638" s="23"/>
      <c r="J638" s="23"/>
      <c r="K638" s="23"/>
    </row>
    <row r="639" spans="1:11" x14ac:dyDescent="0.2">
      <c r="A639" s="37"/>
      <c r="B639" s="23"/>
      <c r="C639" s="77"/>
      <c r="D639" s="23"/>
      <c r="E639" s="23"/>
      <c r="F639" s="23"/>
      <c r="G639" s="23"/>
      <c r="H639" s="23"/>
      <c r="I639" s="23"/>
      <c r="J639" s="23"/>
      <c r="K639" s="23"/>
    </row>
    <row r="640" spans="1:11" x14ac:dyDescent="0.2">
      <c r="A640" s="37"/>
      <c r="B640" s="23"/>
      <c r="C640" s="77"/>
      <c r="D640" s="23"/>
      <c r="E640" s="23"/>
      <c r="F640" s="23"/>
      <c r="G640" s="23"/>
      <c r="H640" s="23"/>
      <c r="I640" s="23"/>
      <c r="J640" s="23"/>
      <c r="K640" s="23"/>
    </row>
    <row r="641" spans="1:11" x14ac:dyDescent="0.2">
      <c r="A641" s="37"/>
      <c r="B641" s="23"/>
      <c r="C641" s="77"/>
      <c r="D641" s="23"/>
      <c r="E641" s="23"/>
      <c r="F641" s="23"/>
      <c r="G641" s="23"/>
      <c r="H641" s="23"/>
      <c r="I641" s="23"/>
      <c r="J641" s="23"/>
      <c r="K641" s="23"/>
    </row>
    <row r="642" spans="1:11" x14ac:dyDescent="0.2">
      <c r="A642" s="37"/>
      <c r="B642" s="23"/>
      <c r="C642" s="77"/>
      <c r="D642" s="23"/>
      <c r="E642" s="23"/>
      <c r="F642" s="23"/>
      <c r="G642" s="23"/>
      <c r="H642" s="23"/>
      <c r="I642" s="23"/>
      <c r="J642" s="23"/>
      <c r="K642" s="23"/>
    </row>
    <row r="643" spans="1:11" x14ac:dyDescent="0.2">
      <c r="A643" s="37"/>
      <c r="B643" s="23"/>
      <c r="C643" s="77"/>
      <c r="D643" s="23"/>
      <c r="E643" s="23"/>
      <c r="F643" s="23"/>
      <c r="G643" s="23"/>
      <c r="H643" s="23"/>
      <c r="I643" s="23"/>
      <c r="J643" s="23"/>
      <c r="K643" s="23"/>
    </row>
    <row r="644" spans="1:11" x14ac:dyDescent="0.2">
      <c r="A644" s="37"/>
      <c r="B644" s="23"/>
      <c r="C644" s="77"/>
      <c r="D644" s="23"/>
      <c r="E644" s="23"/>
      <c r="F644" s="23"/>
      <c r="G644" s="23"/>
      <c r="H644" s="23"/>
      <c r="I644" s="23"/>
      <c r="J644" s="23"/>
      <c r="K644" s="23"/>
    </row>
    <row r="645" spans="1:11" x14ac:dyDescent="0.2">
      <c r="A645" s="37"/>
      <c r="B645" s="23"/>
      <c r="C645" s="77"/>
      <c r="D645" s="23"/>
      <c r="E645" s="23"/>
      <c r="F645" s="23"/>
      <c r="G645" s="23"/>
      <c r="H645" s="23"/>
      <c r="I645" s="23"/>
      <c r="J645" s="23"/>
      <c r="K645" s="23"/>
    </row>
    <row r="646" spans="1:11" x14ac:dyDescent="0.2">
      <c r="A646" s="37"/>
      <c r="B646" s="23"/>
      <c r="C646" s="77"/>
      <c r="D646" s="23"/>
      <c r="E646" s="23"/>
      <c r="F646" s="23"/>
      <c r="G646" s="23"/>
      <c r="H646" s="23"/>
      <c r="I646" s="23"/>
      <c r="J646" s="23"/>
      <c r="K646" s="23"/>
    </row>
    <row r="647" spans="1:11" x14ac:dyDescent="0.2">
      <c r="A647" s="37"/>
      <c r="B647" s="23"/>
      <c r="C647" s="77"/>
      <c r="D647" s="23"/>
      <c r="E647" s="23"/>
      <c r="F647" s="23"/>
      <c r="G647" s="23"/>
      <c r="H647" s="23"/>
      <c r="I647" s="23"/>
      <c r="J647" s="23"/>
      <c r="K647" s="23"/>
    </row>
    <row r="648" spans="1:11" x14ac:dyDescent="0.2">
      <c r="A648" s="37"/>
      <c r="B648" s="23"/>
      <c r="C648" s="77"/>
      <c r="D648" s="23"/>
      <c r="E648" s="23"/>
      <c r="F648" s="23"/>
      <c r="G648" s="23"/>
      <c r="H648" s="23"/>
      <c r="I648" s="23"/>
      <c r="J648" s="23"/>
      <c r="K648" s="23"/>
    </row>
    <row r="649" spans="1:11" x14ac:dyDescent="0.2">
      <c r="A649" s="37"/>
      <c r="B649" s="23"/>
      <c r="C649" s="77"/>
      <c r="D649" s="23"/>
      <c r="E649" s="23"/>
      <c r="F649" s="23"/>
      <c r="G649" s="23"/>
      <c r="H649" s="23"/>
      <c r="I649" s="23"/>
      <c r="J649" s="23"/>
      <c r="K649" s="23"/>
    </row>
    <row r="650" spans="1:11" x14ac:dyDescent="0.2">
      <c r="A650" s="37"/>
      <c r="B650" s="23"/>
      <c r="C650" s="77"/>
      <c r="D650" s="23"/>
      <c r="E650" s="23"/>
      <c r="F650" s="23"/>
      <c r="G650" s="23"/>
      <c r="H650" s="23"/>
      <c r="I650" s="23"/>
      <c r="J650" s="23"/>
      <c r="K650" s="23"/>
    </row>
    <row r="651" spans="1:11" x14ac:dyDescent="0.2">
      <c r="A651" s="37"/>
      <c r="B651" s="23"/>
      <c r="C651" s="77"/>
      <c r="D651" s="23"/>
      <c r="E651" s="23"/>
      <c r="F651" s="23"/>
      <c r="G651" s="23"/>
      <c r="H651" s="23"/>
      <c r="I651" s="23"/>
      <c r="J651" s="23"/>
      <c r="K651" s="23"/>
    </row>
    <row r="652" spans="1:11" x14ac:dyDescent="0.2">
      <c r="A652" s="37"/>
      <c r="B652" s="23"/>
      <c r="C652" s="77"/>
      <c r="D652" s="23"/>
      <c r="E652" s="23"/>
      <c r="F652" s="23"/>
      <c r="G652" s="23"/>
      <c r="H652" s="23"/>
      <c r="I652" s="23"/>
      <c r="J652" s="23"/>
      <c r="K652" s="23"/>
    </row>
    <row r="653" spans="1:11" x14ac:dyDescent="0.2">
      <c r="A653" s="37"/>
      <c r="B653" s="23"/>
      <c r="C653" s="77"/>
      <c r="D653" s="23"/>
      <c r="E653" s="23"/>
      <c r="F653" s="23"/>
      <c r="G653" s="23"/>
      <c r="H653" s="23"/>
      <c r="I653" s="23"/>
      <c r="J653" s="23"/>
      <c r="K653" s="23"/>
    </row>
    <row r="654" spans="1:11" x14ac:dyDescent="0.2">
      <c r="A654" s="37"/>
      <c r="B654" s="23"/>
      <c r="C654" s="77"/>
      <c r="D654" s="23"/>
      <c r="E654" s="23"/>
      <c r="F654" s="23"/>
      <c r="G654" s="23"/>
      <c r="H654" s="23"/>
      <c r="I654" s="23"/>
      <c r="J654" s="23"/>
      <c r="K654" s="23"/>
    </row>
    <row r="655" spans="1:11" x14ac:dyDescent="0.2">
      <c r="A655" s="37"/>
      <c r="B655" s="23"/>
      <c r="C655" s="77"/>
      <c r="D655" s="23"/>
      <c r="E655" s="23"/>
      <c r="F655" s="23"/>
      <c r="G655" s="23"/>
      <c r="H655" s="23"/>
      <c r="I655" s="23"/>
      <c r="J655" s="23"/>
      <c r="K655" s="23"/>
    </row>
    <row r="656" spans="1:11" x14ac:dyDescent="0.2">
      <c r="A656" s="37"/>
      <c r="B656" s="23"/>
      <c r="C656" s="77"/>
      <c r="D656" s="23"/>
      <c r="E656" s="23"/>
      <c r="F656" s="23"/>
      <c r="G656" s="23"/>
      <c r="H656" s="23"/>
      <c r="I656" s="23"/>
      <c r="J656" s="23"/>
      <c r="K656" s="23"/>
    </row>
    <row r="657" spans="1:11" x14ac:dyDescent="0.2">
      <c r="A657" s="37"/>
      <c r="B657" s="23"/>
      <c r="C657" s="77"/>
      <c r="D657" s="23"/>
      <c r="E657" s="23"/>
      <c r="F657" s="23"/>
      <c r="G657" s="23"/>
      <c r="H657" s="23"/>
      <c r="I657" s="23"/>
      <c r="J657" s="23"/>
      <c r="K657" s="23"/>
    </row>
    <row r="658" spans="1:11" x14ac:dyDescent="0.2">
      <c r="A658" s="37"/>
      <c r="B658" s="23"/>
      <c r="C658" s="77"/>
      <c r="D658" s="23"/>
      <c r="E658" s="23"/>
      <c r="F658" s="23"/>
      <c r="G658" s="23"/>
      <c r="H658" s="23"/>
      <c r="I658" s="23"/>
      <c r="J658" s="23"/>
      <c r="K658" s="23"/>
    </row>
    <row r="659" spans="1:11" x14ac:dyDescent="0.2">
      <c r="A659" s="37"/>
      <c r="B659" s="23"/>
      <c r="C659" s="77"/>
      <c r="D659" s="23"/>
      <c r="E659" s="23"/>
      <c r="F659" s="23"/>
      <c r="G659" s="23"/>
      <c r="H659" s="23"/>
      <c r="I659" s="23"/>
      <c r="J659" s="23"/>
      <c r="K659" s="23"/>
    </row>
    <row r="660" spans="1:11" x14ac:dyDescent="0.2">
      <c r="A660" s="37"/>
      <c r="B660" s="23"/>
      <c r="C660" s="77"/>
      <c r="D660" s="23"/>
      <c r="E660" s="23"/>
      <c r="F660" s="23"/>
      <c r="G660" s="23"/>
      <c r="H660" s="23"/>
      <c r="I660" s="23"/>
      <c r="J660" s="23"/>
      <c r="K660" s="23"/>
    </row>
    <row r="661" spans="1:11" x14ac:dyDescent="0.2">
      <c r="A661" s="37"/>
      <c r="B661" s="23"/>
      <c r="C661" s="77"/>
      <c r="D661" s="23"/>
      <c r="E661" s="23"/>
      <c r="F661" s="23"/>
      <c r="G661" s="23"/>
      <c r="H661" s="23"/>
      <c r="I661" s="23"/>
      <c r="J661" s="23"/>
      <c r="K661" s="23"/>
    </row>
    <row r="662" spans="1:11" x14ac:dyDescent="0.2">
      <c r="A662" s="37"/>
      <c r="B662" s="23"/>
      <c r="C662" s="77"/>
      <c r="D662" s="23"/>
      <c r="E662" s="23"/>
      <c r="F662" s="23"/>
      <c r="G662" s="23"/>
      <c r="H662" s="23"/>
      <c r="I662" s="23"/>
      <c r="J662" s="23"/>
      <c r="K662" s="23"/>
    </row>
    <row r="663" spans="1:11" x14ac:dyDescent="0.2">
      <c r="A663" s="37"/>
      <c r="B663" s="23"/>
      <c r="C663" s="77"/>
      <c r="D663" s="23"/>
      <c r="E663" s="23"/>
      <c r="F663" s="23"/>
      <c r="G663" s="23"/>
      <c r="H663" s="23"/>
      <c r="I663" s="23"/>
      <c r="J663" s="23"/>
      <c r="K663" s="23"/>
    </row>
    <row r="664" spans="1:11" x14ac:dyDescent="0.2">
      <c r="A664" s="37"/>
      <c r="B664" s="23"/>
      <c r="C664" s="77"/>
      <c r="D664" s="23"/>
      <c r="E664" s="23"/>
      <c r="F664" s="23"/>
      <c r="G664" s="23"/>
      <c r="H664" s="23"/>
      <c r="I664" s="23"/>
      <c r="J664" s="23"/>
      <c r="K664" s="23"/>
    </row>
    <row r="665" spans="1:11" x14ac:dyDescent="0.2">
      <c r="A665" s="37"/>
      <c r="B665" s="23"/>
      <c r="C665" s="77"/>
      <c r="D665" s="23"/>
      <c r="E665" s="23"/>
      <c r="F665" s="23"/>
      <c r="G665" s="23"/>
      <c r="H665" s="23"/>
      <c r="I665" s="23"/>
      <c r="J665" s="23"/>
      <c r="K665" s="23"/>
    </row>
    <row r="666" spans="1:11" x14ac:dyDescent="0.2">
      <c r="A666" s="37"/>
      <c r="B666" s="23"/>
      <c r="C666" s="77"/>
      <c r="D666" s="23"/>
      <c r="E666" s="23"/>
      <c r="F666" s="23"/>
      <c r="G666" s="23"/>
      <c r="H666" s="23"/>
      <c r="I666" s="23"/>
      <c r="J666" s="23"/>
      <c r="K666" s="23"/>
    </row>
    <row r="667" spans="1:11" x14ac:dyDescent="0.2">
      <c r="A667" s="37"/>
      <c r="B667" s="23"/>
      <c r="C667" s="77"/>
      <c r="D667" s="23"/>
      <c r="E667" s="23"/>
      <c r="F667" s="23"/>
      <c r="G667" s="23"/>
      <c r="H667" s="23"/>
      <c r="I667" s="23"/>
      <c r="J667" s="23"/>
      <c r="K667" s="23"/>
    </row>
    <row r="668" spans="1:11" x14ac:dyDescent="0.2">
      <c r="A668" s="37"/>
      <c r="B668" s="23"/>
      <c r="C668" s="77"/>
      <c r="D668" s="23"/>
      <c r="E668" s="23"/>
      <c r="F668" s="23"/>
      <c r="G668" s="23"/>
      <c r="H668" s="23"/>
      <c r="I668" s="23"/>
      <c r="J668" s="23"/>
      <c r="K668" s="23"/>
    </row>
    <row r="669" spans="1:11" x14ac:dyDescent="0.2">
      <c r="A669" s="37"/>
      <c r="B669" s="23"/>
      <c r="C669" s="77"/>
      <c r="D669" s="23"/>
      <c r="E669" s="23"/>
      <c r="F669" s="23"/>
      <c r="G669" s="23"/>
      <c r="H669" s="23"/>
      <c r="I669" s="23"/>
      <c r="J669" s="23"/>
      <c r="K669" s="23"/>
    </row>
    <row r="670" spans="1:11" x14ac:dyDescent="0.2">
      <c r="A670" s="37"/>
      <c r="B670" s="23"/>
      <c r="C670" s="77"/>
      <c r="D670" s="23"/>
      <c r="E670" s="23"/>
      <c r="F670" s="23"/>
      <c r="G670" s="23"/>
      <c r="H670" s="23"/>
      <c r="I670" s="23"/>
      <c r="J670" s="23"/>
      <c r="K670" s="23"/>
    </row>
    <row r="671" spans="1:11" x14ac:dyDescent="0.2">
      <c r="A671" s="37"/>
      <c r="B671" s="23"/>
      <c r="C671" s="77"/>
      <c r="D671" s="23"/>
      <c r="E671" s="23"/>
      <c r="F671" s="23"/>
      <c r="G671" s="23"/>
      <c r="H671" s="23"/>
      <c r="I671" s="23"/>
      <c r="J671" s="23"/>
      <c r="K671" s="23"/>
    </row>
    <row r="672" spans="1:11" x14ac:dyDescent="0.2">
      <c r="A672" s="37"/>
      <c r="B672" s="23"/>
      <c r="C672" s="77"/>
      <c r="D672" s="23"/>
      <c r="E672" s="23"/>
      <c r="F672" s="23"/>
      <c r="G672" s="23"/>
      <c r="H672" s="23"/>
      <c r="I672" s="23"/>
      <c r="J672" s="23"/>
      <c r="K672" s="23"/>
    </row>
    <row r="673" spans="1:11" x14ac:dyDescent="0.2">
      <c r="A673" s="37"/>
      <c r="B673" s="23"/>
      <c r="C673" s="77"/>
      <c r="D673" s="23"/>
      <c r="E673" s="23"/>
      <c r="F673" s="23"/>
      <c r="G673" s="23"/>
      <c r="H673" s="23"/>
      <c r="I673" s="23"/>
      <c r="J673" s="23"/>
      <c r="K673" s="23"/>
    </row>
    <row r="674" spans="1:11" x14ac:dyDescent="0.2">
      <c r="A674" s="37"/>
      <c r="B674" s="23"/>
      <c r="C674" s="77"/>
      <c r="D674" s="23"/>
      <c r="E674" s="23"/>
      <c r="F674" s="23"/>
      <c r="G674" s="23"/>
      <c r="H674" s="23"/>
      <c r="I674" s="23"/>
      <c r="J674" s="23"/>
      <c r="K674" s="23"/>
    </row>
    <row r="675" spans="1:11" x14ac:dyDescent="0.2">
      <c r="A675" s="37"/>
      <c r="B675" s="23"/>
      <c r="C675" s="77"/>
      <c r="D675" s="23"/>
      <c r="E675" s="23"/>
      <c r="F675" s="23"/>
      <c r="G675" s="23"/>
      <c r="H675" s="23"/>
      <c r="I675" s="23"/>
      <c r="J675" s="23"/>
      <c r="K675" s="23"/>
    </row>
    <row r="676" spans="1:11" x14ac:dyDescent="0.2">
      <c r="A676" s="37"/>
      <c r="B676" s="23"/>
      <c r="C676" s="77"/>
      <c r="D676" s="23"/>
      <c r="E676" s="23"/>
      <c r="F676" s="23"/>
      <c r="G676" s="23"/>
      <c r="H676" s="23"/>
      <c r="I676" s="23"/>
      <c r="J676" s="23"/>
      <c r="K676" s="23"/>
    </row>
    <row r="677" spans="1:11" x14ac:dyDescent="0.2">
      <c r="A677" s="37"/>
      <c r="B677" s="23"/>
      <c r="C677" s="77"/>
      <c r="D677" s="23"/>
      <c r="E677" s="23"/>
      <c r="F677" s="23"/>
      <c r="G677" s="23"/>
      <c r="H677" s="23"/>
      <c r="I677" s="23"/>
      <c r="J677" s="23"/>
      <c r="K677" s="23"/>
    </row>
    <row r="678" spans="1:11" x14ac:dyDescent="0.2">
      <c r="A678" s="37"/>
      <c r="B678" s="23"/>
      <c r="C678" s="77"/>
      <c r="D678" s="23"/>
      <c r="E678" s="23"/>
      <c r="F678" s="23"/>
      <c r="G678" s="23"/>
      <c r="H678" s="23"/>
      <c r="I678" s="23"/>
      <c r="J678" s="23"/>
      <c r="K678" s="23"/>
    </row>
    <row r="679" spans="1:11" x14ac:dyDescent="0.2">
      <c r="A679" s="37"/>
      <c r="B679" s="23"/>
      <c r="C679" s="77"/>
      <c r="D679" s="23"/>
      <c r="E679" s="23"/>
      <c r="F679" s="23"/>
      <c r="G679" s="23"/>
      <c r="H679" s="23"/>
      <c r="I679" s="23"/>
      <c r="J679" s="23"/>
      <c r="K679" s="23"/>
    </row>
    <row r="680" spans="1:11" x14ac:dyDescent="0.2">
      <c r="A680" s="37"/>
      <c r="B680" s="23"/>
      <c r="C680" s="77"/>
      <c r="D680" s="23"/>
      <c r="E680" s="23"/>
      <c r="F680" s="23"/>
      <c r="G680" s="23"/>
      <c r="H680" s="23"/>
      <c r="I680" s="23"/>
      <c r="J680" s="23"/>
      <c r="K680" s="23"/>
    </row>
    <row r="681" spans="1:11" x14ac:dyDescent="0.2">
      <c r="A681" s="37"/>
      <c r="B681" s="23"/>
      <c r="C681" s="77"/>
      <c r="D681" s="23"/>
      <c r="E681" s="23"/>
      <c r="F681" s="23"/>
      <c r="G681" s="23"/>
      <c r="H681" s="23"/>
      <c r="I681" s="23"/>
      <c r="J681" s="23"/>
      <c r="K681" s="23"/>
    </row>
    <row r="682" spans="1:11" x14ac:dyDescent="0.2">
      <c r="A682" s="37"/>
      <c r="B682" s="23"/>
      <c r="C682" s="77"/>
      <c r="D682" s="23"/>
      <c r="E682" s="23"/>
      <c r="F682" s="23"/>
      <c r="G682" s="23"/>
      <c r="H682" s="23"/>
      <c r="I682" s="23"/>
      <c r="J682" s="23"/>
      <c r="K682" s="23"/>
    </row>
    <row r="683" spans="1:11" x14ac:dyDescent="0.2">
      <c r="A683" s="37"/>
      <c r="B683" s="23"/>
      <c r="C683" s="77"/>
      <c r="D683" s="23"/>
      <c r="E683" s="23"/>
      <c r="F683" s="23"/>
      <c r="G683" s="23"/>
      <c r="H683" s="23"/>
      <c r="I683" s="23"/>
      <c r="J683" s="23"/>
      <c r="K683" s="23"/>
    </row>
    <row r="684" spans="1:11" x14ac:dyDescent="0.2">
      <c r="A684" s="37"/>
      <c r="B684" s="23"/>
      <c r="C684" s="77"/>
      <c r="D684" s="23"/>
      <c r="E684" s="23"/>
      <c r="F684" s="23"/>
      <c r="G684" s="23"/>
      <c r="H684" s="23"/>
      <c r="I684" s="23"/>
      <c r="J684" s="23"/>
      <c r="K684" s="23"/>
    </row>
    <row r="685" spans="1:11" x14ac:dyDescent="0.2">
      <c r="A685" s="37"/>
      <c r="B685" s="23"/>
      <c r="C685" s="77"/>
      <c r="D685" s="23"/>
      <c r="E685" s="23"/>
      <c r="F685" s="23"/>
      <c r="G685" s="23"/>
      <c r="H685" s="23"/>
      <c r="I685" s="23"/>
      <c r="J685" s="23"/>
      <c r="K685" s="23"/>
    </row>
    <row r="686" spans="1:11" x14ac:dyDescent="0.2">
      <c r="A686" s="37"/>
      <c r="B686" s="23"/>
      <c r="C686" s="77"/>
      <c r="D686" s="23"/>
      <c r="E686" s="23"/>
      <c r="F686" s="23"/>
      <c r="G686" s="23"/>
      <c r="H686" s="23"/>
      <c r="I686" s="23"/>
      <c r="J686" s="23"/>
      <c r="K686" s="23"/>
    </row>
    <row r="687" spans="1:11" x14ac:dyDescent="0.2">
      <c r="A687" s="37"/>
      <c r="B687" s="23"/>
      <c r="C687" s="77"/>
      <c r="D687" s="23"/>
      <c r="E687" s="23"/>
      <c r="F687" s="23"/>
      <c r="G687" s="23"/>
      <c r="H687" s="23"/>
      <c r="I687" s="23"/>
      <c r="J687" s="23"/>
      <c r="K687" s="23"/>
    </row>
    <row r="688" spans="1:11" x14ac:dyDescent="0.2">
      <c r="A688" s="37"/>
      <c r="B688" s="23"/>
      <c r="C688" s="77"/>
      <c r="D688" s="23"/>
      <c r="E688" s="23"/>
      <c r="F688" s="23"/>
      <c r="G688" s="23"/>
      <c r="H688" s="23"/>
      <c r="I688" s="23"/>
      <c r="J688" s="23"/>
      <c r="K688" s="23"/>
    </row>
    <row r="689" spans="1:11" x14ac:dyDescent="0.2">
      <c r="A689" s="37"/>
      <c r="B689" s="23"/>
      <c r="C689" s="77"/>
      <c r="D689" s="23"/>
      <c r="E689" s="23"/>
      <c r="F689" s="23"/>
      <c r="G689" s="23"/>
      <c r="H689" s="23"/>
      <c r="I689" s="23"/>
      <c r="J689" s="23"/>
      <c r="K689" s="23"/>
    </row>
    <row r="690" spans="1:11" x14ac:dyDescent="0.2">
      <c r="A690" s="37"/>
      <c r="B690" s="23"/>
      <c r="C690" s="77"/>
      <c r="D690" s="23"/>
      <c r="E690" s="23"/>
      <c r="F690" s="23"/>
      <c r="G690" s="23"/>
      <c r="H690" s="23"/>
      <c r="I690" s="23"/>
      <c r="J690" s="23"/>
      <c r="K690" s="23"/>
    </row>
    <row r="691" spans="1:11" x14ac:dyDescent="0.2">
      <c r="A691" s="37"/>
      <c r="B691" s="23"/>
      <c r="C691" s="77"/>
      <c r="D691" s="23"/>
      <c r="E691" s="23"/>
      <c r="F691" s="23"/>
      <c r="G691" s="23"/>
      <c r="H691" s="23"/>
      <c r="I691" s="23"/>
      <c r="J691" s="23"/>
      <c r="K691" s="23"/>
    </row>
    <row r="692" spans="1:11" x14ac:dyDescent="0.2">
      <c r="A692" s="37"/>
      <c r="B692" s="23"/>
      <c r="C692" s="77"/>
      <c r="D692" s="23"/>
      <c r="E692" s="23"/>
      <c r="F692" s="23"/>
      <c r="G692" s="23"/>
      <c r="H692" s="23"/>
      <c r="I692" s="23"/>
      <c r="J692" s="23"/>
      <c r="K692" s="23"/>
    </row>
    <row r="693" spans="1:11" x14ac:dyDescent="0.2">
      <c r="A693" s="37"/>
      <c r="B693" s="23"/>
      <c r="C693" s="77"/>
      <c r="D693" s="23"/>
      <c r="E693" s="23"/>
      <c r="F693" s="23"/>
      <c r="G693" s="23"/>
      <c r="H693" s="23"/>
      <c r="I693" s="23"/>
      <c r="J693" s="23"/>
      <c r="K693" s="23"/>
    </row>
    <row r="694" spans="1:11" x14ac:dyDescent="0.2">
      <c r="A694" s="37"/>
      <c r="B694" s="23"/>
      <c r="C694" s="77"/>
      <c r="D694" s="23"/>
      <c r="E694" s="23"/>
      <c r="F694" s="23"/>
      <c r="G694" s="23"/>
      <c r="H694" s="23"/>
      <c r="I694" s="23"/>
      <c r="J694" s="23"/>
      <c r="K694" s="23"/>
    </row>
    <row r="695" spans="1:11" x14ac:dyDescent="0.2">
      <c r="A695" s="37"/>
      <c r="B695" s="23"/>
      <c r="C695" s="77"/>
      <c r="D695" s="23"/>
      <c r="E695" s="23"/>
      <c r="F695" s="23"/>
      <c r="G695" s="23"/>
      <c r="H695" s="23"/>
      <c r="I695" s="23"/>
      <c r="J695" s="23"/>
      <c r="K695" s="23"/>
    </row>
    <row r="696" spans="1:11" x14ac:dyDescent="0.2">
      <c r="A696" s="37"/>
      <c r="B696" s="23"/>
      <c r="C696" s="77"/>
      <c r="D696" s="23"/>
      <c r="E696" s="23"/>
      <c r="F696" s="23"/>
      <c r="G696" s="23"/>
      <c r="H696" s="23"/>
      <c r="I696" s="23"/>
      <c r="J696" s="23"/>
      <c r="K696" s="23"/>
    </row>
    <row r="697" spans="1:11" x14ac:dyDescent="0.2">
      <c r="A697" s="37"/>
      <c r="B697" s="23"/>
      <c r="C697" s="77"/>
      <c r="D697" s="23"/>
      <c r="E697" s="23"/>
      <c r="F697" s="23"/>
      <c r="G697" s="23"/>
      <c r="H697" s="23"/>
      <c r="I697" s="23"/>
      <c r="J697" s="23"/>
      <c r="K697" s="23"/>
    </row>
    <row r="698" spans="1:11" x14ac:dyDescent="0.2">
      <c r="A698" s="37"/>
      <c r="B698" s="23"/>
      <c r="C698" s="77"/>
      <c r="D698" s="23"/>
      <c r="E698" s="23"/>
      <c r="F698" s="23"/>
      <c r="G698" s="23"/>
      <c r="H698" s="23"/>
      <c r="I698" s="23"/>
      <c r="J698" s="23"/>
      <c r="K698" s="23"/>
    </row>
    <row r="699" spans="1:11" x14ac:dyDescent="0.2">
      <c r="A699" s="37"/>
      <c r="B699" s="23"/>
      <c r="C699" s="77"/>
      <c r="D699" s="23"/>
      <c r="E699" s="23"/>
      <c r="F699" s="23"/>
      <c r="G699" s="23"/>
      <c r="H699" s="23"/>
      <c r="I699" s="23"/>
      <c r="J699" s="23"/>
      <c r="K699" s="23"/>
    </row>
    <row r="700" spans="1:11" x14ac:dyDescent="0.2">
      <c r="A700" s="37"/>
      <c r="B700" s="23"/>
      <c r="C700" s="77"/>
      <c r="D700" s="23"/>
      <c r="E700" s="23"/>
      <c r="F700" s="23"/>
      <c r="G700" s="23"/>
      <c r="H700" s="23"/>
      <c r="I700" s="23"/>
      <c r="J700" s="23"/>
      <c r="K700" s="23"/>
    </row>
    <row r="701" spans="1:11" x14ac:dyDescent="0.2">
      <c r="A701" s="37"/>
      <c r="B701" s="23"/>
      <c r="C701" s="77"/>
      <c r="D701" s="23"/>
      <c r="E701" s="23"/>
      <c r="F701" s="23"/>
      <c r="G701" s="23"/>
      <c r="H701" s="23"/>
      <c r="I701" s="23"/>
      <c r="J701" s="23"/>
      <c r="K701" s="23"/>
    </row>
    <row r="702" spans="1:11" x14ac:dyDescent="0.2">
      <c r="A702" s="37"/>
      <c r="B702" s="23"/>
      <c r="C702" s="77"/>
      <c r="D702" s="23"/>
      <c r="E702" s="23"/>
      <c r="F702" s="23"/>
      <c r="G702" s="23"/>
      <c r="H702" s="23"/>
      <c r="I702" s="23"/>
      <c r="J702" s="23"/>
      <c r="K702" s="23"/>
    </row>
    <row r="703" spans="1:11" x14ac:dyDescent="0.2">
      <c r="A703" s="37"/>
      <c r="B703" s="23"/>
      <c r="C703" s="77"/>
      <c r="D703" s="23"/>
      <c r="E703" s="23"/>
      <c r="F703" s="23"/>
      <c r="G703" s="23"/>
      <c r="H703" s="23"/>
      <c r="I703" s="23"/>
      <c r="J703" s="23"/>
      <c r="K703" s="23"/>
    </row>
    <row r="704" spans="1:11" x14ac:dyDescent="0.2">
      <c r="A704" s="37"/>
      <c r="B704" s="23"/>
      <c r="C704" s="77"/>
      <c r="D704" s="23"/>
      <c r="E704" s="23"/>
      <c r="F704" s="23"/>
      <c r="G704" s="23"/>
      <c r="H704" s="23"/>
      <c r="I704" s="23"/>
      <c r="J704" s="23"/>
      <c r="K704" s="23"/>
    </row>
    <row r="705" spans="1:11" x14ac:dyDescent="0.2">
      <c r="A705" s="37"/>
      <c r="B705" s="23"/>
      <c r="C705" s="77"/>
      <c r="D705" s="23"/>
      <c r="E705" s="23"/>
      <c r="F705" s="23"/>
      <c r="G705" s="23"/>
      <c r="H705" s="23"/>
      <c r="I705" s="23"/>
      <c r="J705" s="23"/>
      <c r="K705" s="23"/>
    </row>
    <row r="706" spans="1:11" x14ac:dyDescent="0.2">
      <c r="A706" s="37"/>
      <c r="B706" s="23"/>
      <c r="C706" s="77"/>
      <c r="D706" s="23"/>
      <c r="E706" s="23"/>
      <c r="F706" s="23"/>
      <c r="G706" s="23"/>
      <c r="H706" s="23"/>
      <c r="I706" s="23"/>
      <c r="J706" s="23"/>
      <c r="K706" s="23"/>
    </row>
    <row r="707" spans="1:11" x14ac:dyDescent="0.2">
      <c r="A707" s="37"/>
      <c r="B707" s="23"/>
      <c r="C707" s="77"/>
      <c r="D707" s="23"/>
      <c r="E707" s="23"/>
      <c r="F707" s="23"/>
      <c r="G707" s="23"/>
      <c r="H707" s="23"/>
      <c r="I707" s="23"/>
      <c r="J707" s="23"/>
      <c r="K707" s="23"/>
    </row>
    <row r="708" spans="1:11" x14ac:dyDescent="0.2">
      <c r="A708" s="37"/>
      <c r="B708" s="23"/>
      <c r="C708" s="77"/>
      <c r="D708" s="23"/>
      <c r="E708" s="23"/>
      <c r="F708" s="23"/>
      <c r="G708" s="23"/>
      <c r="H708" s="23"/>
      <c r="I708" s="23"/>
      <c r="J708" s="23"/>
      <c r="K708" s="23"/>
    </row>
    <row r="709" spans="1:11" x14ac:dyDescent="0.2">
      <c r="A709" s="37"/>
      <c r="B709" s="23"/>
      <c r="C709" s="77"/>
      <c r="D709" s="23"/>
      <c r="E709" s="23"/>
      <c r="F709" s="23"/>
      <c r="G709" s="23"/>
      <c r="H709" s="23"/>
      <c r="I709" s="23"/>
      <c r="J709" s="23"/>
      <c r="K709" s="23"/>
    </row>
    <row r="710" spans="1:11" x14ac:dyDescent="0.2">
      <c r="A710" s="37"/>
      <c r="B710" s="23"/>
      <c r="C710" s="77"/>
      <c r="D710" s="23"/>
      <c r="E710" s="23"/>
      <c r="F710" s="23"/>
      <c r="G710" s="23"/>
      <c r="H710" s="23"/>
      <c r="I710" s="23"/>
      <c r="J710" s="23"/>
      <c r="K710" s="23"/>
    </row>
    <row r="711" spans="1:11" x14ac:dyDescent="0.2">
      <c r="A711" s="37"/>
      <c r="B711" s="23"/>
      <c r="C711" s="77"/>
      <c r="D711" s="23"/>
      <c r="E711" s="23"/>
      <c r="F711" s="23"/>
      <c r="G711" s="23"/>
      <c r="H711" s="23"/>
      <c r="I711" s="23"/>
      <c r="J711" s="23"/>
      <c r="K711" s="23"/>
    </row>
    <row r="712" spans="1:11" x14ac:dyDescent="0.2">
      <c r="A712" s="37"/>
      <c r="B712" s="23"/>
      <c r="C712" s="77"/>
      <c r="D712" s="23"/>
      <c r="E712" s="23"/>
      <c r="F712" s="23"/>
      <c r="G712" s="23"/>
      <c r="H712" s="23"/>
      <c r="I712" s="23"/>
      <c r="J712" s="23"/>
      <c r="K712" s="23"/>
    </row>
    <row r="713" spans="1:11" x14ac:dyDescent="0.2">
      <c r="A713" s="37"/>
      <c r="B713" s="23"/>
      <c r="C713" s="77"/>
      <c r="D713" s="23"/>
      <c r="E713" s="23"/>
      <c r="F713" s="23"/>
      <c r="G713" s="23"/>
      <c r="H713" s="23"/>
      <c r="I713" s="23"/>
      <c r="J713" s="23"/>
      <c r="K713" s="23"/>
    </row>
    <row r="714" spans="1:11" x14ac:dyDescent="0.2">
      <c r="A714" s="37"/>
      <c r="B714" s="23"/>
      <c r="C714" s="77"/>
      <c r="D714" s="23"/>
      <c r="E714" s="23"/>
      <c r="F714" s="23"/>
      <c r="G714" s="23"/>
      <c r="H714" s="23"/>
      <c r="I714" s="23"/>
      <c r="J714" s="23"/>
      <c r="K714" s="23"/>
    </row>
    <row r="715" spans="1:11" x14ac:dyDescent="0.2">
      <c r="A715" s="37"/>
      <c r="B715" s="23"/>
      <c r="C715" s="77"/>
      <c r="D715" s="23"/>
      <c r="E715" s="23"/>
      <c r="F715" s="23"/>
      <c r="G715" s="23"/>
      <c r="H715" s="23"/>
      <c r="I715" s="23"/>
      <c r="J715" s="23"/>
      <c r="K715" s="23"/>
    </row>
    <row r="716" spans="1:11" x14ac:dyDescent="0.2">
      <c r="A716" s="37"/>
      <c r="B716" s="23"/>
      <c r="C716" s="77"/>
      <c r="D716" s="23"/>
      <c r="E716" s="23"/>
      <c r="F716" s="23"/>
      <c r="G716" s="23"/>
      <c r="H716" s="23"/>
      <c r="I716" s="23"/>
      <c r="J716" s="23"/>
      <c r="K716" s="23"/>
    </row>
    <row r="717" spans="1:11" x14ac:dyDescent="0.2">
      <c r="A717" s="37"/>
      <c r="B717" s="23"/>
      <c r="C717" s="77"/>
      <c r="D717" s="23"/>
      <c r="E717" s="23"/>
      <c r="F717" s="23"/>
      <c r="G717" s="23"/>
      <c r="H717" s="23"/>
      <c r="I717" s="23"/>
      <c r="J717" s="23"/>
      <c r="K717" s="23"/>
    </row>
    <row r="718" spans="1:11" x14ac:dyDescent="0.2">
      <c r="A718" s="37"/>
      <c r="B718" s="23"/>
      <c r="C718" s="77"/>
      <c r="D718" s="23"/>
      <c r="E718" s="23"/>
      <c r="F718" s="23"/>
      <c r="G718" s="23"/>
      <c r="H718" s="23"/>
      <c r="I718" s="23"/>
      <c r="J718" s="23"/>
      <c r="K718" s="23"/>
    </row>
    <row r="719" spans="1:11" x14ac:dyDescent="0.2">
      <c r="A719" s="37"/>
      <c r="B719" s="23"/>
      <c r="C719" s="77"/>
      <c r="D719" s="23"/>
      <c r="E719" s="23"/>
      <c r="F719" s="23"/>
      <c r="G719" s="23"/>
      <c r="H719" s="23"/>
      <c r="I719" s="23"/>
      <c r="J719" s="23"/>
      <c r="K719" s="23"/>
    </row>
    <row r="720" spans="1:11" x14ac:dyDescent="0.2">
      <c r="A720" s="37"/>
      <c r="B720" s="23"/>
      <c r="C720" s="77"/>
      <c r="D720" s="23"/>
      <c r="E720" s="23"/>
      <c r="F720" s="23"/>
      <c r="G720" s="23"/>
      <c r="H720" s="23"/>
      <c r="I720" s="23"/>
      <c r="J720" s="23"/>
      <c r="K720" s="23"/>
    </row>
    <row r="721" spans="1:11" x14ac:dyDescent="0.2">
      <c r="A721" s="37"/>
      <c r="B721" s="23"/>
      <c r="C721" s="77"/>
      <c r="D721" s="23"/>
      <c r="E721" s="23"/>
      <c r="F721" s="23"/>
      <c r="G721" s="23"/>
      <c r="H721" s="23"/>
      <c r="I721" s="23"/>
      <c r="J721" s="23"/>
      <c r="K721" s="23"/>
    </row>
    <row r="722" spans="1:11" x14ac:dyDescent="0.2">
      <c r="A722" s="37"/>
      <c r="B722" s="23"/>
      <c r="C722" s="77"/>
      <c r="D722" s="23"/>
      <c r="E722" s="23"/>
      <c r="F722" s="23"/>
      <c r="G722" s="23"/>
      <c r="H722" s="23"/>
      <c r="I722" s="23"/>
      <c r="J722" s="23"/>
      <c r="K722" s="23"/>
    </row>
    <row r="723" spans="1:11" x14ac:dyDescent="0.2">
      <c r="A723" s="37"/>
      <c r="B723" s="23"/>
      <c r="C723" s="77"/>
      <c r="D723" s="23"/>
      <c r="E723" s="23"/>
      <c r="F723" s="23"/>
      <c r="G723" s="23"/>
      <c r="H723" s="23"/>
      <c r="I723" s="23"/>
      <c r="J723" s="23"/>
      <c r="K723" s="23"/>
    </row>
    <row r="724" spans="1:11" x14ac:dyDescent="0.2">
      <c r="A724" s="37"/>
      <c r="B724" s="23"/>
      <c r="C724" s="77"/>
      <c r="D724" s="23"/>
      <c r="E724" s="23"/>
      <c r="F724" s="23"/>
      <c r="G724" s="23"/>
      <c r="H724" s="23"/>
      <c r="I724" s="23"/>
      <c r="J724" s="23"/>
      <c r="K724" s="23"/>
    </row>
    <row r="725" spans="1:11" x14ac:dyDescent="0.2">
      <c r="A725" s="37"/>
      <c r="B725" s="23"/>
      <c r="C725" s="77"/>
      <c r="D725" s="23"/>
      <c r="E725" s="23"/>
      <c r="F725" s="23"/>
      <c r="G725" s="23"/>
      <c r="H725" s="23"/>
      <c r="I725" s="23"/>
      <c r="J725" s="23"/>
      <c r="K725" s="23"/>
    </row>
    <row r="726" spans="1:11" x14ac:dyDescent="0.2">
      <c r="A726" s="37"/>
      <c r="B726" s="23"/>
      <c r="C726" s="77"/>
      <c r="D726" s="23"/>
      <c r="E726" s="23"/>
      <c r="F726" s="23"/>
      <c r="G726" s="23"/>
      <c r="H726" s="23"/>
      <c r="I726" s="23"/>
      <c r="J726" s="23"/>
      <c r="K726" s="23"/>
    </row>
    <row r="727" spans="1:11" x14ac:dyDescent="0.2">
      <c r="A727" s="37"/>
      <c r="B727" s="23"/>
      <c r="C727" s="77"/>
      <c r="D727" s="23"/>
      <c r="E727" s="23"/>
      <c r="F727" s="23"/>
      <c r="G727" s="23"/>
      <c r="H727" s="23"/>
      <c r="I727" s="23"/>
      <c r="J727" s="23"/>
      <c r="K727" s="23"/>
    </row>
    <row r="728" spans="1:11" x14ac:dyDescent="0.2">
      <c r="A728" s="37"/>
      <c r="B728" s="23"/>
      <c r="C728" s="77"/>
      <c r="D728" s="23"/>
      <c r="E728" s="23"/>
      <c r="F728" s="23"/>
      <c r="G728" s="23"/>
      <c r="H728" s="23"/>
      <c r="I728" s="23"/>
      <c r="J728" s="23"/>
      <c r="K728" s="23"/>
    </row>
    <row r="729" spans="1:11" x14ac:dyDescent="0.2">
      <c r="A729" s="37"/>
      <c r="B729" s="23"/>
      <c r="C729" s="77"/>
      <c r="D729" s="23"/>
      <c r="E729" s="23"/>
      <c r="F729" s="23"/>
      <c r="G729" s="23"/>
      <c r="H729" s="23"/>
      <c r="I729" s="23"/>
      <c r="J729" s="23"/>
      <c r="K729" s="23"/>
    </row>
    <row r="730" spans="1:11" x14ac:dyDescent="0.2">
      <c r="A730" s="37"/>
      <c r="B730" s="23"/>
      <c r="C730" s="77"/>
      <c r="D730" s="23"/>
      <c r="E730" s="23"/>
      <c r="F730" s="23"/>
      <c r="G730" s="23"/>
      <c r="H730" s="23"/>
      <c r="I730" s="23"/>
      <c r="J730" s="23"/>
      <c r="K730" s="23"/>
    </row>
    <row r="731" spans="1:11" x14ac:dyDescent="0.2">
      <c r="A731" s="37"/>
      <c r="B731" s="23"/>
      <c r="C731" s="77"/>
      <c r="D731" s="23"/>
      <c r="E731" s="23"/>
      <c r="F731" s="23"/>
      <c r="G731" s="23"/>
      <c r="H731" s="23"/>
      <c r="I731" s="23"/>
      <c r="J731" s="23"/>
      <c r="K731" s="23"/>
    </row>
    <row r="732" spans="1:11" x14ac:dyDescent="0.2">
      <c r="A732" s="37"/>
      <c r="B732" s="23"/>
      <c r="C732" s="77"/>
      <c r="D732" s="23"/>
      <c r="E732" s="23"/>
      <c r="F732" s="23"/>
      <c r="G732" s="23"/>
      <c r="H732" s="23"/>
      <c r="I732" s="23"/>
      <c r="J732" s="23"/>
      <c r="K732" s="23"/>
    </row>
    <row r="733" spans="1:11" x14ac:dyDescent="0.2">
      <c r="A733" s="37"/>
      <c r="B733" s="23"/>
      <c r="C733" s="77"/>
      <c r="D733" s="23"/>
      <c r="E733" s="23"/>
      <c r="F733" s="23"/>
      <c r="G733" s="23"/>
      <c r="H733" s="23"/>
      <c r="I733" s="23"/>
      <c r="J733" s="23"/>
      <c r="K733" s="23"/>
    </row>
    <row r="734" spans="1:11" x14ac:dyDescent="0.2">
      <c r="A734" s="37"/>
      <c r="B734" s="23"/>
      <c r="C734" s="77"/>
      <c r="D734" s="23"/>
      <c r="E734" s="23"/>
      <c r="F734" s="23"/>
      <c r="G734" s="23"/>
      <c r="H734" s="23"/>
      <c r="I734" s="23"/>
      <c r="J734" s="23"/>
      <c r="K734" s="23"/>
    </row>
    <row r="735" spans="1:11" x14ac:dyDescent="0.2">
      <c r="A735" s="37"/>
      <c r="B735" s="23"/>
      <c r="C735" s="77"/>
      <c r="D735" s="23"/>
      <c r="E735" s="23"/>
      <c r="F735" s="23"/>
      <c r="G735" s="23"/>
      <c r="H735" s="23"/>
      <c r="I735" s="23"/>
      <c r="J735" s="23"/>
      <c r="K735" s="23"/>
    </row>
    <row r="736" spans="1:11" x14ac:dyDescent="0.2">
      <c r="A736" s="37"/>
      <c r="B736" s="23"/>
      <c r="C736" s="77"/>
      <c r="D736" s="23"/>
      <c r="E736" s="23"/>
      <c r="F736" s="23"/>
      <c r="G736" s="23"/>
      <c r="H736" s="23"/>
      <c r="I736" s="23"/>
      <c r="J736" s="23"/>
      <c r="K736" s="23"/>
    </row>
    <row r="737" spans="1:11" x14ac:dyDescent="0.2">
      <c r="A737" s="37"/>
      <c r="B737" s="23"/>
      <c r="C737" s="77"/>
      <c r="D737" s="23"/>
      <c r="E737" s="23"/>
      <c r="F737" s="23"/>
      <c r="G737" s="23"/>
      <c r="H737" s="23"/>
      <c r="I737" s="23"/>
      <c r="J737" s="23"/>
      <c r="K737" s="23"/>
    </row>
    <row r="738" spans="1:11" x14ac:dyDescent="0.2">
      <c r="A738" s="37"/>
      <c r="B738" s="23"/>
      <c r="C738" s="77"/>
      <c r="D738" s="23"/>
      <c r="E738" s="23"/>
      <c r="F738" s="23"/>
      <c r="G738" s="23"/>
      <c r="H738" s="23"/>
      <c r="I738" s="23"/>
      <c r="J738" s="23"/>
      <c r="K738" s="23"/>
    </row>
    <row r="739" spans="1:11" x14ac:dyDescent="0.2">
      <c r="A739" s="37"/>
      <c r="B739" s="23"/>
      <c r="C739" s="77"/>
      <c r="D739" s="23"/>
      <c r="E739" s="23"/>
      <c r="F739" s="23"/>
      <c r="G739" s="23"/>
      <c r="H739" s="23"/>
      <c r="I739" s="23"/>
      <c r="J739" s="23"/>
      <c r="K739" s="23"/>
    </row>
    <row r="740" spans="1:11" x14ac:dyDescent="0.2">
      <c r="A740" s="37"/>
      <c r="B740" s="23"/>
      <c r="C740" s="77"/>
      <c r="D740" s="23"/>
      <c r="E740" s="23"/>
      <c r="F740" s="23"/>
      <c r="G740" s="23"/>
      <c r="H740" s="23"/>
      <c r="I740" s="23"/>
      <c r="J740" s="23"/>
      <c r="K740" s="23"/>
    </row>
    <row r="741" spans="1:11" x14ac:dyDescent="0.2">
      <c r="A741" s="37"/>
      <c r="B741" s="23"/>
      <c r="C741" s="77"/>
      <c r="D741" s="23"/>
      <c r="E741" s="23"/>
      <c r="F741" s="23"/>
      <c r="G741" s="23"/>
      <c r="H741" s="23"/>
      <c r="I741" s="23"/>
      <c r="J741" s="23"/>
      <c r="K741" s="23"/>
    </row>
    <row r="742" spans="1:11" x14ac:dyDescent="0.2">
      <c r="A742" s="37"/>
      <c r="B742" s="23"/>
      <c r="C742" s="77"/>
      <c r="D742" s="23"/>
      <c r="E742" s="23"/>
      <c r="F742" s="23"/>
      <c r="G742" s="23"/>
      <c r="H742" s="23"/>
      <c r="I742" s="23"/>
      <c r="J742" s="23"/>
      <c r="K742" s="23"/>
    </row>
    <row r="743" spans="1:11" x14ac:dyDescent="0.2">
      <c r="A743" s="37"/>
      <c r="B743" s="23"/>
      <c r="C743" s="77"/>
      <c r="D743" s="23"/>
      <c r="E743" s="23"/>
      <c r="F743" s="23"/>
      <c r="G743" s="23"/>
      <c r="H743" s="23"/>
      <c r="I743" s="23"/>
      <c r="J743" s="23"/>
      <c r="K743" s="23"/>
    </row>
    <row r="744" spans="1:11" x14ac:dyDescent="0.2">
      <c r="A744" s="37"/>
      <c r="B744" s="23"/>
      <c r="C744" s="77"/>
      <c r="D744" s="23"/>
      <c r="E744" s="23"/>
      <c r="F744" s="23"/>
      <c r="G744" s="23"/>
      <c r="H744" s="23"/>
      <c r="I744" s="23"/>
      <c r="J744" s="23"/>
      <c r="K744" s="23"/>
    </row>
    <row r="745" spans="1:11" x14ac:dyDescent="0.2">
      <c r="A745" s="37"/>
      <c r="B745" s="23"/>
      <c r="C745" s="77"/>
      <c r="D745" s="23"/>
      <c r="E745" s="23"/>
      <c r="F745" s="23"/>
      <c r="G745" s="23"/>
      <c r="H745" s="23"/>
      <c r="I745" s="23"/>
      <c r="J745" s="23"/>
      <c r="K745" s="23"/>
    </row>
    <row r="746" spans="1:11" x14ac:dyDescent="0.2">
      <c r="A746" s="37"/>
      <c r="B746" s="23"/>
      <c r="C746" s="77"/>
      <c r="D746" s="23"/>
      <c r="E746" s="23"/>
      <c r="F746" s="23"/>
      <c r="G746" s="23"/>
      <c r="H746" s="23"/>
      <c r="I746" s="23"/>
      <c r="J746" s="23"/>
      <c r="K746" s="23"/>
    </row>
    <row r="747" spans="1:11" x14ac:dyDescent="0.2">
      <c r="A747" s="37"/>
      <c r="B747" s="23"/>
      <c r="C747" s="77"/>
      <c r="D747" s="23"/>
      <c r="E747" s="23"/>
      <c r="F747" s="23"/>
      <c r="G747" s="23"/>
      <c r="H747" s="23"/>
      <c r="I747" s="23"/>
      <c r="J747" s="23"/>
      <c r="K747" s="23"/>
    </row>
    <row r="748" spans="1:11" x14ac:dyDescent="0.2">
      <c r="A748" s="37"/>
      <c r="B748" s="23"/>
      <c r="C748" s="77"/>
      <c r="D748" s="23"/>
      <c r="E748" s="23"/>
      <c r="F748" s="23"/>
      <c r="G748" s="23"/>
      <c r="H748" s="23"/>
      <c r="I748" s="23"/>
      <c r="J748" s="23"/>
      <c r="K748" s="23"/>
    </row>
    <row r="749" spans="1:11" x14ac:dyDescent="0.2">
      <c r="A749" s="37"/>
      <c r="B749" s="23"/>
      <c r="C749" s="77"/>
      <c r="D749" s="23"/>
      <c r="E749" s="23"/>
      <c r="F749" s="23"/>
      <c r="G749" s="23"/>
      <c r="H749" s="23"/>
      <c r="I749" s="23"/>
      <c r="J749" s="23"/>
      <c r="K749" s="23"/>
    </row>
    <row r="750" spans="1:11" x14ac:dyDescent="0.2">
      <c r="A750" s="37"/>
      <c r="B750" s="23"/>
      <c r="C750" s="77"/>
      <c r="D750" s="23"/>
      <c r="E750" s="23"/>
      <c r="F750" s="23"/>
      <c r="G750" s="23"/>
      <c r="H750" s="23"/>
      <c r="I750" s="23"/>
      <c r="J750" s="23"/>
      <c r="K750" s="23"/>
    </row>
    <row r="751" spans="1:11" x14ac:dyDescent="0.2">
      <c r="A751" s="37"/>
      <c r="B751" s="23"/>
      <c r="C751" s="77"/>
      <c r="D751" s="23"/>
      <c r="E751" s="23"/>
      <c r="F751" s="23"/>
      <c r="G751" s="23"/>
      <c r="H751" s="23"/>
      <c r="I751" s="23"/>
      <c r="J751" s="23"/>
      <c r="K751" s="23"/>
    </row>
    <row r="752" spans="1:11" x14ac:dyDescent="0.2">
      <c r="A752" s="37"/>
      <c r="B752" s="23"/>
      <c r="C752" s="77"/>
      <c r="D752" s="23"/>
      <c r="E752" s="23"/>
      <c r="F752" s="23"/>
      <c r="G752" s="23"/>
      <c r="H752" s="23"/>
      <c r="I752" s="23"/>
      <c r="J752" s="23"/>
      <c r="K752" s="23"/>
    </row>
    <row r="753" spans="1:11" x14ac:dyDescent="0.2">
      <c r="A753" s="37"/>
      <c r="B753" s="23"/>
      <c r="C753" s="77"/>
      <c r="D753" s="23"/>
      <c r="E753" s="23"/>
      <c r="F753" s="23"/>
      <c r="G753" s="23"/>
      <c r="H753" s="23"/>
      <c r="I753" s="23"/>
      <c r="J753" s="23"/>
      <c r="K753" s="23"/>
    </row>
    <row r="754" spans="1:11" x14ac:dyDescent="0.2">
      <c r="A754" s="37"/>
      <c r="B754" s="23"/>
      <c r="C754" s="77"/>
      <c r="D754" s="23"/>
      <c r="E754" s="23"/>
      <c r="F754" s="23"/>
      <c r="G754" s="23"/>
      <c r="H754" s="23"/>
      <c r="I754" s="23"/>
      <c r="J754" s="23"/>
      <c r="K754" s="23"/>
    </row>
    <row r="755" spans="1:11" x14ac:dyDescent="0.2">
      <c r="A755" s="37"/>
      <c r="B755" s="23"/>
      <c r="C755" s="77"/>
      <c r="D755" s="23"/>
      <c r="E755" s="23"/>
      <c r="F755" s="23"/>
      <c r="G755" s="23"/>
      <c r="H755" s="23"/>
      <c r="I755" s="23"/>
      <c r="J755" s="23"/>
      <c r="K755" s="23"/>
    </row>
    <row r="756" spans="1:11" x14ac:dyDescent="0.2">
      <c r="A756" s="37"/>
      <c r="B756" s="23"/>
      <c r="C756" s="77"/>
      <c r="D756" s="23"/>
      <c r="E756" s="23"/>
      <c r="F756" s="23"/>
      <c r="G756" s="23"/>
      <c r="H756" s="23"/>
      <c r="I756" s="23"/>
      <c r="J756" s="23"/>
      <c r="K756" s="23"/>
    </row>
    <row r="757" spans="1:11" x14ac:dyDescent="0.2">
      <c r="A757" s="37"/>
      <c r="B757" s="23"/>
      <c r="C757" s="77"/>
      <c r="D757" s="23"/>
      <c r="E757" s="23"/>
      <c r="F757" s="23"/>
      <c r="G757" s="23"/>
      <c r="H757" s="23"/>
      <c r="I757" s="23"/>
      <c r="J757" s="23"/>
      <c r="K757" s="23"/>
    </row>
    <row r="758" spans="1:11" x14ac:dyDescent="0.2">
      <c r="A758" s="37"/>
      <c r="B758" s="23"/>
      <c r="C758" s="77"/>
      <c r="D758" s="23"/>
      <c r="E758" s="23"/>
      <c r="F758" s="23"/>
      <c r="G758" s="23"/>
      <c r="H758" s="23"/>
      <c r="I758" s="23"/>
      <c r="J758" s="23"/>
      <c r="K758" s="23"/>
    </row>
    <row r="759" spans="1:11" x14ac:dyDescent="0.2">
      <c r="A759" s="37"/>
      <c r="B759" s="23"/>
      <c r="C759" s="77"/>
      <c r="D759" s="23"/>
      <c r="E759" s="23"/>
      <c r="F759" s="23"/>
      <c r="G759" s="23"/>
      <c r="H759" s="23"/>
      <c r="I759" s="23"/>
      <c r="J759" s="23"/>
      <c r="K759" s="23"/>
    </row>
    <row r="760" spans="1:11" x14ac:dyDescent="0.2">
      <c r="A760" s="37"/>
      <c r="B760" s="23"/>
      <c r="C760" s="77"/>
      <c r="D760" s="23"/>
      <c r="E760" s="23"/>
      <c r="F760" s="23"/>
      <c r="G760" s="23"/>
      <c r="H760" s="23"/>
      <c r="I760" s="23"/>
      <c r="J760" s="23"/>
      <c r="K760" s="23"/>
    </row>
    <row r="761" spans="1:11" x14ac:dyDescent="0.2">
      <c r="A761" s="37"/>
      <c r="B761" s="23"/>
      <c r="C761" s="77"/>
      <c r="D761" s="23"/>
      <c r="E761" s="23"/>
      <c r="F761" s="23"/>
      <c r="G761" s="23"/>
      <c r="H761" s="23"/>
      <c r="I761" s="23"/>
      <c r="J761" s="23"/>
      <c r="K761" s="23"/>
    </row>
    <row r="762" spans="1:11" x14ac:dyDescent="0.2">
      <c r="A762" s="37"/>
      <c r="B762" s="23"/>
      <c r="C762" s="77"/>
      <c r="D762" s="23"/>
      <c r="E762" s="23"/>
      <c r="F762" s="23"/>
      <c r="G762" s="23"/>
      <c r="H762" s="23"/>
      <c r="I762" s="23"/>
      <c r="J762" s="23"/>
      <c r="K762" s="23"/>
    </row>
    <row r="763" spans="1:11" x14ac:dyDescent="0.2">
      <c r="A763" s="37"/>
      <c r="B763" s="23"/>
      <c r="C763" s="77"/>
      <c r="D763" s="23"/>
      <c r="E763" s="23"/>
      <c r="F763" s="23"/>
      <c r="G763" s="23"/>
      <c r="H763" s="23"/>
      <c r="I763" s="23"/>
      <c r="J763" s="23"/>
      <c r="K763" s="23"/>
    </row>
    <row r="764" spans="1:11" x14ac:dyDescent="0.2">
      <c r="A764" s="37"/>
      <c r="B764" s="23"/>
      <c r="C764" s="77"/>
      <c r="D764" s="23"/>
      <c r="E764" s="23"/>
      <c r="F764" s="23"/>
      <c r="G764" s="23"/>
      <c r="H764" s="23"/>
      <c r="I764" s="23"/>
      <c r="J764" s="23"/>
      <c r="K764" s="23"/>
    </row>
    <row r="765" spans="1:11" x14ac:dyDescent="0.2">
      <c r="A765" s="37"/>
      <c r="B765" s="23"/>
      <c r="C765" s="77"/>
      <c r="D765" s="23"/>
      <c r="E765" s="23"/>
      <c r="F765" s="23"/>
      <c r="G765" s="23"/>
      <c r="H765" s="23"/>
      <c r="I765" s="23"/>
      <c r="J765" s="23"/>
      <c r="K765" s="23"/>
    </row>
    <row r="766" spans="1:11" x14ac:dyDescent="0.2">
      <c r="A766" s="37"/>
      <c r="B766" s="23"/>
      <c r="C766" s="77"/>
      <c r="D766" s="23"/>
      <c r="E766" s="23"/>
      <c r="F766" s="23"/>
      <c r="G766" s="23"/>
      <c r="H766" s="23"/>
      <c r="I766" s="23"/>
      <c r="J766" s="23"/>
      <c r="K766" s="23"/>
    </row>
    <row r="767" spans="1:11" x14ac:dyDescent="0.2">
      <c r="A767" s="37"/>
      <c r="B767" s="23"/>
      <c r="C767" s="77"/>
      <c r="D767" s="23"/>
      <c r="E767" s="23"/>
      <c r="F767" s="23"/>
      <c r="G767" s="23"/>
      <c r="H767" s="23"/>
      <c r="I767" s="23"/>
      <c r="J767" s="23"/>
      <c r="K767" s="23"/>
    </row>
    <row r="768" spans="1:11" x14ac:dyDescent="0.2">
      <c r="A768" s="37"/>
      <c r="B768" s="23"/>
      <c r="C768" s="77"/>
      <c r="D768" s="23"/>
      <c r="E768" s="23"/>
      <c r="F768" s="23"/>
      <c r="G768" s="23"/>
      <c r="H768" s="23"/>
      <c r="I768" s="23"/>
      <c r="J768" s="23"/>
      <c r="K768" s="23"/>
    </row>
    <row r="769" spans="1:11" x14ac:dyDescent="0.2">
      <c r="A769" s="37"/>
      <c r="B769" s="23"/>
      <c r="C769" s="77"/>
      <c r="D769" s="23"/>
      <c r="E769" s="23"/>
      <c r="F769" s="23"/>
      <c r="G769" s="23"/>
      <c r="H769" s="23"/>
      <c r="I769" s="23"/>
      <c r="J769" s="23"/>
      <c r="K769" s="23"/>
    </row>
    <row r="770" spans="1:11" x14ac:dyDescent="0.2">
      <c r="A770" s="37"/>
      <c r="B770" s="23"/>
      <c r="C770" s="77"/>
      <c r="D770" s="23"/>
      <c r="E770" s="23"/>
      <c r="F770" s="23"/>
      <c r="G770" s="23"/>
      <c r="H770" s="23"/>
      <c r="I770" s="23"/>
      <c r="J770" s="23"/>
      <c r="K770" s="23"/>
    </row>
    <row r="771" spans="1:11" x14ac:dyDescent="0.2">
      <c r="A771" s="37"/>
      <c r="B771" s="23"/>
      <c r="C771" s="77"/>
      <c r="D771" s="23"/>
      <c r="E771" s="23"/>
      <c r="F771" s="23"/>
      <c r="G771" s="23"/>
      <c r="H771" s="23"/>
      <c r="I771" s="23"/>
      <c r="J771" s="23"/>
      <c r="K771" s="23"/>
    </row>
    <row r="772" spans="1:11" x14ac:dyDescent="0.2">
      <c r="A772" s="37"/>
      <c r="B772" s="23"/>
      <c r="C772" s="77"/>
      <c r="D772" s="23"/>
      <c r="E772" s="23"/>
      <c r="F772" s="23"/>
      <c r="G772" s="23"/>
      <c r="H772" s="23"/>
      <c r="I772" s="23"/>
      <c r="J772" s="23"/>
      <c r="K772" s="23"/>
    </row>
    <row r="773" spans="1:11" x14ac:dyDescent="0.2">
      <c r="A773" s="37"/>
      <c r="B773" s="23"/>
      <c r="C773" s="77"/>
      <c r="D773" s="23"/>
      <c r="E773" s="23"/>
      <c r="F773" s="23"/>
      <c r="G773" s="23"/>
      <c r="H773" s="23"/>
      <c r="I773" s="23"/>
      <c r="J773" s="23"/>
      <c r="K773" s="23"/>
    </row>
    <row r="774" spans="1:11" x14ac:dyDescent="0.2">
      <c r="A774" s="37"/>
      <c r="B774" s="23"/>
      <c r="C774" s="77"/>
      <c r="D774" s="23"/>
      <c r="E774" s="23"/>
      <c r="F774" s="23"/>
      <c r="G774" s="23"/>
      <c r="H774" s="23"/>
      <c r="I774" s="23"/>
      <c r="J774" s="23"/>
      <c r="K774" s="23"/>
    </row>
    <row r="775" spans="1:11" x14ac:dyDescent="0.2">
      <c r="A775" s="37"/>
      <c r="B775" s="23"/>
      <c r="C775" s="77"/>
      <c r="D775" s="23"/>
      <c r="E775" s="23"/>
      <c r="F775" s="23"/>
      <c r="G775" s="23"/>
      <c r="H775" s="23"/>
      <c r="I775" s="23"/>
      <c r="J775" s="23"/>
      <c r="K775" s="23"/>
    </row>
    <row r="776" spans="1:11" x14ac:dyDescent="0.2">
      <c r="A776" s="37"/>
      <c r="B776" s="23"/>
      <c r="C776" s="77"/>
      <c r="D776" s="23"/>
      <c r="E776" s="23"/>
      <c r="F776" s="23"/>
      <c r="G776" s="23"/>
      <c r="H776" s="23"/>
      <c r="I776" s="23"/>
      <c r="J776" s="23"/>
      <c r="K776" s="23"/>
    </row>
    <row r="777" spans="1:11" x14ac:dyDescent="0.2">
      <c r="A777" s="37"/>
      <c r="B777" s="23"/>
      <c r="C777" s="77"/>
      <c r="D777" s="23"/>
      <c r="E777" s="23"/>
      <c r="F777" s="23"/>
      <c r="G777" s="23"/>
      <c r="H777" s="23"/>
      <c r="I777" s="23"/>
      <c r="J777" s="23"/>
      <c r="K777" s="23"/>
    </row>
    <row r="778" spans="1:11" x14ac:dyDescent="0.2">
      <c r="A778" s="37"/>
      <c r="B778" s="23"/>
      <c r="C778" s="77"/>
      <c r="D778" s="23"/>
      <c r="E778" s="23"/>
      <c r="F778" s="23"/>
      <c r="G778" s="23"/>
      <c r="H778" s="23"/>
      <c r="I778" s="23"/>
      <c r="J778" s="23"/>
      <c r="K778" s="23"/>
    </row>
    <row r="779" spans="1:11" x14ac:dyDescent="0.2">
      <c r="A779" s="37"/>
      <c r="B779" s="23"/>
      <c r="C779" s="77"/>
      <c r="D779" s="23"/>
      <c r="E779" s="23"/>
      <c r="F779" s="23"/>
      <c r="G779" s="23"/>
      <c r="H779" s="23"/>
      <c r="I779" s="23"/>
      <c r="J779" s="23"/>
      <c r="K779" s="23"/>
    </row>
    <row r="780" spans="1:11" x14ac:dyDescent="0.2">
      <c r="A780" s="37"/>
      <c r="B780" s="23"/>
      <c r="C780" s="77"/>
      <c r="D780" s="23"/>
      <c r="E780" s="23"/>
      <c r="F780" s="23"/>
      <c r="G780" s="23"/>
      <c r="H780" s="23"/>
      <c r="I780" s="23"/>
      <c r="J780" s="23"/>
      <c r="K780" s="23"/>
    </row>
    <row r="781" spans="1:11" x14ac:dyDescent="0.2">
      <c r="A781" s="37"/>
      <c r="B781" s="23"/>
      <c r="C781" s="77"/>
      <c r="D781" s="23"/>
      <c r="E781" s="23"/>
      <c r="F781" s="23"/>
      <c r="G781" s="23"/>
      <c r="H781" s="23"/>
      <c r="I781" s="23"/>
      <c r="J781" s="23"/>
      <c r="K781" s="23"/>
    </row>
    <row r="782" spans="1:11" x14ac:dyDescent="0.2">
      <c r="A782" s="37"/>
      <c r="B782" s="23"/>
      <c r="C782" s="77"/>
      <c r="D782" s="23"/>
      <c r="E782" s="23"/>
      <c r="F782" s="23"/>
      <c r="G782" s="23"/>
      <c r="H782" s="23"/>
      <c r="I782" s="23"/>
      <c r="J782" s="23"/>
      <c r="K782" s="23"/>
    </row>
    <row r="783" spans="1:11" x14ac:dyDescent="0.2">
      <c r="A783" s="37"/>
      <c r="B783" s="23"/>
      <c r="C783" s="77"/>
      <c r="D783" s="23"/>
      <c r="E783" s="23"/>
      <c r="F783" s="23"/>
      <c r="G783" s="23"/>
      <c r="H783" s="23"/>
      <c r="I783" s="23"/>
      <c r="J783" s="23"/>
      <c r="K783" s="23"/>
    </row>
    <row r="784" spans="1:11" x14ac:dyDescent="0.2">
      <c r="A784" s="37"/>
      <c r="B784" s="23"/>
      <c r="C784" s="77"/>
      <c r="D784" s="23"/>
      <c r="E784" s="23"/>
      <c r="F784" s="23"/>
      <c r="G784" s="23"/>
      <c r="H784" s="23"/>
      <c r="I784" s="23"/>
      <c r="J784" s="23"/>
      <c r="K784" s="23"/>
    </row>
    <row r="785" spans="1:11" x14ac:dyDescent="0.2">
      <c r="A785" s="37"/>
      <c r="B785" s="23"/>
      <c r="C785" s="77"/>
      <c r="D785" s="23"/>
      <c r="E785" s="23"/>
      <c r="F785" s="23"/>
      <c r="G785" s="23"/>
      <c r="H785" s="23"/>
      <c r="I785" s="23"/>
      <c r="J785" s="23"/>
      <c r="K785" s="23"/>
    </row>
    <row r="786" spans="1:11" x14ac:dyDescent="0.2">
      <c r="A786" s="37"/>
      <c r="B786" s="23"/>
      <c r="C786" s="77"/>
      <c r="D786" s="23"/>
      <c r="E786" s="23"/>
      <c r="F786" s="23"/>
      <c r="G786" s="23"/>
      <c r="H786" s="23"/>
      <c r="I786" s="23"/>
      <c r="J786" s="23"/>
      <c r="K786" s="23"/>
    </row>
    <row r="787" spans="1:11" x14ac:dyDescent="0.2">
      <c r="A787" s="37"/>
      <c r="B787" s="23"/>
      <c r="C787" s="77"/>
      <c r="D787" s="23"/>
      <c r="E787" s="23"/>
      <c r="F787" s="23"/>
      <c r="G787" s="23"/>
      <c r="H787" s="23"/>
      <c r="I787" s="23"/>
      <c r="J787" s="23"/>
      <c r="K787" s="23"/>
    </row>
    <row r="788" spans="1:11" x14ac:dyDescent="0.2">
      <c r="A788" s="37"/>
      <c r="B788" s="23"/>
      <c r="C788" s="77"/>
      <c r="D788" s="23"/>
      <c r="E788" s="23"/>
      <c r="F788" s="23"/>
      <c r="G788" s="23"/>
      <c r="H788" s="23"/>
      <c r="I788" s="23"/>
      <c r="J788" s="23"/>
      <c r="K788" s="23"/>
    </row>
    <row r="789" spans="1:11" x14ac:dyDescent="0.2">
      <c r="A789" s="37"/>
      <c r="B789" s="23"/>
      <c r="C789" s="77"/>
      <c r="D789" s="23"/>
      <c r="E789" s="23"/>
      <c r="F789" s="23"/>
      <c r="G789" s="23"/>
      <c r="H789" s="23"/>
      <c r="I789" s="23"/>
      <c r="J789" s="23"/>
      <c r="K789" s="23"/>
    </row>
    <row r="790" spans="1:11" x14ac:dyDescent="0.2">
      <c r="A790" s="37"/>
      <c r="B790" s="23"/>
      <c r="C790" s="77"/>
      <c r="D790" s="23"/>
      <c r="E790" s="23"/>
      <c r="F790" s="23"/>
      <c r="G790" s="23"/>
      <c r="H790" s="23"/>
      <c r="I790" s="23"/>
      <c r="J790" s="23"/>
      <c r="K790" s="23"/>
    </row>
    <row r="791" spans="1:11" x14ac:dyDescent="0.2">
      <c r="A791" s="37"/>
      <c r="B791" s="23"/>
      <c r="C791" s="77"/>
      <c r="D791" s="23"/>
      <c r="E791" s="23"/>
      <c r="F791" s="23"/>
      <c r="G791" s="23"/>
      <c r="H791" s="23"/>
      <c r="I791" s="23"/>
      <c r="J791" s="23"/>
      <c r="K791" s="23"/>
    </row>
    <row r="792" spans="1:11" x14ac:dyDescent="0.2">
      <c r="A792" s="37"/>
      <c r="B792" s="23"/>
      <c r="C792" s="77"/>
      <c r="D792" s="23"/>
      <c r="E792" s="23"/>
      <c r="F792" s="23"/>
      <c r="G792" s="23"/>
      <c r="H792" s="23"/>
      <c r="I792" s="23"/>
      <c r="J792" s="23"/>
      <c r="K792" s="23"/>
    </row>
    <row r="793" spans="1:11" x14ac:dyDescent="0.2">
      <c r="A793" s="37"/>
      <c r="B793" s="23"/>
      <c r="C793" s="77"/>
      <c r="D793" s="23"/>
      <c r="E793" s="23"/>
      <c r="F793" s="23"/>
      <c r="G793" s="23"/>
      <c r="H793" s="23"/>
      <c r="I793" s="23"/>
      <c r="J793" s="23"/>
      <c r="K793" s="23"/>
    </row>
    <row r="794" spans="1:11" x14ac:dyDescent="0.2">
      <c r="A794" s="37"/>
      <c r="B794" s="23"/>
      <c r="C794" s="77"/>
      <c r="D794" s="23"/>
      <c r="E794" s="23"/>
      <c r="F794" s="23"/>
      <c r="G794" s="23"/>
      <c r="H794" s="23"/>
      <c r="I794" s="23"/>
      <c r="J794" s="23"/>
      <c r="K794" s="23"/>
    </row>
    <row r="795" spans="1:11" x14ac:dyDescent="0.2">
      <c r="A795" s="37"/>
      <c r="B795" s="23"/>
      <c r="C795" s="77"/>
      <c r="D795" s="23"/>
      <c r="E795" s="23"/>
      <c r="F795" s="23"/>
      <c r="G795" s="23"/>
      <c r="H795" s="23"/>
      <c r="I795" s="23"/>
      <c r="J795" s="23"/>
      <c r="K795" s="23"/>
    </row>
    <row r="796" spans="1:11" x14ac:dyDescent="0.2">
      <c r="A796" s="37"/>
      <c r="B796" s="23"/>
      <c r="C796" s="77"/>
      <c r="D796" s="23"/>
      <c r="E796" s="23"/>
      <c r="F796" s="23"/>
      <c r="G796" s="23"/>
      <c r="H796" s="23"/>
      <c r="I796" s="23"/>
      <c r="J796" s="23"/>
      <c r="K796" s="23"/>
    </row>
    <row r="797" spans="1:11" x14ac:dyDescent="0.2">
      <c r="A797" s="37"/>
      <c r="B797" s="23"/>
      <c r="C797" s="77"/>
      <c r="D797" s="23"/>
      <c r="E797" s="23"/>
      <c r="F797" s="23"/>
      <c r="G797" s="23"/>
      <c r="H797" s="23"/>
      <c r="I797" s="23"/>
      <c r="J797" s="23"/>
      <c r="K797" s="23"/>
    </row>
    <row r="798" spans="1:11" x14ac:dyDescent="0.2">
      <c r="A798" s="37"/>
      <c r="B798" s="23"/>
      <c r="C798" s="77"/>
      <c r="D798" s="23"/>
      <c r="E798" s="23"/>
      <c r="F798" s="23"/>
      <c r="G798" s="23"/>
      <c r="H798" s="23"/>
      <c r="I798" s="23"/>
      <c r="J798" s="23"/>
      <c r="K798" s="23"/>
    </row>
    <row r="799" spans="1:11" x14ac:dyDescent="0.2">
      <c r="A799" s="37"/>
      <c r="B799" s="23"/>
      <c r="C799" s="77"/>
      <c r="D799" s="23"/>
      <c r="E799" s="23"/>
      <c r="F799" s="23"/>
      <c r="G799" s="23"/>
      <c r="H799" s="23"/>
      <c r="I799" s="23"/>
      <c r="J799" s="23"/>
      <c r="K799" s="23"/>
    </row>
    <row r="800" spans="1:11" x14ac:dyDescent="0.2">
      <c r="A800" s="37"/>
      <c r="B800" s="23"/>
      <c r="C800" s="77"/>
      <c r="D800" s="23"/>
      <c r="E800" s="23"/>
      <c r="F800" s="23"/>
      <c r="G800" s="23"/>
      <c r="H800" s="23"/>
      <c r="I800" s="23"/>
      <c r="J800" s="23"/>
      <c r="K800" s="23"/>
    </row>
    <row r="801" spans="1:11" x14ac:dyDescent="0.2">
      <c r="A801" s="37"/>
      <c r="B801" s="23"/>
      <c r="C801" s="77"/>
      <c r="D801" s="23"/>
      <c r="E801" s="23"/>
      <c r="F801" s="23"/>
      <c r="G801" s="23"/>
      <c r="H801" s="23"/>
      <c r="I801" s="23"/>
      <c r="J801" s="23"/>
      <c r="K801" s="23"/>
    </row>
    <row r="802" spans="1:11" x14ac:dyDescent="0.2">
      <c r="A802" s="37"/>
      <c r="B802" s="23"/>
      <c r="C802" s="77"/>
      <c r="D802" s="23"/>
      <c r="E802" s="23"/>
      <c r="F802" s="23"/>
      <c r="G802" s="23"/>
      <c r="H802" s="23"/>
      <c r="I802" s="23"/>
      <c r="J802" s="23"/>
      <c r="K802" s="23"/>
    </row>
    <row r="803" spans="1:11" x14ac:dyDescent="0.2">
      <c r="A803" s="37"/>
      <c r="B803" s="23"/>
      <c r="C803" s="77"/>
      <c r="D803" s="23"/>
      <c r="E803" s="23"/>
      <c r="F803" s="23"/>
      <c r="G803" s="23"/>
      <c r="H803" s="23"/>
      <c r="I803" s="23"/>
      <c r="J803" s="23"/>
      <c r="K803" s="23"/>
    </row>
    <row r="804" spans="1:11" x14ac:dyDescent="0.2">
      <c r="A804" s="37"/>
      <c r="B804" s="23"/>
      <c r="C804" s="77"/>
      <c r="D804" s="23"/>
      <c r="E804" s="23"/>
      <c r="F804" s="23"/>
      <c r="G804" s="23"/>
      <c r="H804" s="23"/>
      <c r="I804" s="23"/>
      <c r="J804" s="23"/>
      <c r="K804" s="23"/>
    </row>
    <row r="805" spans="1:11" x14ac:dyDescent="0.2">
      <c r="A805" s="37"/>
      <c r="B805" s="23"/>
      <c r="C805" s="77"/>
      <c r="D805" s="23"/>
      <c r="E805" s="23"/>
      <c r="F805" s="23"/>
      <c r="G805" s="23"/>
      <c r="H805" s="23"/>
      <c r="I805" s="23"/>
      <c r="J805" s="23"/>
      <c r="K805" s="23"/>
    </row>
    <row r="806" spans="1:11" x14ac:dyDescent="0.2">
      <c r="A806" s="37"/>
      <c r="B806" s="23"/>
      <c r="C806" s="77"/>
      <c r="D806" s="23"/>
      <c r="E806" s="23"/>
      <c r="F806" s="23"/>
      <c r="G806" s="23"/>
      <c r="H806" s="23"/>
      <c r="I806" s="23"/>
      <c r="J806" s="23"/>
      <c r="K806" s="23"/>
    </row>
    <row r="807" spans="1:11" x14ac:dyDescent="0.2">
      <c r="A807" s="37"/>
      <c r="B807" s="23"/>
      <c r="C807" s="77"/>
      <c r="D807" s="23"/>
      <c r="E807" s="23"/>
      <c r="F807" s="23"/>
      <c r="G807" s="23"/>
      <c r="H807" s="23"/>
      <c r="I807" s="23"/>
      <c r="J807" s="23"/>
      <c r="K807" s="23"/>
    </row>
    <row r="808" spans="1:11" x14ac:dyDescent="0.2">
      <c r="A808" s="37"/>
      <c r="B808" s="23"/>
      <c r="C808" s="77"/>
      <c r="D808" s="23"/>
      <c r="E808" s="23"/>
      <c r="F808" s="23"/>
      <c r="G808" s="23"/>
      <c r="H808" s="23"/>
      <c r="I808" s="23"/>
      <c r="J808" s="23"/>
      <c r="K808" s="23"/>
    </row>
    <row r="809" spans="1:11" x14ac:dyDescent="0.2">
      <c r="A809" s="37"/>
      <c r="B809" s="23"/>
      <c r="C809" s="77"/>
      <c r="D809" s="23"/>
      <c r="E809" s="23"/>
      <c r="F809" s="23"/>
      <c r="G809" s="23"/>
      <c r="H809" s="23"/>
      <c r="I809" s="23"/>
      <c r="J809" s="23"/>
      <c r="K809" s="23"/>
    </row>
    <row r="810" spans="1:11" x14ac:dyDescent="0.2">
      <c r="A810" s="37"/>
      <c r="B810" s="23"/>
      <c r="C810" s="77"/>
      <c r="D810" s="23"/>
      <c r="E810" s="23"/>
      <c r="F810" s="23"/>
      <c r="G810" s="23"/>
      <c r="H810" s="23"/>
      <c r="I810" s="23"/>
      <c r="J810" s="23"/>
      <c r="K810" s="23"/>
    </row>
    <row r="811" spans="1:11" x14ac:dyDescent="0.2">
      <c r="A811" s="37"/>
      <c r="B811" s="23"/>
      <c r="C811" s="77"/>
      <c r="D811" s="23"/>
      <c r="E811" s="23"/>
      <c r="F811" s="23"/>
      <c r="G811" s="23"/>
      <c r="H811" s="23"/>
      <c r="I811" s="23"/>
      <c r="J811" s="23"/>
      <c r="K811" s="23"/>
    </row>
    <row r="812" spans="1:11" x14ac:dyDescent="0.2">
      <c r="A812" s="37"/>
      <c r="B812" s="23"/>
      <c r="C812" s="77"/>
      <c r="D812" s="23"/>
      <c r="E812" s="23"/>
      <c r="F812" s="23"/>
      <c r="G812" s="23"/>
      <c r="H812" s="23"/>
      <c r="I812" s="23"/>
      <c r="J812" s="23"/>
      <c r="K812" s="23"/>
    </row>
    <row r="813" spans="1:11" x14ac:dyDescent="0.2">
      <c r="A813" s="37"/>
      <c r="B813" s="23"/>
      <c r="C813" s="77"/>
      <c r="D813" s="23"/>
      <c r="E813" s="23"/>
      <c r="F813" s="23"/>
      <c r="G813" s="23"/>
      <c r="H813" s="23"/>
      <c r="I813" s="23"/>
      <c r="J813" s="23"/>
      <c r="K813" s="23"/>
    </row>
    <row r="814" spans="1:11" x14ac:dyDescent="0.2">
      <c r="A814" s="37"/>
      <c r="B814" s="23"/>
      <c r="C814" s="77"/>
      <c r="D814" s="23"/>
      <c r="E814" s="23"/>
      <c r="F814" s="23"/>
      <c r="G814" s="23"/>
      <c r="H814" s="23"/>
      <c r="I814" s="23"/>
      <c r="J814" s="23"/>
      <c r="K814" s="23"/>
    </row>
    <row r="815" spans="1:11" x14ac:dyDescent="0.2">
      <c r="A815" s="37"/>
      <c r="B815" s="23"/>
      <c r="C815" s="77"/>
      <c r="D815" s="23"/>
      <c r="E815" s="23"/>
      <c r="F815" s="23"/>
      <c r="G815" s="23"/>
      <c r="H815" s="23"/>
      <c r="I815" s="23"/>
      <c r="J815" s="23"/>
      <c r="K815" s="23"/>
    </row>
    <row r="816" spans="1:11" x14ac:dyDescent="0.2">
      <c r="A816" s="37"/>
      <c r="B816" s="23"/>
      <c r="C816" s="77"/>
      <c r="D816" s="23"/>
      <c r="E816" s="23"/>
      <c r="F816" s="23"/>
      <c r="G816" s="23"/>
      <c r="H816" s="23"/>
      <c r="I816" s="23"/>
      <c r="J816" s="23"/>
      <c r="K816" s="23"/>
    </row>
    <row r="817" spans="1:11" x14ac:dyDescent="0.2">
      <c r="A817" s="37"/>
      <c r="B817" s="23"/>
      <c r="C817" s="77"/>
      <c r="D817" s="23"/>
      <c r="E817" s="23"/>
      <c r="F817" s="23"/>
      <c r="G817" s="23"/>
      <c r="H817" s="23"/>
      <c r="I817" s="23"/>
      <c r="J817" s="23"/>
      <c r="K817" s="23"/>
    </row>
    <row r="818" spans="1:11" x14ac:dyDescent="0.2">
      <c r="A818" s="37"/>
      <c r="B818" s="23"/>
      <c r="C818" s="77"/>
      <c r="D818" s="23"/>
      <c r="E818" s="23"/>
      <c r="F818" s="23"/>
      <c r="G818" s="23"/>
      <c r="H818" s="23"/>
      <c r="I818" s="23"/>
      <c r="J818" s="23"/>
      <c r="K818" s="23"/>
    </row>
    <row r="819" spans="1:11" x14ac:dyDescent="0.2">
      <c r="A819" s="37"/>
      <c r="B819" s="23"/>
      <c r="C819" s="77"/>
      <c r="D819" s="23"/>
      <c r="E819" s="23"/>
      <c r="F819" s="23"/>
      <c r="G819" s="23"/>
      <c r="H819" s="23"/>
      <c r="I819" s="23"/>
      <c r="J819" s="23"/>
      <c r="K819" s="23"/>
    </row>
    <row r="820" spans="1:11" x14ac:dyDescent="0.2">
      <c r="A820" s="37"/>
      <c r="B820" s="23"/>
      <c r="C820" s="77"/>
      <c r="D820" s="23"/>
      <c r="E820" s="23"/>
      <c r="F820" s="23"/>
      <c r="G820" s="23"/>
      <c r="H820" s="23"/>
      <c r="I820" s="23"/>
      <c r="J820" s="23"/>
      <c r="K820" s="23"/>
    </row>
    <row r="821" spans="1:11" x14ac:dyDescent="0.2">
      <c r="A821" s="37"/>
      <c r="B821" s="23"/>
      <c r="C821" s="77"/>
      <c r="D821" s="23"/>
      <c r="E821" s="23"/>
      <c r="F821" s="23"/>
      <c r="G821" s="23"/>
      <c r="H821" s="23"/>
      <c r="I821" s="23"/>
      <c r="J821" s="23"/>
      <c r="K821" s="23"/>
    </row>
    <row r="822" spans="1:11" x14ac:dyDescent="0.2">
      <c r="A822" s="37"/>
      <c r="B822" s="23"/>
      <c r="C822" s="77"/>
      <c r="D822" s="23"/>
      <c r="E822" s="23"/>
      <c r="F822" s="23"/>
      <c r="G822" s="23"/>
      <c r="H822" s="23"/>
      <c r="I822" s="23"/>
      <c r="J822" s="23"/>
      <c r="K822" s="23"/>
    </row>
    <row r="823" spans="1:11" x14ac:dyDescent="0.2">
      <c r="A823" s="37"/>
      <c r="B823" s="23"/>
      <c r="C823" s="77"/>
      <c r="D823" s="23"/>
      <c r="E823" s="23"/>
      <c r="F823" s="23"/>
      <c r="G823" s="23"/>
      <c r="H823" s="23"/>
      <c r="I823" s="23"/>
      <c r="J823" s="23"/>
      <c r="K823" s="23"/>
    </row>
    <row r="824" spans="1:11" x14ac:dyDescent="0.2">
      <c r="A824" s="37"/>
      <c r="B824" s="23"/>
      <c r="C824" s="77"/>
      <c r="D824" s="23"/>
      <c r="E824" s="23"/>
      <c r="F824" s="23"/>
      <c r="G824" s="23"/>
      <c r="H824" s="23"/>
      <c r="I824" s="23"/>
      <c r="J824" s="23"/>
      <c r="K824" s="23"/>
    </row>
    <row r="825" spans="1:11" x14ac:dyDescent="0.2">
      <c r="A825" s="37"/>
      <c r="B825" s="23"/>
      <c r="C825" s="77"/>
      <c r="D825" s="23"/>
      <c r="E825" s="23"/>
      <c r="F825" s="23"/>
      <c r="G825" s="23"/>
      <c r="H825" s="23"/>
      <c r="I825" s="23"/>
      <c r="J825" s="23"/>
      <c r="K825" s="23"/>
    </row>
    <row r="826" spans="1:11" x14ac:dyDescent="0.2">
      <c r="A826" s="37"/>
      <c r="B826" s="23"/>
      <c r="C826" s="77"/>
      <c r="D826" s="23"/>
      <c r="E826" s="23"/>
      <c r="F826" s="23"/>
      <c r="G826" s="23"/>
      <c r="H826" s="23"/>
      <c r="I826" s="23"/>
      <c r="J826" s="23"/>
      <c r="K826" s="23"/>
    </row>
    <row r="827" spans="1:11" x14ac:dyDescent="0.2">
      <c r="A827" s="37"/>
      <c r="B827" s="23"/>
      <c r="C827" s="77"/>
      <c r="D827" s="23"/>
      <c r="E827" s="23"/>
      <c r="F827" s="23"/>
      <c r="G827" s="23"/>
      <c r="H827" s="23"/>
      <c r="I827" s="23"/>
      <c r="J827" s="23"/>
      <c r="K827" s="23"/>
    </row>
    <row r="828" spans="1:11" x14ac:dyDescent="0.2">
      <c r="A828" s="37"/>
      <c r="B828" s="23"/>
      <c r="C828" s="77"/>
      <c r="D828" s="23"/>
      <c r="E828" s="23"/>
      <c r="F828" s="23"/>
      <c r="G828" s="23"/>
      <c r="H828" s="23"/>
      <c r="I828" s="23"/>
      <c r="J828" s="23"/>
      <c r="K828" s="23"/>
    </row>
    <row r="829" spans="1:11" x14ac:dyDescent="0.2">
      <c r="A829" s="37"/>
      <c r="B829" s="23"/>
      <c r="C829" s="77"/>
      <c r="D829" s="23"/>
      <c r="E829" s="23"/>
      <c r="F829" s="23"/>
      <c r="G829" s="23"/>
      <c r="H829" s="23"/>
      <c r="I829" s="23"/>
      <c r="J829" s="23"/>
      <c r="K829" s="23"/>
    </row>
    <row r="830" spans="1:11" x14ac:dyDescent="0.2">
      <c r="A830" s="37"/>
      <c r="B830" s="23"/>
      <c r="C830" s="77"/>
      <c r="D830" s="23"/>
      <c r="E830" s="23"/>
      <c r="F830" s="23"/>
      <c r="G830" s="23"/>
      <c r="H830" s="23"/>
      <c r="I830" s="23"/>
      <c r="J830" s="23"/>
      <c r="K830" s="23"/>
    </row>
    <row r="831" spans="1:11" x14ac:dyDescent="0.2">
      <c r="A831" s="37"/>
      <c r="B831" s="23"/>
      <c r="C831" s="77"/>
      <c r="D831" s="23"/>
      <c r="E831" s="23"/>
      <c r="F831" s="23"/>
      <c r="G831" s="23"/>
      <c r="H831" s="23"/>
      <c r="I831" s="23"/>
      <c r="J831" s="23"/>
      <c r="K831" s="23"/>
    </row>
    <row r="832" spans="1:11" x14ac:dyDescent="0.2">
      <c r="A832" s="37"/>
      <c r="B832" s="23"/>
      <c r="C832" s="77"/>
      <c r="D832" s="23"/>
      <c r="E832" s="23"/>
      <c r="F832" s="23"/>
      <c r="G832" s="23"/>
      <c r="H832" s="23"/>
      <c r="I832" s="23"/>
      <c r="J832" s="23"/>
      <c r="K832" s="23"/>
    </row>
    <row r="833" spans="1:11" x14ac:dyDescent="0.2">
      <c r="A833" s="37"/>
      <c r="B833" s="23"/>
      <c r="C833" s="77"/>
      <c r="D833" s="23"/>
      <c r="E833" s="23"/>
      <c r="F833" s="23"/>
      <c r="G833" s="23"/>
      <c r="H833" s="23"/>
      <c r="I833" s="23"/>
      <c r="J833" s="23"/>
      <c r="K833" s="23"/>
    </row>
    <row r="834" spans="1:11" x14ac:dyDescent="0.2">
      <c r="A834" s="37"/>
      <c r="B834" s="23"/>
      <c r="C834" s="77"/>
      <c r="D834" s="23"/>
      <c r="E834" s="23"/>
      <c r="F834" s="23"/>
      <c r="G834" s="23"/>
      <c r="H834" s="23"/>
      <c r="I834" s="23"/>
      <c r="J834" s="23"/>
      <c r="K834" s="23"/>
    </row>
    <row r="835" spans="1:11" x14ac:dyDescent="0.2">
      <c r="A835" s="37"/>
      <c r="B835" s="23"/>
      <c r="C835" s="77"/>
      <c r="D835" s="23"/>
      <c r="E835" s="23"/>
      <c r="F835" s="23"/>
      <c r="G835" s="23"/>
      <c r="H835" s="23"/>
      <c r="I835" s="23"/>
      <c r="J835" s="23"/>
      <c r="K835" s="23"/>
    </row>
    <row r="836" spans="1:11" x14ac:dyDescent="0.2">
      <c r="A836" s="37"/>
      <c r="B836" s="23"/>
      <c r="C836" s="77"/>
      <c r="D836" s="23"/>
      <c r="E836" s="23"/>
      <c r="F836" s="23"/>
      <c r="G836" s="23"/>
      <c r="H836" s="23"/>
      <c r="I836" s="23"/>
      <c r="J836" s="23"/>
      <c r="K836" s="23"/>
    </row>
    <row r="837" spans="1:11" x14ac:dyDescent="0.2">
      <c r="A837" s="37"/>
      <c r="B837" s="23"/>
      <c r="C837" s="77"/>
      <c r="D837" s="23"/>
      <c r="E837" s="23"/>
      <c r="F837" s="23"/>
      <c r="G837" s="23"/>
      <c r="H837" s="23"/>
      <c r="I837" s="23"/>
      <c r="J837" s="23"/>
      <c r="K837" s="23"/>
    </row>
    <row r="838" spans="1:11" x14ac:dyDescent="0.2">
      <c r="A838" s="37"/>
      <c r="B838" s="23"/>
      <c r="C838" s="77"/>
      <c r="D838" s="23"/>
      <c r="E838" s="23"/>
      <c r="F838" s="23"/>
      <c r="G838" s="23"/>
      <c r="H838" s="23"/>
      <c r="I838" s="23"/>
      <c r="J838" s="23"/>
      <c r="K838" s="23"/>
    </row>
    <row r="839" spans="1:11" x14ac:dyDescent="0.2">
      <c r="A839" s="37"/>
      <c r="B839" s="23"/>
      <c r="C839" s="77"/>
      <c r="D839" s="23"/>
      <c r="E839" s="23"/>
      <c r="F839" s="23"/>
      <c r="G839" s="23"/>
      <c r="H839" s="23"/>
      <c r="I839" s="23"/>
      <c r="J839" s="23"/>
      <c r="K839" s="23"/>
    </row>
    <row r="840" spans="1:11" x14ac:dyDescent="0.2">
      <c r="A840" s="37"/>
      <c r="B840" s="23"/>
      <c r="C840" s="77"/>
      <c r="D840" s="23"/>
      <c r="E840" s="23"/>
      <c r="F840" s="23"/>
      <c r="G840" s="23"/>
      <c r="H840" s="23"/>
      <c r="I840" s="23"/>
      <c r="J840" s="23"/>
      <c r="K840" s="23"/>
    </row>
    <row r="841" spans="1:11" x14ac:dyDescent="0.2">
      <c r="A841" s="37"/>
      <c r="B841" s="23"/>
      <c r="C841" s="77"/>
      <c r="D841" s="23"/>
      <c r="E841" s="23"/>
      <c r="F841" s="23"/>
      <c r="G841" s="23"/>
      <c r="H841" s="23"/>
      <c r="I841" s="23"/>
      <c r="J841" s="23"/>
      <c r="K841" s="23"/>
    </row>
    <row r="842" spans="1:11" x14ac:dyDescent="0.2">
      <c r="A842" s="37"/>
      <c r="B842" s="23"/>
      <c r="C842" s="77"/>
      <c r="D842" s="23"/>
      <c r="E842" s="23"/>
      <c r="F842" s="23"/>
      <c r="G842" s="23"/>
      <c r="H842" s="23"/>
      <c r="I842" s="23"/>
      <c r="J842" s="23"/>
      <c r="K842" s="23"/>
    </row>
    <row r="843" spans="1:11" x14ac:dyDescent="0.2">
      <c r="A843" s="37"/>
      <c r="B843" s="23"/>
      <c r="C843" s="77"/>
      <c r="D843" s="23"/>
      <c r="E843" s="23"/>
      <c r="F843" s="23"/>
      <c r="G843" s="23"/>
      <c r="H843" s="23"/>
      <c r="I843" s="23"/>
      <c r="J843" s="23"/>
      <c r="K843" s="23"/>
    </row>
    <row r="844" spans="1:11" x14ac:dyDescent="0.2">
      <c r="A844" s="37"/>
      <c r="B844" s="23"/>
      <c r="C844" s="77"/>
      <c r="D844" s="23"/>
      <c r="E844" s="23"/>
      <c r="F844" s="23"/>
      <c r="G844" s="23"/>
      <c r="H844" s="23"/>
      <c r="I844" s="23"/>
      <c r="J844" s="23"/>
      <c r="K844" s="23"/>
    </row>
    <row r="845" spans="1:11" x14ac:dyDescent="0.2">
      <c r="A845" s="37"/>
      <c r="B845" s="23"/>
      <c r="C845" s="77"/>
      <c r="D845" s="23"/>
      <c r="E845" s="23"/>
      <c r="F845" s="23"/>
      <c r="G845" s="23"/>
      <c r="H845" s="23"/>
      <c r="I845" s="23"/>
      <c r="J845" s="23"/>
      <c r="K845" s="23"/>
    </row>
    <row r="846" spans="1:11" x14ac:dyDescent="0.2">
      <c r="A846" s="37"/>
      <c r="B846" s="23"/>
      <c r="C846" s="77"/>
      <c r="D846" s="23"/>
      <c r="E846" s="23"/>
      <c r="F846" s="23"/>
      <c r="G846" s="23"/>
      <c r="H846" s="23"/>
      <c r="I846" s="23"/>
      <c r="J846" s="23"/>
      <c r="K846" s="23"/>
    </row>
    <row r="847" spans="1:11" x14ac:dyDescent="0.2">
      <c r="A847" s="37"/>
      <c r="B847" s="23"/>
      <c r="C847" s="77"/>
      <c r="D847" s="23"/>
      <c r="E847" s="23"/>
      <c r="F847" s="23"/>
      <c r="G847" s="23"/>
      <c r="H847" s="23"/>
      <c r="I847" s="23"/>
      <c r="J847" s="23"/>
      <c r="K847" s="23"/>
    </row>
    <row r="848" spans="1:11" x14ac:dyDescent="0.2">
      <c r="A848" s="37"/>
      <c r="B848" s="23"/>
      <c r="C848" s="77"/>
      <c r="D848" s="23"/>
      <c r="E848" s="23"/>
      <c r="F848" s="23"/>
      <c r="G848" s="23"/>
      <c r="H848" s="23"/>
      <c r="I848" s="23"/>
      <c r="J848" s="23"/>
      <c r="K848" s="23"/>
    </row>
    <row r="849" spans="1:11" x14ac:dyDescent="0.2">
      <c r="A849" s="37"/>
      <c r="B849" s="23"/>
      <c r="C849" s="77"/>
      <c r="D849" s="23"/>
      <c r="E849" s="23"/>
      <c r="F849" s="23"/>
      <c r="G849" s="23"/>
      <c r="H849" s="23"/>
      <c r="I849" s="23"/>
      <c r="J849" s="23"/>
      <c r="K849" s="23"/>
    </row>
    <row r="850" spans="1:11" x14ac:dyDescent="0.2">
      <c r="A850" s="37"/>
      <c r="B850" s="23"/>
      <c r="C850" s="77"/>
      <c r="D850" s="23"/>
      <c r="E850" s="23"/>
      <c r="F850" s="23"/>
      <c r="G850" s="23"/>
      <c r="H850" s="23"/>
      <c r="I850" s="23"/>
      <c r="J850" s="23"/>
      <c r="K850" s="23"/>
    </row>
    <row r="851" spans="1:11" x14ac:dyDescent="0.2">
      <c r="A851" s="37"/>
      <c r="B851" s="23"/>
      <c r="C851" s="77"/>
      <c r="D851" s="23"/>
      <c r="E851" s="23"/>
      <c r="F851" s="23"/>
      <c r="G851" s="23"/>
      <c r="H851" s="23"/>
      <c r="I851" s="23"/>
      <c r="J851" s="23"/>
      <c r="K851" s="23"/>
    </row>
    <row r="852" spans="1:11" x14ac:dyDescent="0.2">
      <c r="A852" s="37"/>
      <c r="B852" s="23"/>
      <c r="C852" s="77"/>
      <c r="D852" s="23"/>
      <c r="E852" s="23"/>
      <c r="F852" s="23"/>
      <c r="G852" s="23"/>
      <c r="H852" s="23"/>
      <c r="I852" s="23"/>
      <c r="J852" s="23"/>
      <c r="K852" s="23"/>
    </row>
    <row r="853" spans="1:11" x14ac:dyDescent="0.2">
      <c r="A853" s="37"/>
      <c r="B853" s="23"/>
      <c r="C853" s="77"/>
      <c r="D853" s="23"/>
      <c r="E853" s="23"/>
      <c r="F853" s="23"/>
      <c r="G853" s="23"/>
      <c r="H853" s="23"/>
      <c r="I853" s="23"/>
      <c r="J853" s="23"/>
      <c r="K853" s="23"/>
    </row>
    <row r="854" spans="1:11" x14ac:dyDescent="0.2">
      <c r="A854" s="37"/>
      <c r="B854" s="23"/>
      <c r="C854" s="77"/>
      <c r="D854" s="23"/>
      <c r="E854" s="23"/>
      <c r="F854" s="23"/>
      <c r="G854" s="23"/>
      <c r="H854" s="23"/>
      <c r="I854" s="23"/>
      <c r="J854" s="23"/>
      <c r="K854" s="23"/>
    </row>
    <row r="855" spans="1:11" x14ac:dyDescent="0.2">
      <c r="A855" s="37"/>
      <c r="B855" s="23"/>
      <c r="C855" s="77"/>
      <c r="D855" s="23"/>
      <c r="E855" s="23"/>
      <c r="F855" s="23"/>
      <c r="G855" s="23"/>
      <c r="H855" s="23"/>
      <c r="I855" s="23"/>
      <c r="J855" s="23"/>
      <c r="K855" s="23"/>
    </row>
    <row r="856" spans="1:11" x14ac:dyDescent="0.2">
      <c r="A856" s="37"/>
      <c r="B856" s="23"/>
      <c r="C856" s="77"/>
      <c r="D856" s="23"/>
      <c r="E856" s="23"/>
      <c r="F856" s="23"/>
      <c r="G856" s="23"/>
      <c r="H856" s="23"/>
      <c r="I856" s="23"/>
      <c r="J856" s="23"/>
      <c r="K856" s="23"/>
    </row>
    <row r="857" spans="1:11" x14ac:dyDescent="0.2">
      <c r="A857" s="37"/>
      <c r="B857" s="23"/>
      <c r="C857" s="77"/>
      <c r="D857" s="23"/>
      <c r="E857" s="23"/>
      <c r="F857" s="23"/>
      <c r="G857" s="23"/>
      <c r="H857" s="23"/>
      <c r="I857" s="23"/>
      <c r="J857" s="23"/>
      <c r="K857" s="23"/>
    </row>
    <row r="858" spans="1:11" x14ac:dyDescent="0.2">
      <c r="A858" s="37"/>
      <c r="B858" s="23"/>
      <c r="C858" s="77"/>
      <c r="D858" s="23"/>
      <c r="E858" s="23"/>
      <c r="F858" s="23"/>
      <c r="G858" s="23"/>
      <c r="H858" s="23"/>
      <c r="I858" s="23"/>
      <c r="J858" s="23"/>
      <c r="K858" s="23"/>
    </row>
    <row r="859" spans="1:11" x14ac:dyDescent="0.2">
      <c r="A859" s="37"/>
      <c r="B859" s="23"/>
      <c r="C859" s="77"/>
      <c r="D859" s="23"/>
      <c r="E859" s="23"/>
      <c r="F859" s="23"/>
      <c r="G859" s="23"/>
      <c r="H859" s="23"/>
      <c r="I859" s="23"/>
      <c r="J859" s="23"/>
      <c r="K859" s="23"/>
    </row>
    <row r="860" spans="1:11" x14ac:dyDescent="0.2">
      <c r="A860" s="37"/>
      <c r="B860" s="23"/>
      <c r="C860" s="77"/>
      <c r="D860" s="23"/>
      <c r="E860" s="23"/>
      <c r="F860" s="23"/>
      <c r="G860" s="23"/>
      <c r="H860" s="23"/>
      <c r="I860" s="23"/>
      <c r="J860" s="23"/>
      <c r="K860" s="23"/>
    </row>
    <row r="861" spans="1:11" x14ac:dyDescent="0.2">
      <c r="A861" s="37"/>
      <c r="B861" s="23"/>
      <c r="C861" s="77"/>
      <c r="D861" s="23"/>
      <c r="E861" s="23"/>
      <c r="F861" s="23"/>
      <c r="G861" s="23"/>
      <c r="H861" s="23"/>
      <c r="I861" s="23"/>
      <c r="J861" s="23"/>
      <c r="K861" s="23"/>
    </row>
    <row r="862" spans="1:11" x14ac:dyDescent="0.2">
      <c r="A862" s="37"/>
      <c r="B862" s="23"/>
      <c r="C862" s="77"/>
      <c r="D862" s="23"/>
      <c r="E862" s="23"/>
      <c r="F862" s="23"/>
      <c r="G862" s="23"/>
      <c r="H862" s="23"/>
      <c r="I862" s="23"/>
      <c r="J862" s="23"/>
      <c r="K862" s="23"/>
    </row>
    <row r="863" spans="1:11" x14ac:dyDescent="0.2">
      <c r="A863" s="37"/>
      <c r="B863" s="23"/>
      <c r="C863" s="77"/>
      <c r="D863" s="23"/>
      <c r="E863" s="23"/>
      <c r="F863" s="23"/>
      <c r="G863" s="23"/>
      <c r="H863" s="23"/>
      <c r="I863" s="23"/>
      <c r="J863" s="23"/>
      <c r="K863" s="23"/>
    </row>
    <row r="864" spans="1:11" x14ac:dyDescent="0.2">
      <c r="A864" s="37"/>
      <c r="B864" s="23"/>
      <c r="C864" s="77"/>
      <c r="D864" s="23"/>
      <c r="E864" s="23"/>
      <c r="F864" s="23"/>
      <c r="G864" s="23"/>
      <c r="H864" s="23"/>
      <c r="I864" s="23"/>
      <c r="J864" s="23"/>
      <c r="K864" s="23"/>
    </row>
    <row r="865" spans="1:11" x14ac:dyDescent="0.2">
      <c r="A865" s="37"/>
      <c r="B865" s="23"/>
      <c r="C865" s="77"/>
      <c r="D865" s="23"/>
      <c r="E865" s="23"/>
      <c r="F865" s="23"/>
      <c r="G865" s="23"/>
      <c r="H865" s="23"/>
      <c r="I865" s="23"/>
      <c r="J865" s="23"/>
      <c r="K865" s="23"/>
    </row>
    <row r="866" spans="1:11" x14ac:dyDescent="0.2">
      <c r="A866" s="37"/>
      <c r="B866" s="23"/>
      <c r="C866" s="77"/>
      <c r="D866" s="23"/>
      <c r="E866" s="23"/>
      <c r="F866" s="23"/>
      <c r="G866" s="23"/>
      <c r="H866" s="23"/>
      <c r="I866" s="23"/>
      <c r="J866" s="23"/>
      <c r="K866" s="23"/>
    </row>
    <row r="867" spans="1:11" x14ac:dyDescent="0.2">
      <c r="A867" s="37"/>
      <c r="B867" s="23"/>
      <c r="C867" s="77"/>
      <c r="D867" s="23"/>
      <c r="E867" s="23"/>
      <c r="F867" s="23"/>
      <c r="G867" s="23"/>
      <c r="H867" s="23"/>
      <c r="I867" s="23"/>
      <c r="J867" s="23"/>
      <c r="K867" s="23"/>
    </row>
    <row r="868" spans="1:11" x14ac:dyDescent="0.2">
      <c r="A868" s="37"/>
      <c r="B868" s="23"/>
      <c r="C868" s="77"/>
      <c r="D868" s="23"/>
      <c r="E868" s="23"/>
      <c r="F868" s="23"/>
      <c r="G868" s="23"/>
      <c r="H868" s="23"/>
      <c r="I868" s="23"/>
      <c r="J868" s="23"/>
      <c r="K868" s="23"/>
    </row>
    <row r="869" spans="1:11" x14ac:dyDescent="0.2">
      <c r="A869" s="37"/>
      <c r="B869" s="23"/>
      <c r="C869" s="77"/>
      <c r="D869" s="23"/>
      <c r="E869" s="23"/>
      <c r="F869" s="23"/>
      <c r="G869" s="23"/>
      <c r="H869" s="23"/>
      <c r="I869" s="23"/>
      <c r="J869" s="23"/>
      <c r="K869" s="23"/>
    </row>
    <row r="870" spans="1:11" x14ac:dyDescent="0.2">
      <c r="A870" s="37"/>
      <c r="B870" s="23"/>
      <c r="C870" s="77"/>
      <c r="D870" s="23"/>
      <c r="E870" s="23"/>
      <c r="F870" s="23"/>
      <c r="G870" s="23"/>
      <c r="H870" s="23"/>
      <c r="I870" s="23"/>
      <c r="J870" s="23"/>
      <c r="K870" s="23"/>
    </row>
    <row r="871" spans="1:11" x14ac:dyDescent="0.2">
      <c r="A871" s="37"/>
      <c r="B871" s="23"/>
      <c r="C871" s="77"/>
      <c r="D871" s="23"/>
      <c r="E871" s="23"/>
      <c r="F871" s="23"/>
      <c r="G871" s="23"/>
      <c r="H871" s="23"/>
      <c r="I871" s="23"/>
      <c r="J871" s="23"/>
      <c r="K871" s="23"/>
    </row>
    <row r="872" spans="1:11" x14ac:dyDescent="0.2">
      <c r="A872" s="37"/>
      <c r="B872" s="23"/>
      <c r="C872" s="77"/>
      <c r="D872" s="23"/>
      <c r="E872" s="23"/>
      <c r="F872" s="23"/>
      <c r="G872" s="23"/>
      <c r="H872" s="23"/>
      <c r="I872" s="23"/>
      <c r="J872" s="23"/>
      <c r="K872" s="23"/>
    </row>
    <row r="873" spans="1:11" x14ac:dyDescent="0.2">
      <c r="A873" s="37"/>
      <c r="B873" s="23"/>
      <c r="C873" s="77"/>
      <c r="D873" s="23"/>
      <c r="E873" s="23"/>
      <c r="F873" s="23"/>
      <c r="G873" s="23"/>
      <c r="H873" s="23"/>
      <c r="I873" s="23"/>
      <c r="J873" s="23"/>
      <c r="K873" s="23"/>
    </row>
    <row r="874" spans="1:11" x14ac:dyDescent="0.2">
      <c r="A874" s="37"/>
      <c r="B874" s="23"/>
      <c r="C874" s="77"/>
      <c r="D874" s="23"/>
      <c r="E874" s="23"/>
      <c r="F874" s="23"/>
      <c r="G874" s="23"/>
      <c r="H874" s="23"/>
      <c r="I874" s="23"/>
      <c r="J874" s="23"/>
      <c r="K874" s="23"/>
    </row>
    <row r="875" spans="1:11" x14ac:dyDescent="0.2">
      <c r="A875" s="37"/>
      <c r="B875" s="23"/>
      <c r="C875" s="77"/>
      <c r="D875" s="23"/>
      <c r="E875" s="23"/>
      <c r="F875" s="23"/>
      <c r="G875" s="23"/>
      <c r="H875" s="23"/>
      <c r="I875" s="23"/>
      <c r="J875" s="23"/>
      <c r="K875" s="23"/>
    </row>
    <row r="876" spans="1:11" x14ac:dyDescent="0.2">
      <c r="A876" s="37"/>
      <c r="B876" s="23"/>
      <c r="C876" s="77"/>
      <c r="D876" s="23"/>
      <c r="E876" s="23"/>
      <c r="F876" s="23"/>
      <c r="G876" s="23"/>
      <c r="H876" s="23"/>
      <c r="I876" s="23"/>
      <c r="J876" s="23"/>
      <c r="K876" s="23"/>
    </row>
    <row r="877" spans="1:11" x14ac:dyDescent="0.2">
      <c r="A877" s="37"/>
      <c r="B877" s="23"/>
      <c r="C877" s="77"/>
      <c r="D877" s="23"/>
      <c r="E877" s="23"/>
      <c r="F877" s="23"/>
      <c r="G877" s="23"/>
      <c r="H877" s="23"/>
      <c r="I877" s="23"/>
      <c r="J877" s="23"/>
      <c r="K877" s="23"/>
    </row>
    <row r="878" spans="1:11" x14ac:dyDescent="0.2">
      <c r="A878" s="37"/>
      <c r="B878" s="23"/>
      <c r="C878" s="77"/>
      <c r="D878" s="23"/>
      <c r="E878" s="23"/>
      <c r="F878" s="23"/>
      <c r="G878" s="23"/>
      <c r="H878" s="23"/>
      <c r="I878" s="23"/>
      <c r="J878" s="23"/>
      <c r="K878" s="23"/>
    </row>
    <row r="879" spans="1:11" x14ac:dyDescent="0.2">
      <c r="A879" s="37"/>
      <c r="B879" s="23"/>
      <c r="C879" s="77"/>
      <c r="D879" s="23"/>
      <c r="E879" s="23"/>
      <c r="F879" s="23"/>
      <c r="G879" s="23"/>
      <c r="H879" s="23"/>
      <c r="I879" s="23"/>
      <c r="J879" s="23"/>
      <c r="K879" s="23"/>
    </row>
    <row r="880" spans="1:11" x14ac:dyDescent="0.2">
      <c r="A880" s="37"/>
      <c r="B880" s="23"/>
      <c r="C880" s="77"/>
      <c r="D880" s="23"/>
      <c r="E880" s="23"/>
      <c r="F880" s="23"/>
      <c r="G880" s="23"/>
      <c r="H880" s="23"/>
      <c r="I880" s="23"/>
      <c r="J880" s="23"/>
      <c r="K880" s="23"/>
    </row>
    <row r="881" spans="1:11" x14ac:dyDescent="0.2">
      <c r="A881" s="37"/>
      <c r="B881" s="23"/>
      <c r="C881" s="77"/>
      <c r="D881" s="23"/>
      <c r="E881" s="23"/>
      <c r="F881" s="23"/>
      <c r="G881" s="23"/>
      <c r="H881" s="23"/>
      <c r="I881" s="23"/>
      <c r="J881" s="23"/>
      <c r="K881" s="23"/>
    </row>
    <row r="882" spans="1:11" x14ac:dyDescent="0.2">
      <c r="A882" s="37"/>
      <c r="B882" s="23"/>
      <c r="C882" s="77"/>
      <c r="D882" s="23"/>
      <c r="E882" s="23"/>
      <c r="F882" s="23"/>
      <c r="G882" s="23"/>
      <c r="H882" s="23"/>
      <c r="I882" s="23"/>
      <c r="J882" s="23"/>
      <c r="K882" s="23"/>
    </row>
    <row r="883" spans="1:11" x14ac:dyDescent="0.2">
      <c r="A883" s="37"/>
      <c r="B883" s="23"/>
      <c r="C883" s="77"/>
      <c r="D883" s="23"/>
      <c r="E883" s="23"/>
      <c r="F883" s="23"/>
      <c r="G883" s="23"/>
      <c r="H883" s="23"/>
      <c r="I883" s="23"/>
      <c r="J883" s="23"/>
      <c r="K883" s="23"/>
    </row>
    <row r="884" spans="1:11" x14ac:dyDescent="0.2">
      <c r="A884" s="37"/>
      <c r="B884" s="23"/>
      <c r="C884" s="77"/>
      <c r="D884" s="23"/>
      <c r="E884" s="23"/>
      <c r="F884" s="23"/>
      <c r="G884" s="23"/>
      <c r="H884" s="23"/>
      <c r="I884" s="23"/>
      <c r="J884" s="23"/>
      <c r="K884" s="23"/>
    </row>
    <row r="885" spans="1:11" x14ac:dyDescent="0.2">
      <c r="A885" s="37"/>
      <c r="B885" s="23"/>
      <c r="C885" s="77"/>
      <c r="D885" s="23"/>
      <c r="E885" s="23"/>
      <c r="F885" s="23"/>
      <c r="G885" s="23"/>
      <c r="H885" s="23"/>
      <c r="I885" s="23"/>
      <c r="J885" s="23"/>
      <c r="K885" s="23"/>
    </row>
    <row r="886" spans="1:11" x14ac:dyDescent="0.2">
      <c r="A886" s="37"/>
      <c r="B886" s="23"/>
      <c r="C886" s="77"/>
      <c r="D886" s="23"/>
      <c r="E886" s="23"/>
      <c r="F886" s="23"/>
      <c r="G886" s="23"/>
      <c r="H886" s="23"/>
      <c r="I886" s="23"/>
      <c r="J886" s="23"/>
      <c r="K886" s="23"/>
    </row>
    <row r="887" spans="1:11" x14ac:dyDescent="0.2">
      <c r="A887" s="37"/>
      <c r="B887" s="23"/>
      <c r="C887" s="77"/>
      <c r="D887" s="23"/>
      <c r="E887" s="23"/>
      <c r="F887" s="23"/>
      <c r="G887" s="23"/>
      <c r="H887" s="23"/>
      <c r="I887" s="23"/>
      <c r="J887" s="23"/>
      <c r="K887" s="23"/>
    </row>
    <row r="888" spans="1:11" x14ac:dyDescent="0.2">
      <c r="A888" s="37"/>
      <c r="B888" s="23"/>
      <c r="C888" s="77"/>
      <c r="D888" s="23"/>
      <c r="E888" s="23"/>
      <c r="F888" s="23"/>
      <c r="G888" s="23"/>
      <c r="H888" s="23"/>
      <c r="I888" s="23"/>
      <c r="J888" s="23"/>
      <c r="K888" s="23"/>
    </row>
    <row r="889" spans="1:11" x14ac:dyDescent="0.2">
      <c r="A889" s="37"/>
      <c r="B889" s="23"/>
      <c r="C889" s="77"/>
      <c r="D889" s="23"/>
      <c r="E889" s="23"/>
      <c r="F889" s="23"/>
      <c r="G889" s="23"/>
      <c r="H889" s="23"/>
      <c r="I889" s="23"/>
      <c r="J889" s="23"/>
      <c r="K889" s="23"/>
    </row>
    <row r="890" spans="1:11" x14ac:dyDescent="0.2">
      <c r="A890" s="37"/>
      <c r="B890" s="23"/>
      <c r="C890" s="77"/>
      <c r="D890" s="23"/>
      <c r="E890" s="23"/>
      <c r="F890" s="23"/>
      <c r="G890" s="23"/>
      <c r="H890" s="23"/>
      <c r="I890" s="23"/>
      <c r="J890" s="23"/>
      <c r="K890" s="23"/>
    </row>
    <row r="891" spans="1:11" x14ac:dyDescent="0.2">
      <c r="A891" s="37"/>
      <c r="B891" s="23"/>
      <c r="C891" s="77"/>
      <c r="D891" s="23"/>
      <c r="E891" s="23"/>
      <c r="F891" s="23"/>
      <c r="G891" s="23"/>
      <c r="H891" s="23"/>
      <c r="I891" s="23"/>
      <c r="J891" s="23"/>
      <c r="K891" s="23"/>
    </row>
    <row r="892" spans="1:11" x14ac:dyDescent="0.2">
      <c r="A892" s="37"/>
      <c r="B892" s="23"/>
      <c r="C892" s="77"/>
      <c r="D892" s="23"/>
      <c r="E892" s="23"/>
      <c r="F892" s="23"/>
      <c r="G892" s="23"/>
      <c r="H892" s="23"/>
      <c r="I892" s="23"/>
      <c r="J892" s="23"/>
      <c r="K892" s="23"/>
    </row>
    <row r="893" spans="1:11" x14ac:dyDescent="0.2">
      <c r="A893" s="37"/>
      <c r="B893" s="23"/>
      <c r="C893" s="77"/>
      <c r="D893" s="23"/>
      <c r="E893" s="23"/>
      <c r="F893" s="23"/>
      <c r="G893" s="23"/>
      <c r="H893" s="23"/>
      <c r="I893" s="23"/>
      <c r="J893" s="23"/>
      <c r="K893" s="23"/>
    </row>
    <row r="894" spans="1:11" x14ac:dyDescent="0.2">
      <c r="A894" s="37"/>
      <c r="B894" s="23"/>
      <c r="C894" s="77"/>
      <c r="D894" s="23"/>
      <c r="E894" s="23"/>
      <c r="F894" s="23"/>
      <c r="G894" s="23"/>
      <c r="H894" s="23"/>
      <c r="I894" s="23"/>
      <c r="J894" s="23"/>
      <c r="K894" s="23"/>
    </row>
    <row r="895" spans="1:11" x14ac:dyDescent="0.2">
      <c r="A895" s="37"/>
      <c r="B895" s="23"/>
      <c r="C895" s="77"/>
      <c r="D895" s="23"/>
      <c r="E895" s="23"/>
      <c r="F895" s="23"/>
      <c r="G895" s="23"/>
      <c r="H895" s="23"/>
      <c r="I895" s="23"/>
      <c r="J895" s="23"/>
      <c r="K895" s="23"/>
    </row>
    <row r="896" spans="1:11" x14ac:dyDescent="0.2">
      <c r="A896" s="37"/>
      <c r="B896" s="23"/>
      <c r="C896" s="77"/>
      <c r="D896" s="23"/>
      <c r="E896" s="23"/>
      <c r="F896" s="23"/>
      <c r="G896" s="23"/>
      <c r="H896" s="23"/>
      <c r="I896" s="23"/>
      <c r="J896" s="23"/>
      <c r="K896" s="23"/>
    </row>
    <row r="897" spans="1:11" x14ac:dyDescent="0.2">
      <c r="A897" s="37"/>
      <c r="B897" s="23"/>
      <c r="C897" s="77"/>
      <c r="D897" s="23"/>
      <c r="E897" s="23"/>
      <c r="F897" s="23"/>
      <c r="G897" s="23"/>
      <c r="H897" s="23"/>
      <c r="I897" s="23"/>
      <c r="J897" s="23"/>
      <c r="K897" s="23"/>
    </row>
    <row r="898" spans="1:11" x14ac:dyDescent="0.2">
      <c r="A898" s="37"/>
      <c r="B898" s="23"/>
      <c r="C898" s="77"/>
      <c r="D898" s="23"/>
      <c r="E898" s="23"/>
      <c r="F898" s="23"/>
      <c r="G898" s="23"/>
      <c r="H898" s="23"/>
      <c r="I898" s="23"/>
      <c r="J898" s="23"/>
      <c r="K898" s="23"/>
    </row>
    <row r="899" spans="1:11" x14ac:dyDescent="0.2">
      <c r="A899" s="37"/>
      <c r="B899" s="23"/>
      <c r="C899" s="77"/>
      <c r="D899" s="23"/>
      <c r="E899" s="23"/>
      <c r="F899" s="23"/>
      <c r="G899" s="23"/>
      <c r="H899" s="23"/>
      <c r="I899" s="23"/>
      <c r="J899" s="23"/>
      <c r="K899" s="23"/>
    </row>
    <row r="900" spans="1:11" x14ac:dyDescent="0.2">
      <c r="A900" s="37"/>
      <c r="B900" s="23"/>
      <c r="C900" s="77"/>
      <c r="D900" s="23"/>
      <c r="E900" s="23"/>
      <c r="F900" s="23"/>
      <c r="G900" s="23"/>
      <c r="H900" s="23"/>
      <c r="I900" s="23"/>
      <c r="J900" s="23"/>
      <c r="K900" s="23"/>
    </row>
    <row r="901" spans="1:11" x14ac:dyDescent="0.2">
      <c r="A901" s="37"/>
      <c r="B901" s="23"/>
      <c r="C901" s="77"/>
      <c r="D901" s="23"/>
      <c r="E901" s="23"/>
      <c r="F901" s="23"/>
      <c r="G901" s="23"/>
      <c r="H901" s="23"/>
      <c r="I901" s="23"/>
      <c r="J901" s="23"/>
      <c r="K901" s="23"/>
    </row>
    <row r="902" spans="1:11" x14ac:dyDescent="0.2">
      <c r="A902" s="37"/>
      <c r="B902" s="23"/>
      <c r="C902" s="77"/>
      <c r="D902" s="23"/>
      <c r="E902" s="23"/>
      <c r="F902" s="23"/>
      <c r="G902" s="23"/>
      <c r="H902" s="23"/>
      <c r="I902" s="23"/>
      <c r="J902" s="23"/>
      <c r="K902" s="23"/>
    </row>
    <row r="903" spans="1:11" x14ac:dyDescent="0.2">
      <c r="A903" s="37"/>
      <c r="B903" s="23"/>
      <c r="C903" s="77"/>
      <c r="D903" s="23"/>
      <c r="E903" s="23"/>
      <c r="F903" s="23"/>
      <c r="G903" s="23"/>
      <c r="H903" s="23"/>
      <c r="I903" s="23"/>
      <c r="J903" s="23"/>
      <c r="K903" s="23"/>
    </row>
    <row r="904" spans="1:11" x14ac:dyDescent="0.2">
      <c r="A904" s="37"/>
      <c r="B904" s="23"/>
      <c r="C904" s="77"/>
      <c r="D904" s="23"/>
      <c r="E904" s="23"/>
      <c r="F904" s="23"/>
      <c r="G904" s="23"/>
      <c r="H904" s="23"/>
      <c r="I904" s="23"/>
      <c r="J904" s="23"/>
      <c r="K904" s="23"/>
    </row>
    <row r="905" spans="1:11" x14ac:dyDescent="0.2">
      <c r="A905" s="37"/>
      <c r="B905" s="23"/>
      <c r="C905" s="77"/>
      <c r="D905" s="23"/>
      <c r="E905" s="23"/>
      <c r="F905" s="23"/>
      <c r="G905" s="23"/>
      <c r="H905" s="23"/>
      <c r="I905" s="23"/>
      <c r="J905" s="23"/>
      <c r="K905" s="23"/>
    </row>
    <row r="906" spans="1:11" x14ac:dyDescent="0.2">
      <c r="A906" s="37"/>
      <c r="B906" s="23"/>
      <c r="C906" s="77"/>
      <c r="D906" s="23"/>
      <c r="E906" s="23"/>
      <c r="F906" s="23"/>
      <c r="G906" s="23"/>
      <c r="H906" s="23"/>
      <c r="I906" s="23"/>
      <c r="J906" s="23"/>
      <c r="K906" s="23"/>
    </row>
    <row r="907" spans="1:11" x14ac:dyDescent="0.2">
      <c r="A907" s="37"/>
      <c r="B907" s="23"/>
      <c r="C907" s="77"/>
      <c r="D907" s="23"/>
      <c r="E907" s="23"/>
      <c r="F907" s="23"/>
      <c r="G907" s="23"/>
      <c r="H907" s="23"/>
      <c r="I907" s="23"/>
      <c r="J907" s="23"/>
      <c r="K907" s="23"/>
    </row>
    <row r="908" spans="1:11" x14ac:dyDescent="0.2">
      <c r="A908" s="37"/>
      <c r="B908" s="23"/>
      <c r="C908" s="77"/>
      <c r="D908" s="23"/>
      <c r="E908" s="23"/>
      <c r="F908" s="23"/>
      <c r="G908" s="23"/>
      <c r="H908" s="23"/>
      <c r="I908" s="23"/>
      <c r="J908" s="23"/>
      <c r="K908" s="23"/>
    </row>
    <row r="909" spans="1:11" x14ac:dyDescent="0.2">
      <c r="A909" s="37"/>
      <c r="B909" s="23"/>
      <c r="C909" s="77"/>
      <c r="D909" s="23"/>
      <c r="E909" s="23"/>
      <c r="F909" s="23"/>
      <c r="G909" s="23"/>
      <c r="H909" s="23"/>
      <c r="I909" s="23"/>
      <c r="J909" s="23"/>
      <c r="K909" s="23"/>
    </row>
    <row r="910" spans="1:11" x14ac:dyDescent="0.2">
      <c r="A910" s="37"/>
      <c r="B910" s="23"/>
      <c r="C910" s="77"/>
      <c r="D910" s="23"/>
      <c r="E910" s="23"/>
      <c r="F910" s="23"/>
      <c r="G910" s="23"/>
      <c r="H910" s="23"/>
      <c r="I910" s="23"/>
      <c r="J910" s="23"/>
      <c r="K910" s="23"/>
    </row>
    <row r="911" spans="1:11" x14ac:dyDescent="0.2">
      <c r="A911" s="37"/>
      <c r="B911" s="23"/>
      <c r="C911" s="77"/>
      <c r="D911" s="23"/>
      <c r="E911" s="23"/>
      <c r="F911" s="23"/>
      <c r="G911" s="23"/>
      <c r="H911" s="23"/>
      <c r="I911" s="23"/>
      <c r="J911" s="23"/>
      <c r="K911" s="23"/>
    </row>
    <row r="912" spans="1:11" x14ac:dyDescent="0.2">
      <c r="A912" s="37"/>
      <c r="B912" s="23"/>
      <c r="C912" s="77"/>
      <c r="D912" s="23"/>
      <c r="E912" s="23"/>
      <c r="F912" s="23"/>
      <c r="G912" s="23"/>
      <c r="H912" s="23"/>
      <c r="I912" s="23"/>
      <c r="J912" s="23"/>
      <c r="K912" s="23"/>
    </row>
    <row r="913" spans="1:11" x14ac:dyDescent="0.2">
      <c r="A913" s="37"/>
      <c r="B913" s="23"/>
      <c r="C913" s="77"/>
      <c r="D913" s="23"/>
      <c r="E913" s="23"/>
      <c r="F913" s="23"/>
      <c r="G913" s="23"/>
      <c r="H913" s="23"/>
      <c r="I913" s="23"/>
      <c r="J913" s="23"/>
      <c r="K913" s="23"/>
    </row>
    <row r="914" spans="1:11" x14ac:dyDescent="0.2">
      <c r="A914" s="37"/>
      <c r="B914" s="23"/>
      <c r="C914" s="77"/>
      <c r="D914" s="23"/>
      <c r="E914" s="23"/>
      <c r="F914" s="23"/>
      <c r="G914" s="23"/>
      <c r="H914" s="23"/>
      <c r="I914" s="23"/>
      <c r="J914" s="23"/>
      <c r="K914" s="23"/>
    </row>
    <row r="915" spans="1:11" x14ac:dyDescent="0.2">
      <c r="A915" s="37"/>
      <c r="B915" s="23"/>
      <c r="C915" s="77"/>
      <c r="D915" s="23"/>
      <c r="E915" s="23"/>
      <c r="F915" s="23"/>
      <c r="G915" s="23"/>
      <c r="H915" s="23"/>
      <c r="I915" s="23"/>
      <c r="J915" s="23"/>
      <c r="K915" s="23"/>
    </row>
    <row r="916" spans="1:11" x14ac:dyDescent="0.2">
      <c r="A916" s="37"/>
      <c r="B916" s="23"/>
      <c r="C916" s="77"/>
      <c r="D916" s="23"/>
      <c r="E916" s="23"/>
      <c r="F916" s="23"/>
      <c r="G916" s="23"/>
      <c r="H916" s="23"/>
      <c r="I916" s="23"/>
      <c r="J916" s="23"/>
      <c r="K916" s="23"/>
    </row>
    <row r="917" spans="1:11" x14ac:dyDescent="0.2">
      <c r="A917" s="37"/>
      <c r="B917" s="23"/>
      <c r="C917" s="77"/>
      <c r="D917" s="23"/>
      <c r="E917" s="23"/>
      <c r="F917" s="23"/>
      <c r="G917" s="23"/>
      <c r="H917" s="23"/>
      <c r="I917" s="23"/>
      <c r="J917" s="23"/>
      <c r="K917" s="23"/>
    </row>
    <row r="918" spans="1:11" x14ac:dyDescent="0.2">
      <c r="A918" s="37"/>
      <c r="B918" s="23"/>
      <c r="C918" s="77"/>
      <c r="D918" s="23"/>
      <c r="E918" s="23"/>
      <c r="F918" s="23"/>
      <c r="G918" s="23"/>
      <c r="H918" s="23"/>
      <c r="I918" s="23"/>
      <c r="J918" s="23"/>
      <c r="K918" s="23"/>
    </row>
    <row r="919" spans="1:11" x14ac:dyDescent="0.2">
      <c r="A919" s="37"/>
      <c r="B919" s="23"/>
      <c r="C919" s="77"/>
      <c r="D919" s="23"/>
      <c r="E919" s="23"/>
      <c r="F919" s="23"/>
      <c r="G919" s="23"/>
      <c r="H919" s="23"/>
      <c r="I919" s="23"/>
      <c r="J919" s="23"/>
      <c r="K919" s="23"/>
    </row>
    <row r="920" spans="1:11" x14ac:dyDescent="0.2">
      <c r="A920" s="37"/>
      <c r="B920" s="23"/>
      <c r="C920" s="77"/>
      <c r="D920" s="23"/>
      <c r="E920" s="23"/>
      <c r="F920" s="23"/>
      <c r="G920" s="23"/>
      <c r="H920" s="23"/>
      <c r="I920" s="23"/>
      <c r="J920" s="23"/>
      <c r="K920" s="23"/>
    </row>
    <row r="921" spans="1:11" x14ac:dyDescent="0.2">
      <c r="A921" s="37"/>
      <c r="B921" s="23"/>
      <c r="C921" s="77"/>
      <c r="D921" s="23"/>
      <c r="E921" s="23"/>
      <c r="F921" s="23"/>
      <c r="G921" s="23"/>
      <c r="H921" s="23"/>
      <c r="I921" s="23"/>
      <c r="J921" s="23"/>
      <c r="K921" s="23"/>
    </row>
    <row r="922" spans="1:11" x14ac:dyDescent="0.2">
      <c r="A922" s="37"/>
      <c r="B922" s="23"/>
      <c r="C922" s="77"/>
      <c r="D922" s="23"/>
      <c r="E922" s="23"/>
      <c r="F922" s="23"/>
      <c r="G922" s="23"/>
      <c r="H922" s="23"/>
      <c r="I922" s="23"/>
      <c r="J922" s="23"/>
      <c r="K922" s="23"/>
    </row>
    <row r="923" spans="1:11" x14ac:dyDescent="0.2">
      <c r="A923" s="37"/>
      <c r="B923" s="23"/>
      <c r="C923" s="77"/>
      <c r="D923" s="23"/>
      <c r="E923" s="23"/>
      <c r="F923" s="23"/>
      <c r="G923" s="23"/>
      <c r="H923" s="23"/>
      <c r="I923" s="23"/>
      <c r="J923" s="23"/>
      <c r="K923" s="23"/>
    </row>
    <row r="924" spans="1:11" x14ac:dyDescent="0.2">
      <c r="A924" s="37"/>
      <c r="B924" s="23"/>
      <c r="C924" s="77"/>
      <c r="D924" s="23"/>
      <c r="E924" s="23"/>
      <c r="F924" s="23"/>
      <c r="G924" s="23"/>
      <c r="H924" s="23"/>
      <c r="I924" s="23"/>
      <c r="J924" s="23"/>
      <c r="K924" s="23"/>
    </row>
    <row r="925" spans="1:11" x14ac:dyDescent="0.2">
      <c r="A925" s="37"/>
      <c r="B925" s="23"/>
      <c r="C925" s="77"/>
      <c r="D925" s="23"/>
      <c r="E925" s="23"/>
      <c r="F925" s="23"/>
      <c r="G925" s="23"/>
      <c r="H925" s="23"/>
      <c r="I925" s="23"/>
      <c r="J925" s="23"/>
      <c r="K925" s="23"/>
    </row>
    <row r="926" spans="1:11" x14ac:dyDescent="0.2">
      <c r="A926" s="37"/>
      <c r="B926" s="23"/>
      <c r="C926" s="77"/>
      <c r="D926" s="23"/>
      <c r="E926" s="23"/>
      <c r="F926" s="23"/>
      <c r="G926" s="23"/>
      <c r="H926" s="23"/>
      <c r="I926" s="23"/>
      <c r="J926" s="23"/>
      <c r="K926" s="23"/>
    </row>
    <row r="927" spans="1:11" x14ac:dyDescent="0.2">
      <c r="A927" s="37"/>
      <c r="B927" s="23"/>
      <c r="C927" s="77"/>
      <c r="D927" s="23"/>
      <c r="E927" s="23"/>
      <c r="F927" s="23"/>
      <c r="G927" s="23"/>
      <c r="H927" s="23"/>
      <c r="I927" s="23"/>
      <c r="J927" s="23"/>
      <c r="K927" s="23"/>
    </row>
    <row r="928" spans="1:11" x14ac:dyDescent="0.2">
      <c r="A928" s="37"/>
      <c r="B928" s="23"/>
      <c r="C928" s="77"/>
      <c r="D928" s="23"/>
      <c r="E928" s="23"/>
      <c r="F928" s="23"/>
      <c r="G928" s="23"/>
      <c r="H928" s="23"/>
      <c r="I928" s="23"/>
      <c r="J928" s="23"/>
      <c r="K928" s="23"/>
    </row>
    <row r="929" spans="1:11" x14ac:dyDescent="0.2">
      <c r="A929" s="37"/>
      <c r="B929" s="23"/>
      <c r="C929" s="77"/>
      <c r="D929" s="23"/>
      <c r="E929" s="23"/>
      <c r="F929" s="23"/>
      <c r="G929" s="23"/>
      <c r="H929" s="23"/>
      <c r="I929" s="23"/>
      <c r="J929" s="23"/>
      <c r="K929" s="23"/>
    </row>
    <row r="930" spans="1:11" x14ac:dyDescent="0.2">
      <c r="A930" s="37"/>
      <c r="B930" s="23"/>
      <c r="C930" s="77"/>
      <c r="D930" s="23"/>
      <c r="E930" s="23"/>
      <c r="F930" s="23"/>
      <c r="G930" s="23"/>
      <c r="H930" s="23"/>
      <c r="I930" s="23"/>
      <c r="J930" s="23"/>
      <c r="K930" s="23"/>
    </row>
    <row r="931" spans="1:11" x14ac:dyDescent="0.2">
      <c r="A931" s="37"/>
      <c r="B931" s="23"/>
      <c r="C931" s="77"/>
      <c r="D931" s="23"/>
      <c r="E931" s="23"/>
      <c r="F931" s="23"/>
      <c r="G931" s="23"/>
      <c r="H931" s="23"/>
      <c r="I931" s="23"/>
      <c r="J931" s="23"/>
      <c r="K931" s="23"/>
    </row>
    <row r="932" spans="1:11" x14ac:dyDescent="0.2">
      <c r="A932" s="37"/>
      <c r="B932" s="23"/>
      <c r="C932" s="77"/>
      <c r="D932" s="23"/>
      <c r="E932" s="23"/>
      <c r="F932" s="23"/>
      <c r="G932" s="23"/>
      <c r="H932" s="23"/>
      <c r="I932" s="23"/>
      <c r="J932" s="23"/>
      <c r="K932" s="23"/>
    </row>
    <row r="933" spans="1:11" x14ac:dyDescent="0.2">
      <c r="A933" s="37"/>
      <c r="B933" s="23"/>
      <c r="C933" s="77"/>
      <c r="D933" s="23"/>
      <c r="E933" s="23"/>
      <c r="F933" s="23"/>
      <c r="G933" s="23"/>
      <c r="H933" s="23"/>
      <c r="I933" s="23"/>
      <c r="J933" s="23"/>
      <c r="K933" s="23"/>
    </row>
    <row r="934" spans="1:11" x14ac:dyDescent="0.2">
      <c r="A934" s="37"/>
      <c r="B934" s="23"/>
      <c r="C934" s="77"/>
      <c r="D934" s="23"/>
      <c r="E934" s="23"/>
      <c r="F934" s="23"/>
      <c r="G934" s="23"/>
      <c r="H934" s="23"/>
      <c r="I934" s="23"/>
      <c r="J934" s="23"/>
      <c r="K934" s="23"/>
    </row>
    <row r="935" spans="1:11" x14ac:dyDescent="0.2">
      <c r="A935" s="37"/>
      <c r="B935" s="23"/>
      <c r="C935" s="77"/>
      <c r="D935" s="23"/>
      <c r="E935" s="23"/>
      <c r="F935" s="23"/>
      <c r="G935" s="23"/>
      <c r="H935" s="23"/>
      <c r="I935" s="23"/>
      <c r="J935" s="23"/>
      <c r="K935" s="23"/>
    </row>
    <row r="936" spans="1:11" x14ac:dyDescent="0.2">
      <c r="A936" s="37"/>
      <c r="B936" s="23"/>
      <c r="C936" s="77"/>
      <c r="D936" s="23"/>
      <c r="E936" s="23"/>
      <c r="F936" s="23"/>
      <c r="G936" s="23"/>
      <c r="H936" s="23"/>
      <c r="I936" s="23"/>
      <c r="J936" s="23"/>
      <c r="K936" s="23"/>
    </row>
    <row r="937" spans="1:11" x14ac:dyDescent="0.2">
      <c r="A937" s="37"/>
      <c r="B937" s="23"/>
      <c r="C937" s="77"/>
      <c r="D937" s="23"/>
      <c r="E937" s="23"/>
      <c r="F937" s="23"/>
      <c r="G937" s="23"/>
      <c r="H937" s="23"/>
      <c r="I937" s="23"/>
      <c r="J937" s="23"/>
      <c r="K937" s="23"/>
    </row>
    <row r="938" spans="1:11" x14ac:dyDescent="0.2">
      <c r="A938" s="37"/>
      <c r="B938" s="23"/>
      <c r="C938" s="77"/>
      <c r="D938" s="23"/>
      <c r="E938" s="23"/>
      <c r="F938" s="23"/>
      <c r="G938" s="23"/>
      <c r="H938" s="23"/>
      <c r="I938" s="23"/>
      <c r="J938" s="23"/>
      <c r="K938" s="23"/>
    </row>
    <row r="939" spans="1:11" x14ac:dyDescent="0.2">
      <c r="A939" s="37"/>
      <c r="B939" s="23"/>
      <c r="C939" s="77"/>
      <c r="D939" s="23"/>
      <c r="E939" s="23"/>
      <c r="F939" s="23"/>
      <c r="G939" s="23"/>
      <c r="H939" s="23"/>
      <c r="I939" s="23"/>
      <c r="J939" s="23"/>
      <c r="K939" s="23"/>
    </row>
    <row r="940" spans="1:11" x14ac:dyDescent="0.2">
      <c r="A940" s="37"/>
      <c r="B940" s="23"/>
      <c r="C940" s="77"/>
      <c r="D940" s="23"/>
      <c r="E940" s="23"/>
      <c r="F940" s="23"/>
      <c r="G940" s="23"/>
      <c r="H940" s="23"/>
      <c r="I940" s="23"/>
      <c r="J940" s="23"/>
      <c r="K940" s="23"/>
    </row>
    <row r="941" spans="1:11" x14ac:dyDescent="0.2">
      <c r="A941" s="37"/>
      <c r="B941" s="23"/>
      <c r="C941" s="77"/>
      <c r="D941" s="23"/>
      <c r="E941" s="23"/>
      <c r="F941" s="23"/>
      <c r="G941" s="23"/>
      <c r="H941" s="23"/>
      <c r="I941" s="23"/>
      <c r="J941" s="23"/>
      <c r="K941" s="23"/>
    </row>
    <row r="942" spans="1:11" x14ac:dyDescent="0.2">
      <c r="A942" s="37"/>
      <c r="B942" s="23"/>
      <c r="C942" s="77"/>
      <c r="D942" s="23"/>
      <c r="E942" s="23"/>
      <c r="F942" s="23"/>
      <c r="G942" s="23"/>
      <c r="H942" s="23"/>
      <c r="I942" s="23"/>
      <c r="J942" s="23"/>
      <c r="K942" s="23"/>
    </row>
    <row r="943" spans="1:11" x14ac:dyDescent="0.2">
      <c r="A943" s="37"/>
      <c r="B943" s="23"/>
      <c r="C943" s="77"/>
      <c r="D943" s="23"/>
      <c r="E943" s="23"/>
      <c r="F943" s="23"/>
      <c r="G943" s="23"/>
      <c r="H943" s="23"/>
      <c r="I943" s="23"/>
      <c r="J943" s="23"/>
      <c r="K943" s="23"/>
    </row>
    <row r="944" spans="1:11" x14ac:dyDescent="0.2">
      <c r="A944" s="37"/>
      <c r="B944" s="23"/>
      <c r="C944" s="77"/>
      <c r="D944" s="23"/>
      <c r="E944" s="23"/>
      <c r="F944" s="23"/>
      <c r="G944" s="23"/>
      <c r="H944" s="23"/>
      <c r="I944" s="23"/>
      <c r="J944" s="23"/>
      <c r="K944" s="23"/>
    </row>
    <row r="945" spans="1:11" x14ac:dyDescent="0.2">
      <c r="A945" s="37"/>
      <c r="B945" s="23"/>
      <c r="C945" s="77"/>
      <c r="D945" s="23"/>
      <c r="E945" s="23"/>
      <c r="F945" s="23"/>
      <c r="G945" s="23"/>
      <c r="H945" s="23"/>
      <c r="I945" s="23"/>
      <c r="J945" s="23"/>
      <c r="K945" s="23"/>
    </row>
    <row r="946" spans="1:11" x14ac:dyDescent="0.2">
      <c r="A946" s="37"/>
      <c r="B946" s="23"/>
      <c r="C946" s="77"/>
      <c r="D946" s="23"/>
      <c r="E946" s="23"/>
      <c r="G946" s="23"/>
      <c r="H946" s="23"/>
      <c r="I946" s="23"/>
      <c r="J946" s="23"/>
      <c r="K946" s="23"/>
    </row>
    <row r="947" spans="1:11" x14ac:dyDescent="0.2">
      <c r="A947" s="37"/>
      <c r="B947" s="23"/>
      <c r="C947" s="77"/>
      <c r="G947" s="23"/>
      <c r="H947" s="23"/>
      <c r="I947" s="23"/>
      <c r="J947" s="23"/>
      <c r="K947" s="23"/>
    </row>
    <row r="948" spans="1:11" x14ac:dyDescent="0.2">
      <c r="A948" s="37"/>
      <c r="B948" s="23"/>
      <c r="C948" s="77"/>
      <c r="G948" s="23"/>
      <c r="H948" s="23"/>
      <c r="I948" s="23"/>
      <c r="J948" s="23"/>
      <c r="K948" s="23"/>
    </row>
    <row r="949" spans="1:11" x14ac:dyDescent="0.2">
      <c r="A949" s="37"/>
      <c r="B949" s="23"/>
      <c r="C949" s="77"/>
      <c r="G949" s="23"/>
      <c r="H949" s="23"/>
      <c r="I949" s="23"/>
      <c r="J949" s="23"/>
      <c r="K949" s="23"/>
    </row>
    <row r="950" spans="1:11" x14ac:dyDescent="0.2">
      <c r="A950" s="37"/>
      <c r="B950" s="23"/>
      <c r="C950" s="77"/>
      <c r="G950" s="23"/>
      <c r="H950" s="23"/>
      <c r="I950" s="23"/>
      <c r="J950" s="23"/>
      <c r="K950" s="23"/>
    </row>
    <row r="951" spans="1:11" x14ac:dyDescent="0.2">
      <c r="A951" s="37"/>
      <c r="B951" s="23"/>
      <c r="C951" s="77"/>
      <c r="G951" s="23"/>
      <c r="H951" s="23"/>
      <c r="I951" s="23"/>
      <c r="J951" s="23"/>
      <c r="K951" s="23"/>
    </row>
    <row r="952" spans="1:11" x14ac:dyDescent="0.2">
      <c r="A952" s="37"/>
      <c r="B952" s="23"/>
      <c r="C952" s="77"/>
      <c r="H952" s="23"/>
    </row>
    <row r="953" spans="1:11" x14ac:dyDescent="0.25">
      <c r="H953" s="23"/>
    </row>
  </sheetData>
  <mergeCells count="27">
    <mergeCell ref="A40:A54"/>
    <mergeCell ref="AG6:AG7"/>
    <mergeCell ref="AH6:AH7"/>
    <mergeCell ref="A4:AH4"/>
    <mergeCell ref="E5:R5"/>
    <mergeCell ref="S5:X5"/>
    <mergeCell ref="Y5:AH5"/>
    <mergeCell ref="E6:N6"/>
    <mergeCell ref="O6:R6"/>
    <mergeCell ref="S6:U6"/>
    <mergeCell ref="A9:B9"/>
    <mergeCell ref="A10:A12"/>
    <mergeCell ref="A13:A21"/>
    <mergeCell ref="A22:A39"/>
    <mergeCell ref="AF6:AF7"/>
    <mergeCell ref="A8:B8"/>
    <mergeCell ref="W6:W7"/>
    <mergeCell ref="X6:X7"/>
    <mergeCell ref="Y6:AC6"/>
    <mergeCell ref="V6:V7"/>
    <mergeCell ref="A2:B2"/>
    <mergeCell ref="C2:U2"/>
    <mergeCell ref="A3:AD3"/>
    <mergeCell ref="A5:B7"/>
    <mergeCell ref="C5:C7"/>
    <mergeCell ref="D5:D7"/>
    <mergeCell ref="AD6:AE6"/>
  </mergeCells>
  <phoneticPr fontId="7" type="noConversion"/>
  <conditionalFormatting sqref="AI5">
    <cfRule type="cellIs" dxfId="240" priority="462" stopIfTrue="1" operator="lessThan">
      <formula>0</formula>
    </cfRule>
  </conditionalFormatting>
  <conditionalFormatting sqref="AI4">
    <cfRule type="cellIs" dxfId="239" priority="461" stopIfTrue="1" operator="lessThan">
      <formula>0</formula>
    </cfRule>
  </conditionalFormatting>
  <conditionalFormatting sqref="D40:D48">
    <cfRule type="cellIs" dxfId="238" priority="212" stopIfTrue="1" operator="lessThan">
      <formula>0</formula>
    </cfRule>
  </conditionalFormatting>
  <conditionalFormatting sqref="D40:D48">
    <cfRule type="cellIs" dxfId="237" priority="211" stopIfTrue="1" operator="lessThan">
      <formula>0</formula>
    </cfRule>
  </conditionalFormatting>
  <conditionalFormatting sqref="E48">
    <cfRule type="cellIs" dxfId="236" priority="210" stopIfTrue="1" operator="lessThan">
      <formula>0</formula>
    </cfRule>
  </conditionalFormatting>
  <conditionalFormatting sqref="E48">
    <cfRule type="cellIs" dxfId="235" priority="209" stopIfTrue="1" operator="lessThan">
      <formula>0</formula>
    </cfRule>
  </conditionalFormatting>
  <conditionalFormatting sqref="F40:F41">
    <cfRule type="cellIs" dxfId="234" priority="208" stopIfTrue="1" operator="lessThan">
      <formula>0</formula>
    </cfRule>
  </conditionalFormatting>
  <conditionalFormatting sqref="F40:F41">
    <cfRule type="cellIs" dxfId="233" priority="207" stopIfTrue="1" operator="lessThan">
      <formula>0</formula>
    </cfRule>
  </conditionalFormatting>
  <conditionalFormatting sqref="G42">
    <cfRule type="cellIs" dxfId="232" priority="206" stopIfTrue="1" operator="lessThan">
      <formula>0</formula>
    </cfRule>
  </conditionalFormatting>
  <conditionalFormatting sqref="G42">
    <cfRule type="cellIs" dxfId="231" priority="205" stopIfTrue="1" operator="lessThan">
      <formula>0</formula>
    </cfRule>
  </conditionalFormatting>
  <conditionalFormatting sqref="H43">
    <cfRule type="cellIs" dxfId="230" priority="204" stopIfTrue="1" operator="lessThan">
      <formula>0</formula>
    </cfRule>
  </conditionalFormatting>
  <conditionalFormatting sqref="H43">
    <cfRule type="cellIs" dxfId="229" priority="203" stopIfTrue="1" operator="lessThan">
      <formula>0</formula>
    </cfRule>
  </conditionalFormatting>
  <conditionalFormatting sqref="I44">
    <cfRule type="cellIs" dxfId="228" priority="202" stopIfTrue="1" operator="lessThan">
      <formula>0</formula>
    </cfRule>
  </conditionalFormatting>
  <conditionalFormatting sqref="I44">
    <cfRule type="cellIs" dxfId="227" priority="201" stopIfTrue="1" operator="lessThan">
      <formula>0</formula>
    </cfRule>
  </conditionalFormatting>
  <conditionalFormatting sqref="J45">
    <cfRule type="cellIs" dxfId="226" priority="200" stopIfTrue="1" operator="lessThan">
      <formula>0</formula>
    </cfRule>
  </conditionalFormatting>
  <conditionalFormatting sqref="J45">
    <cfRule type="cellIs" dxfId="225" priority="199" stopIfTrue="1" operator="lessThan">
      <formula>0</formula>
    </cfRule>
  </conditionalFormatting>
  <conditionalFormatting sqref="M46">
    <cfRule type="cellIs" dxfId="224" priority="198" stopIfTrue="1" operator="lessThan">
      <formula>0</formula>
    </cfRule>
  </conditionalFormatting>
  <conditionalFormatting sqref="M46">
    <cfRule type="cellIs" dxfId="223" priority="197" stopIfTrue="1" operator="lessThan">
      <formula>0</formula>
    </cfRule>
  </conditionalFormatting>
  <conditionalFormatting sqref="K47">
    <cfRule type="cellIs" dxfId="222" priority="196" stopIfTrue="1" operator="lessThan">
      <formula>0</formula>
    </cfRule>
  </conditionalFormatting>
  <conditionalFormatting sqref="K47">
    <cfRule type="cellIs" dxfId="221" priority="195" stopIfTrue="1" operator="lessThan">
      <formula>0</formula>
    </cfRule>
  </conditionalFormatting>
  <conditionalFormatting sqref="D32:F37">
    <cfRule type="cellIs" dxfId="220" priority="194" stopIfTrue="1" operator="lessThan">
      <formula>0</formula>
    </cfRule>
  </conditionalFormatting>
  <conditionalFormatting sqref="D32:F37">
    <cfRule type="cellIs" dxfId="219" priority="193" stopIfTrue="1" operator="lessThan">
      <formula>0</formula>
    </cfRule>
  </conditionalFormatting>
  <conditionalFormatting sqref="I32:J32">
    <cfRule type="cellIs" dxfId="218" priority="192" stopIfTrue="1" operator="lessThan">
      <formula>0</formula>
    </cfRule>
  </conditionalFormatting>
  <conditionalFormatting sqref="I32:J32">
    <cfRule type="cellIs" dxfId="217" priority="191" stopIfTrue="1" operator="lessThan">
      <formula>0</formula>
    </cfRule>
  </conditionalFormatting>
  <conditionalFormatting sqref="L32">
    <cfRule type="cellIs" dxfId="216" priority="190" stopIfTrue="1" operator="lessThan">
      <formula>0</formula>
    </cfRule>
  </conditionalFormatting>
  <conditionalFormatting sqref="L32">
    <cfRule type="cellIs" dxfId="215" priority="189" stopIfTrue="1" operator="lessThan">
      <formula>0</formula>
    </cfRule>
  </conditionalFormatting>
  <conditionalFormatting sqref="L33">
    <cfRule type="cellIs" dxfId="214" priority="188" stopIfTrue="1" operator="lessThan">
      <formula>0</formula>
    </cfRule>
  </conditionalFormatting>
  <conditionalFormatting sqref="L33">
    <cfRule type="cellIs" dxfId="213" priority="187" stopIfTrue="1" operator="lessThan">
      <formula>0</formula>
    </cfRule>
  </conditionalFormatting>
  <conditionalFormatting sqref="G34:L34">
    <cfRule type="cellIs" dxfId="212" priority="186" stopIfTrue="1" operator="lessThan">
      <formula>0</formula>
    </cfRule>
  </conditionalFormatting>
  <conditionalFormatting sqref="G34:L34">
    <cfRule type="cellIs" dxfId="211" priority="185" stopIfTrue="1" operator="lessThan">
      <formula>0</formula>
    </cfRule>
  </conditionalFormatting>
  <conditionalFormatting sqref="H35">
    <cfRule type="cellIs" dxfId="210" priority="184" stopIfTrue="1" operator="lessThan">
      <formula>0</formula>
    </cfRule>
  </conditionalFormatting>
  <conditionalFormatting sqref="H35">
    <cfRule type="cellIs" dxfId="209" priority="183" stopIfTrue="1" operator="lessThan">
      <formula>0</formula>
    </cfRule>
  </conditionalFormatting>
  <conditionalFormatting sqref="J35">
    <cfRule type="cellIs" dxfId="208" priority="182" stopIfTrue="1" operator="lessThan">
      <formula>0</formula>
    </cfRule>
  </conditionalFormatting>
  <conditionalFormatting sqref="J35">
    <cfRule type="cellIs" dxfId="207" priority="181" stopIfTrue="1" operator="lessThan">
      <formula>0</formula>
    </cfRule>
  </conditionalFormatting>
  <conditionalFormatting sqref="L35:M35">
    <cfRule type="cellIs" dxfId="206" priority="180" stopIfTrue="1" operator="lessThan">
      <formula>0</formula>
    </cfRule>
  </conditionalFormatting>
  <conditionalFormatting sqref="L35:M35">
    <cfRule type="cellIs" dxfId="205" priority="179" stopIfTrue="1" operator="lessThan">
      <formula>0</formula>
    </cfRule>
  </conditionalFormatting>
  <conditionalFormatting sqref="H36:M37 N37:P37">
    <cfRule type="cellIs" dxfId="204" priority="178" stopIfTrue="1" operator="lessThan">
      <formula>0</formula>
    </cfRule>
  </conditionalFormatting>
  <conditionalFormatting sqref="H36:M37 N37:P37">
    <cfRule type="cellIs" dxfId="203" priority="177" stopIfTrue="1" operator="lessThan">
      <formula>0</formula>
    </cfRule>
  </conditionalFormatting>
  <conditionalFormatting sqref="G37">
    <cfRule type="cellIs" dxfId="202" priority="176" stopIfTrue="1" operator="lessThan">
      <formula>0</formula>
    </cfRule>
  </conditionalFormatting>
  <conditionalFormatting sqref="G37">
    <cfRule type="cellIs" dxfId="201" priority="175" stopIfTrue="1" operator="lessThan">
      <formula>0</formula>
    </cfRule>
  </conditionalFormatting>
  <conditionalFormatting sqref="L28:L29">
    <cfRule type="cellIs" dxfId="200" priority="174" stopIfTrue="1" operator="lessThan">
      <formula>0</formula>
    </cfRule>
  </conditionalFormatting>
  <conditionalFormatting sqref="L28:L29">
    <cfRule type="cellIs" dxfId="199" priority="173" stopIfTrue="1" operator="lessThan">
      <formula>0</formula>
    </cfRule>
  </conditionalFormatting>
  <conditionalFormatting sqref="L30:L31">
    <cfRule type="cellIs" dxfId="198" priority="172" stopIfTrue="1" operator="lessThan">
      <formula>0</formula>
    </cfRule>
  </conditionalFormatting>
  <conditionalFormatting sqref="L30:L31">
    <cfRule type="cellIs" dxfId="197" priority="171" stopIfTrue="1" operator="lessThan">
      <formula>0</formula>
    </cfRule>
  </conditionalFormatting>
  <conditionalFormatting sqref="I30:J31">
    <cfRule type="cellIs" dxfId="196" priority="170" stopIfTrue="1" operator="lessThan">
      <formula>0</formula>
    </cfRule>
  </conditionalFormatting>
  <conditionalFormatting sqref="I30:J31">
    <cfRule type="cellIs" dxfId="195" priority="169" stopIfTrue="1" operator="lessThan">
      <formula>0</formula>
    </cfRule>
  </conditionalFormatting>
  <conditionalFormatting sqref="G28:H29">
    <cfRule type="cellIs" dxfId="194" priority="168" stopIfTrue="1" operator="lessThan">
      <formula>0</formula>
    </cfRule>
  </conditionalFormatting>
  <conditionalFormatting sqref="G28:H29">
    <cfRule type="cellIs" dxfId="193" priority="167" stopIfTrue="1" operator="lessThan">
      <formula>0</formula>
    </cfRule>
  </conditionalFormatting>
  <conditionalFormatting sqref="H27">
    <cfRule type="cellIs" dxfId="192" priority="166" stopIfTrue="1" operator="lessThan">
      <formula>0</formula>
    </cfRule>
  </conditionalFormatting>
  <conditionalFormatting sqref="H27">
    <cfRule type="cellIs" dxfId="191" priority="165" stopIfTrue="1" operator="lessThan">
      <formula>0</formula>
    </cfRule>
  </conditionalFormatting>
  <conditionalFormatting sqref="I26:J26">
    <cfRule type="cellIs" dxfId="190" priority="164" stopIfTrue="1" operator="lessThan">
      <formula>0</formula>
    </cfRule>
  </conditionalFormatting>
  <conditionalFormatting sqref="I26:J26">
    <cfRule type="cellIs" dxfId="189" priority="163" stopIfTrue="1" operator="lessThan">
      <formula>0</formula>
    </cfRule>
  </conditionalFormatting>
  <conditionalFormatting sqref="J27:J28">
    <cfRule type="cellIs" dxfId="188" priority="162" stopIfTrue="1" operator="lessThan">
      <formula>0</formula>
    </cfRule>
  </conditionalFormatting>
  <conditionalFormatting sqref="J27:J28">
    <cfRule type="cellIs" dxfId="187" priority="161" stopIfTrue="1" operator="lessThan">
      <formula>0</formula>
    </cfRule>
  </conditionalFormatting>
  <conditionalFormatting sqref="K29">
    <cfRule type="cellIs" dxfId="186" priority="160" stopIfTrue="1" operator="lessThan">
      <formula>0</formula>
    </cfRule>
  </conditionalFormatting>
  <conditionalFormatting sqref="K29">
    <cfRule type="cellIs" dxfId="185" priority="159" stopIfTrue="1" operator="lessThan">
      <formula>0</formula>
    </cfRule>
  </conditionalFormatting>
  <conditionalFormatting sqref="J25">
    <cfRule type="cellIs" dxfId="184" priority="158" stopIfTrue="1" operator="lessThan">
      <formula>0</formula>
    </cfRule>
  </conditionalFormatting>
  <conditionalFormatting sqref="J25">
    <cfRule type="cellIs" dxfId="183" priority="157" stopIfTrue="1" operator="lessThan">
      <formula>0</formula>
    </cfRule>
  </conditionalFormatting>
  <conditionalFormatting sqref="L25:L26">
    <cfRule type="cellIs" dxfId="182" priority="156" stopIfTrue="1" operator="lessThan">
      <formula>0</formula>
    </cfRule>
  </conditionalFormatting>
  <conditionalFormatting sqref="L25:L26">
    <cfRule type="cellIs" dxfId="181" priority="155" stopIfTrue="1" operator="lessThan">
      <formula>0</formula>
    </cfRule>
  </conditionalFormatting>
  <conditionalFormatting sqref="G25:G26">
    <cfRule type="cellIs" dxfId="180" priority="154" stopIfTrue="1" operator="lessThan">
      <formula>0</formula>
    </cfRule>
  </conditionalFormatting>
  <conditionalFormatting sqref="G25:G26">
    <cfRule type="cellIs" dxfId="179" priority="153" stopIfTrue="1" operator="lessThan">
      <formula>0</formula>
    </cfRule>
  </conditionalFormatting>
  <conditionalFormatting sqref="D24:L24">
    <cfRule type="cellIs" dxfId="178" priority="152" stopIfTrue="1" operator="lessThan">
      <formula>0</formula>
    </cfRule>
  </conditionalFormatting>
  <conditionalFormatting sqref="D24:L24">
    <cfRule type="cellIs" dxfId="177" priority="151" stopIfTrue="1" operator="lessThan">
      <formula>0</formula>
    </cfRule>
  </conditionalFormatting>
  <conditionalFormatting sqref="D25:F31">
    <cfRule type="cellIs" dxfId="176" priority="150" stopIfTrue="1" operator="lessThan">
      <formula>0</formula>
    </cfRule>
  </conditionalFormatting>
  <conditionalFormatting sqref="D25:F31">
    <cfRule type="cellIs" dxfId="175" priority="149" stopIfTrue="1" operator="lessThan">
      <formula>0</formula>
    </cfRule>
  </conditionalFormatting>
  <conditionalFormatting sqref="D22:F23">
    <cfRule type="cellIs" dxfId="174" priority="148" stopIfTrue="1" operator="lessThan">
      <formula>0</formula>
    </cfRule>
  </conditionalFormatting>
  <conditionalFormatting sqref="D22:F23">
    <cfRule type="cellIs" dxfId="173" priority="147" stopIfTrue="1" operator="lessThan">
      <formula>0</formula>
    </cfRule>
  </conditionalFormatting>
  <conditionalFormatting sqref="H22:M23">
    <cfRule type="cellIs" dxfId="172" priority="146" stopIfTrue="1" operator="lessThan">
      <formula>0</formula>
    </cfRule>
  </conditionalFormatting>
  <conditionalFormatting sqref="H22:M23">
    <cfRule type="cellIs" dxfId="171" priority="145" stopIfTrue="1" operator="lessThan">
      <formula>0</formula>
    </cfRule>
  </conditionalFormatting>
  <conditionalFormatting sqref="D18:F21">
    <cfRule type="cellIs" dxfId="170" priority="144" stopIfTrue="1" operator="lessThan">
      <formula>0</formula>
    </cfRule>
  </conditionalFormatting>
  <conditionalFormatting sqref="D18:F21">
    <cfRule type="cellIs" dxfId="169" priority="143" stopIfTrue="1" operator="lessThan">
      <formula>0</formula>
    </cfRule>
  </conditionalFormatting>
  <conditionalFormatting sqref="J18:J21">
    <cfRule type="cellIs" dxfId="168" priority="142" stopIfTrue="1" operator="lessThan">
      <formula>0</formula>
    </cfRule>
  </conditionalFormatting>
  <conditionalFormatting sqref="J18:J21">
    <cfRule type="cellIs" dxfId="167" priority="141" stopIfTrue="1" operator="lessThan">
      <formula>0</formula>
    </cfRule>
  </conditionalFormatting>
  <conditionalFormatting sqref="M18:M21">
    <cfRule type="cellIs" dxfId="166" priority="140" stopIfTrue="1" operator="lessThan">
      <formula>0</formula>
    </cfRule>
  </conditionalFormatting>
  <conditionalFormatting sqref="M18:M21">
    <cfRule type="cellIs" dxfId="165" priority="139" stopIfTrue="1" operator="lessThan">
      <formula>0</formula>
    </cfRule>
  </conditionalFormatting>
  <conditionalFormatting sqref="D13:F17">
    <cfRule type="cellIs" dxfId="164" priority="138" stopIfTrue="1" operator="lessThan">
      <formula>0</formula>
    </cfRule>
  </conditionalFormatting>
  <conditionalFormatting sqref="D13:F17">
    <cfRule type="cellIs" dxfId="163" priority="137" stopIfTrue="1" operator="lessThan">
      <formula>0</formula>
    </cfRule>
  </conditionalFormatting>
  <conditionalFormatting sqref="J13:J17">
    <cfRule type="cellIs" dxfId="162" priority="136" stopIfTrue="1" operator="lessThan">
      <formula>0</formula>
    </cfRule>
  </conditionalFormatting>
  <conditionalFormatting sqref="J13:J17">
    <cfRule type="cellIs" dxfId="161" priority="135" stopIfTrue="1" operator="lessThan">
      <formula>0</formula>
    </cfRule>
  </conditionalFormatting>
  <conditionalFormatting sqref="M13:M17">
    <cfRule type="cellIs" dxfId="160" priority="134" stopIfTrue="1" operator="lessThan">
      <formula>0</formula>
    </cfRule>
  </conditionalFormatting>
  <conditionalFormatting sqref="M13:M17">
    <cfRule type="cellIs" dxfId="159" priority="133" stopIfTrue="1" operator="lessThan">
      <formula>0</formula>
    </cfRule>
  </conditionalFormatting>
  <conditionalFormatting sqref="D9:F9">
    <cfRule type="cellIs" dxfId="158" priority="132" stopIfTrue="1" operator="lessThan">
      <formula>0</formula>
    </cfRule>
  </conditionalFormatting>
  <conditionalFormatting sqref="D9:F9">
    <cfRule type="cellIs" dxfId="157" priority="131" stopIfTrue="1" operator="lessThan">
      <formula>0</formula>
    </cfRule>
  </conditionalFormatting>
  <conditionalFormatting sqref="G9:N9">
    <cfRule type="cellIs" dxfId="156" priority="130" stopIfTrue="1" operator="lessThan">
      <formula>0</formula>
    </cfRule>
  </conditionalFormatting>
  <conditionalFormatting sqref="G9:N9">
    <cfRule type="cellIs" dxfId="155" priority="129" stopIfTrue="1" operator="lessThan">
      <formula>0</formula>
    </cfRule>
  </conditionalFormatting>
  <conditionalFormatting sqref="E39:F39">
    <cfRule type="cellIs" dxfId="154" priority="128" stopIfTrue="1" operator="lessThan">
      <formula>0</formula>
    </cfRule>
  </conditionalFormatting>
  <conditionalFormatting sqref="E39:F39">
    <cfRule type="cellIs" dxfId="153" priority="127" stopIfTrue="1" operator="lessThan">
      <formula>0</formula>
    </cfRule>
  </conditionalFormatting>
  <conditionalFormatting sqref="D39">
    <cfRule type="cellIs" dxfId="152" priority="126" stopIfTrue="1" operator="lessThan">
      <formula>0</formula>
    </cfRule>
  </conditionalFormatting>
  <conditionalFormatting sqref="D39">
    <cfRule type="cellIs" dxfId="151" priority="125" stopIfTrue="1" operator="lessThan">
      <formula>0</formula>
    </cfRule>
  </conditionalFormatting>
  <conditionalFormatting sqref="D38:N38">
    <cfRule type="cellIs" dxfId="150" priority="124" stopIfTrue="1" operator="lessThan">
      <formula>0</formula>
    </cfRule>
  </conditionalFormatting>
  <conditionalFormatting sqref="D38:N38">
    <cfRule type="cellIs" dxfId="149" priority="123" stopIfTrue="1" operator="lessThan">
      <formula>0</formula>
    </cfRule>
  </conditionalFormatting>
  <conditionalFormatting sqref="G39:N39">
    <cfRule type="cellIs" dxfId="148" priority="121" stopIfTrue="1" operator="lessThan">
      <formula>0</formula>
    </cfRule>
  </conditionalFormatting>
  <conditionalFormatting sqref="G39:N39">
    <cfRule type="cellIs" dxfId="147" priority="122" stopIfTrue="1" operator="lessThan">
      <formula>0</formula>
    </cfRule>
  </conditionalFormatting>
  <conditionalFormatting sqref="D51">
    <cfRule type="cellIs" dxfId="146" priority="120" stopIfTrue="1" operator="lessThan">
      <formula>0</formula>
    </cfRule>
  </conditionalFormatting>
  <conditionalFormatting sqref="D51">
    <cfRule type="cellIs" dxfId="145" priority="119" stopIfTrue="1" operator="lessThan">
      <formula>0</formula>
    </cfRule>
  </conditionalFormatting>
  <conditionalFormatting sqref="F51">
    <cfRule type="cellIs" dxfId="144" priority="118" stopIfTrue="1" operator="lessThan">
      <formula>0</formula>
    </cfRule>
  </conditionalFormatting>
  <conditionalFormatting sqref="F51">
    <cfRule type="cellIs" dxfId="143" priority="117" stopIfTrue="1" operator="lessThan">
      <formula>0</formula>
    </cfRule>
  </conditionalFormatting>
  <conditionalFormatting sqref="H51">
    <cfRule type="cellIs" dxfId="142" priority="116" stopIfTrue="1" operator="lessThan">
      <formula>0</formula>
    </cfRule>
  </conditionalFormatting>
  <conditionalFormatting sqref="H51">
    <cfRule type="cellIs" dxfId="141" priority="115" stopIfTrue="1" operator="lessThan">
      <formula>0</formula>
    </cfRule>
  </conditionalFormatting>
  <conditionalFormatting sqref="D54">
    <cfRule type="cellIs" dxfId="140" priority="114" stopIfTrue="1" operator="lessThan">
      <formula>0</formula>
    </cfRule>
  </conditionalFormatting>
  <conditionalFormatting sqref="D54">
    <cfRule type="cellIs" dxfId="139" priority="113" stopIfTrue="1" operator="lessThan">
      <formula>0</formula>
    </cfRule>
  </conditionalFormatting>
  <conditionalFormatting sqref="F54">
    <cfRule type="cellIs" dxfId="138" priority="112" stopIfTrue="1" operator="lessThan">
      <formula>0</formula>
    </cfRule>
  </conditionalFormatting>
  <conditionalFormatting sqref="F54">
    <cfRule type="cellIs" dxfId="137" priority="111" stopIfTrue="1" operator="lessThan">
      <formula>0</formula>
    </cfRule>
  </conditionalFormatting>
  <conditionalFormatting sqref="Q35:Q37">
    <cfRule type="cellIs" dxfId="136" priority="110" stopIfTrue="1" operator="lessThan">
      <formula>0</formula>
    </cfRule>
  </conditionalFormatting>
  <conditionalFormatting sqref="Q35:Q37">
    <cfRule type="cellIs" dxfId="135" priority="109" stopIfTrue="1" operator="lessThan">
      <formula>0</formula>
    </cfRule>
  </conditionalFormatting>
  <conditionalFormatting sqref="S35:X37">
    <cfRule type="cellIs" dxfId="134" priority="108" stopIfTrue="1" operator="lessThan">
      <formula>0</formula>
    </cfRule>
  </conditionalFormatting>
  <conditionalFormatting sqref="S35:X37">
    <cfRule type="cellIs" dxfId="133" priority="107" stopIfTrue="1" operator="lessThan">
      <formula>0</formula>
    </cfRule>
  </conditionalFormatting>
  <conditionalFormatting sqref="S32:X34">
    <cfRule type="cellIs" dxfId="132" priority="106" stopIfTrue="1" operator="lessThan">
      <formula>0</formula>
    </cfRule>
  </conditionalFormatting>
  <conditionalFormatting sqref="S32:X34">
    <cfRule type="cellIs" dxfId="131" priority="105" stopIfTrue="1" operator="lessThan">
      <formula>0</formula>
    </cfRule>
  </conditionalFormatting>
  <conditionalFormatting sqref="R28:R29">
    <cfRule type="cellIs" dxfId="130" priority="104" stopIfTrue="1" operator="lessThan">
      <formula>0</formula>
    </cfRule>
  </conditionalFormatting>
  <conditionalFormatting sqref="R28:R29">
    <cfRule type="cellIs" dxfId="129" priority="103" stopIfTrue="1" operator="lessThan">
      <formula>0</formula>
    </cfRule>
  </conditionalFormatting>
  <conditionalFormatting sqref="Q22:Q23">
    <cfRule type="cellIs" dxfId="128" priority="102" stopIfTrue="1" operator="lessThan">
      <formula>0</formula>
    </cfRule>
  </conditionalFormatting>
  <conditionalFormatting sqref="Q22:Q23">
    <cfRule type="cellIs" dxfId="127" priority="101" stopIfTrue="1" operator="lessThan">
      <formula>0</formula>
    </cfRule>
  </conditionalFormatting>
  <conditionalFormatting sqref="Q18:R21">
    <cfRule type="cellIs" dxfId="126" priority="100" stopIfTrue="1" operator="lessThan">
      <formula>0</formula>
    </cfRule>
  </conditionalFormatting>
  <conditionalFormatting sqref="Q18:R21">
    <cfRule type="cellIs" dxfId="125" priority="99" stopIfTrue="1" operator="lessThan">
      <formula>0</formula>
    </cfRule>
  </conditionalFormatting>
  <conditionalFormatting sqref="Q13:R17">
    <cfRule type="cellIs" dxfId="124" priority="98" stopIfTrue="1" operator="lessThan">
      <formula>0</formula>
    </cfRule>
  </conditionalFormatting>
  <conditionalFormatting sqref="Q13:R17">
    <cfRule type="cellIs" dxfId="123" priority="97" stopIfTrue="1" operator="lessThan">
      <formula>0</formula>
    </cfRule>
  </conditionalFormatting>
  <conditionalFormatting sqref="Q9:R9">
    <cfRule type="cellIs" dxfId="122" priority="96" stopIfTrue="1" operator="lessThan">
      <formula>0</formula>
    </cfRule>
  </conditionalFormatting>
  <conditionalFormatting sqref="Q9:R9">
    <cfRule type="cellIs" dxfId="121" priority="95" stopIfTrue="1" operator="lessThan">
      <formula>0</formula>
    </cfRule>
  </conditionalFormatting>
  <conditionalFormatting sqref="S9:X9 S13:X31">
    <cfRule type="cellIs" dxfId="120" priority="94" stopIfTrue="1" operator="lessThan">
      <formula>0</formula>
    </cfRule>
  </conditionalFormatting>
  <conditionalFormatting sqref="S9:X9 S13:X31">
    <cfRule type="cellIs" dxfId="119" priority="93" stopIfTrue="1" operator="lessThan">
      <formula>0</formula>
    </cfRule>
  </conditionalFormatting>
  <conditionalFormatting sqref="Y40:AC44">
    <cfRule type="cellIs" dxfId="118" priority="92" stopIfTrue="1" operator="lessThan">
      <formula>0</formula>
    </cfRule>
  </conditionalFormatting>
  <conditionalFormatting sqref="Y40:AC44">
    <cfRule type="cellIs" dxfId="117" priority="91" stopIfTrue="1" operator="lessThan">
      <formula>0</formula>
    </cfRule>
  </conditionalFormatting>
  <conditionalFormatting sqref="AG40:AG48">
    <cfRule type="cellIs" dxfId="116" priority="90" stopIfTrue="1" operator="lessThan">
      <formula>0</formula>
    </cfRule>
  </conditionalFormatting>
  <conditionalFormatting sqref="AG40:AG48">
    <cfRule type="cellIs" dxfId="115" priority="89" stopIfTrue="1" operator="lessThan">
      <formula>0</formula>
    </cfRule>
  </conditionalFormatting>
  <conditionalFormatting sqref="Y9:AH9 Y13:AH37">
    <cfRule type="cellIs" dxfId="114" priority="88" stopIfTrue="1" operator="lessThan">
      <formula>0</formula>
    </cfRule>
  </conditionalFormatting>
  <conditionalFormatting sqref="Y9:AH9 Y13:AH37">
    <cfRule type="cellIs" dxfId="113" priority="87" stopIfTrue="1" operator="lessThan">
      <formula>0</formula>
    </cfRule>
  </conditionalFormatting>
  <conditionalFormatting sqref="Q38:R38">
    <cfRule type="cellIs" dxfId="112" priority="86" stopIfTrue="1" operator="lessThan">
      <formula>0</formula>
    </cfRule>
  </conditionalFormatting>
  <conditionalFormatting sqref="Q38:R38">
    <cfRule type="cellIs" dxfId="111" priority="85" stopIfTrue="1" operator="lessThan">
      <formula>0</formula>
    </cfRule>
  </conditionalFormatting>
  <conditionalFormatting sqref="S38:AH39">
    <cfRule type="cellIs" dxfId="110" priority="84" stopIfTrue="1" operator="lessThan">
      <formula>0</formula>
    </cfRule>
  </conditionalFormatting>
  <conditionalFormatting sqref="S38:AH39">
    <cfRule type="cellIs" dxfId="109" priority="83" stopIfTrue="1" operator="lessThan">
      <formula>0</formula>
    </cfRule>
  </conditionalFormatting>
  <conditionalFormatting sqref="Q39:R39">
    <cfRule type="cellIs" dxfId="108" priority="81" stopIfTrue="1" operator="lessThan">
      <formula>0</formula>
    </cfRule>
  </conditionalFormatting>
  <conditionalFormatting sqref="Q39:R39">
    <cfRule type="cellIs" dxfId="107" priority="82" stopIfTrue="1" operator="lessThan">
      <formula>0</formula>
    </cfRule>
  </conditionalFormatting>
  <conditionalFormatting sqref="AF40:AF44">
    <cfRule type="cellIs" dxfId="106" priority="80" stopIfTrue="1" operator="lessThan">
      <formula>0</formula>
    </cfRule>
  </conditionalFormatting>
  <conditionalFormatting sqref="AF40:AF44">
    <cfRule type="cellIs" dxfId="105" priority="79" stopIfTrue="1" operator="lessThan">
      <formula>0</formula>
    </cfRule>
  </conditionalFormatting>
  <conditionalFormatting sqref="Q40:R40">
    <cfRule type="cellIs" dxfId="104" priority="78" stopIfTrue="1" operator="lessThan">
      <formula>0</formula>
    </cfRule>
  </conditionalFormatting>
  <conditionalFormatting sqref="Q40:R40">
    <cfRule type="cellIs" dxfId="103" priority="77" stopIfTrue="1" operator="lessThan">
      <formula>0</formula>
    </cfRule>
  </conditionalFormatting>
  <conditionalFormatting sqref="Q43">
    <cfRule type="cellIs" dxfId="102" priority="76" stopIfTrue="1" operator="lessThan">
      <formula>0</formula>
    </cfRule>
  </conditionalFormatting>
  <conditionalFormatting sqref="Q43">
    <cfRule type="cellIs" dxfId="101" priority="75" stopIfTrue="1" operator="lessThan">
      <formula>0</formula>
    </cfRule>
  </conditionalFormatting>
  <conditionalFormatting sqref="AG51">
    <cfRule type="cellIs" dxfId="100" priority="74" stopIfTrue="1" operator="lessThan">
      <formula>0</formula>
    </cfRule>
  </conditionalFormatting>
  <conditionalFormatting sqref="AG51">
    <cfRule type="cellIs" dxfId="99" priority="73" stopIfTrue="1" operator="lessThan">
      <formula>0</formula>
    </cfRule>
  </conditionalFormatting>
  <conditionalFormatting sqref="R54">
    <cfRule type="cellIs" dxfId="98" priority="72" stopIfTrue="1" operator="lessThan">
      <formula>0</formula>
    </cfRule>
  </conditionalFormatting>
  <conditionalFormatting sqref="R54">
    <cfRule type="cellIs" dxfId="97" priority="71" stopIfTrue="1" operator="lessThan">
      <formula>0</formula>
    </cfRule>
  </conditionalFormatting>
  <conditionalFormatting sqref="Y54:AC54">
    <cfRule type="cellIs" dxfId="96" priority="70" stopIfTrue="1" operator="lessThan">
      <formula>0</formula>
    </cfRule>
  </conditionalFormatting>
  <conditionalFormatting sqref="Y54:AC54">
    <cfRule type="cellIs" dxfId="95" priority="69" stopIfTrue="1" operator="lessThan">
      <formula>0</formula>
    </cfRule>
  </conditionalFormatting>
  <conditionalFormatting sqref="AG54">
    <cfRule type="cellIs" dxfId="94" priority="68" stopIfTrue="1" operator="lessThan">
      <formula>0</formula>
    </cfRule>
  </conditionalFormatting>
  <conditionalFormatting sqref="AG54">
    <cfRule type="cellIs" dxfId="93" priority="67" stopIfTrue="1" operator="lessThan">
      <formula>0</formula>
    </cfRule>
  </conditionalFormatting>
  <conditionalFormatting sqref="AF54">
    <cfRule type="cellIs" dxfId="92" priority="66" stopIfTrue="1" operator="lessThan">
      <formula>0</formula>
    </cfRule>
  </conditionalFormatting>
  <conditionalFormatting sqref="AF54">
    <cfRule type="cellIs" dxfId="91" priority="65" stopIfTrue="1" operator="lessThan">
      <formula>0</formula>
    </cfRule>
  </conditionalFormatting>
  <conditionalFormatting sqref="O9:P9">
    <cfRule type="cellIs" dxfId="90" priority="64" stopIfTrue="1" operator="lessThan">
      <formula>0</formula>
    </cfRule>
  </conditionalFormatting>
  <conditionalFormatting sqref="O9:P9">
    <cfRule type="cellIs" dxfId="89" priority="63" stopIfTrue="1" operator="lessThan">
      <formula>0</formula>
    </cfRule>
  </conditionalFormatting>
  <conditionalFormatting sqref="D49">
    <cfRule type="cellIs" dxfId="88" priority="62" stopIfTrue="1" operator="lessThan">
      <formula>0</formula>
    </cfRule>
  </conditionalFormatting>
  <conditionalFormatting sqref="D49">
    <cfRule type="cellIs" dxfId="87" priority="61" stopIfTrue="1" operator="lessThan">
      <formula>0</formula>
    </cfRule>
  </conditionalFormatting>
  <conditionalFormatting sqref="L49">
    <cfRule type="cellIs" dxfId="86" priority="60" stopIfTrue="1" operator="lessThan">
      <formula>0</formula>
    </cfRule>
  </conditionalFormatting>
  <conditionalFormatting sqref="L49">
    <cfRule type="cellIs" dxfId="85" priority="59" stopIfTrue="1" operator="lessThan">
      <formula>0</formula>
    </cfRule>
  </conditionalFormatting>
  <conditionalFormatting sqref="D52">
    <cfRule type="cellIs" dxfId="84" priority="58" stopIfTrue="1" operator="lessThan">
      <formula>0</formula>
    </cfRule>
  </conditionalFormatting>
  <conditionalFormatting sqref="D52">
    <cfRule type="cellIs" dxfId="83" priority="57" stopIfTrue="1" operator="lessThan">
      <formula>0</formula>
    </cfRule>
  </conditionalFormatting>
  <conditionalFormatting sqref="AG52">
    <cfRule type="cellIs" dxfId="82" priority="56" stopIfTrue="1" operator="lessThan">
      <formula>0</formula>
    </cfRule>
  </conditionalFormatting>
  <conditionalFormatting sqref="AG52">
    <cfRule type="cellIs" dxfId="81" priority="55" stopIfTrue="1" operator="lessThan">
      <formula>0</formula>
    </cfRule>
  </conditionalFormatting>
  <conditionalFormatting sqref="AG50">
    <cfRule type="cellIs" dxfId="80" priority="54" stopIfTrue="1" operator="lessThan">
      <formula>0</formula>
    </cfRule>
  </conditionalFormatting>
  <conditionalFormatting sqref="AG50">
    <cfRule type="cellIs" dxfId="79" priority="53" stopIfTrue="1" operator="lessThan">
      <formula>0</formula>
    </cfRule>
  </conditionalFormatting>
  <conditionalFormatting sqref="N50">
    <cfRule type="cellIs" dxfId="78" priority="52" stopIfTrue="1" operator="lessThan">
      <formula>0</formula>
    </cfRule>
  </conditionalFormatting>
  <conditionalFormatting sqref="N50">
    <cfRule type="cellIs" dxfId="77" priority="51" stopIfTrue="1" operator="lessThan">
      <formula>0</formula>
    </cfRule>
  </conditionalFormatting>
  <conditionalFormatting sqref="D53">
    <cfRule type="cellIs" dxfId="76" priority="50" stopIfTrue="1" operator="lessThan">
      <formula>0</formula>
    </cfRule>
  </conditionalFormatting>
  <conditionalFormatting sqref="D53">
    <cfRule type="cellIs" dxfId="75" priority="49" stopIfTrue="1" operator="lessThan">
      <formula>0</formula>
    </cfRule>
  </conditionalFormatting>
  <conditionalFormatting sqref="F53">
    <cfRule type="cellIs" dxfId="74" priority="48" stopIfTrue="1" operator="lessThan">
      <formula>0</formula>
    </cfRule>
  </conditionalFormatting>
  <conditionalFormatting sqref="F53">
    <cfRule type="cellIs" dxfId="73" priority="47" stopIfTrue="1" operator="lessThan">
      <formula>0</formula>
    </cfRule>
  </conditionalFormatting>
  <conditionalFormatting sqref="H53">
    <cfRule type="cellIs" dxfId="72" priority="46" stopIfTrue="1" operator="lessThan">
      <formula>0</formula>
    </cfRule>
  </conditionalFormatting>
  <conditionalFormatting sqref="H53">
    <cfRule type="cellIs" dxfId="71" priority="45" stopIfTrue="1" operator="lessThan">
      <formula>0</formula>
    </cfRule>
  </conditionalFormatting>
  <conditionalFormatting sqref="AG53">
    <cfRule type="cellIs" dxfId="70" priority="44" stopIfTrue="1" operator="lessThan">
      <formula>0</formula>
    </cfRule>
  </conditionalFormatting>
  <conditionalFormatting sqref="AG53">
    <cfRule type="cellIs" dxfId="69" priority="43" stopIfTrue="1" operator="lessThan">
      <formula>0</formula>
    </cfRule>
  </conditionalFormatting>
  <conditionalFormatting sqref="P53">
    <cfRule type="cellIs" dxfId="68" priority="42" stopIfTrue="1" operator="lessThan">
      <formula>0</formula>
    </cfRule>
  </conditionalFormatting>
  <conditionalFormatting sqref="P53">
    <cfRule type="cellIs" dxfId="67" priority="41" stopIfTrue="1" operator="lessThan">
      <formula>0</formula>
    </cfRule>
  </conditionalFormatting>
  <conditionalFormatting sqref="Q51">
    <cfRule type="cellIs" dxfId="66" priority="40" stopIfTrue="1" operator="lessThan">
      <formula>0</formula>
    </cfRule>
  </conditionalFormatting>
  <conditionalFormatting sqref="Q51">
    <cfRule type="cellIs" dxfId="65" priority="39" stopIfTrue="1" operator="lessThan">
      <formula>0</formula>
    </cfRule>
  </conditionalFormatting>
  <conditionalFormatting sqref="O52">
    <cfRule type="cellIs" dxfId="64" priority="38" stopIfTrue="1" operator="lessThan">
      <formula>0</formula>
    </cfRule>
  </conditionalFormatting>
  <conditionalFormatting sqref="O52">
    <cfRule type="cellIs" dxfId="63" priority="37" stopIfTrue="1" operator="lessThan">
      <formula>0</formula>
    </cfRule>
  </conditionalFormatting>
  <conditionalFormatting sqref="AG49">
    <cfRule type="cellIs" dxfId="62" priority="36" stopIfTrue="1" operator="lessThan">
      <formula>0</formula>
    </cfRule>
  </conditionalFormatting>
  <conditionalFormatting sqref="AG49">
    <cfRule type="cellIs" dxfId="61" priority="35" stopIfTrue="1" operator="lessThan">
      <formula>0</formula>
    </cfRule>
  </conditionalFormatting>
  <conditionalFormatting sqref="O38:P38">
    <cfRule type="cellIs" dxfId="60" priority="34" stopIfTrue="1" operator="lessThan">
      <formula>0</formula>
    </cfRule>
  </conditionalFormatting>
  <conditionalFormatting sqref="O38:P38">
    <cfRule type="cellIs" dxfId="59" priority="33" stopIfTrue="1" operator="lessThan">
      <formula>0</formula>
    </cfRule>
  </conditionalFormatting>
  <conditionalFormatting sqref="O39:P39">
    <cfRule type="cellIs" dxfId="58" priority="31" stopIfTrue="1" operator="lessThan">
      <formula>0</formula>
    </cfRule>
  </conditionalFormatting>
  <conditionalFormatting sqref="O39:P39">
    <cfRule type="cellIs" dxfId="57" priority="32" stopIfTrue="1" operator="lessThan">
      <formula>0</formula>
    </cfRule>
  </conditionalFormatting>
  <conditionalFormatting sqref="D12:AH12">
    <cfRule type="cellIs" dxfId="56" priority="30" stopIfTrue="1" operator="lessThan">
      <formula>0</formula>
    </cfRule>
  </conditionalFormatting>
  <conditionalFormatting sqref="D12:AH12">
    <cfRule type="cellIs" dxfId="55" priority="29" stopIfTrue="1" operator="lessThan">
      <formula>0</formula>
    </cfRule>
  </conditionalFormatting>
  <conditionalFormatting sqref="Y45:AC53">
    <cfRule type="cellIs" dxfId="54" priority="28" stopIfTrue="1" operator="lessThan">
      <formula>0</formula>
    </cfRule>
  </conditionalFormatting>
  <conditionalFormatting sqref="Y45:AC53">
    <cfRule type="cellIs" dxfId="53" priority="27" stopIfTrue="1" operator="lessThan">
      <formula>0</formula>
    </cfRule>
  </conditionalFormatting>
  <conditionalFormatting sqref="AF45:AF53">
    <cfRule type="cellIs" dxfId="52" priority="26" stopIfTrue="1" operator="lessThan">
      <formula>0</formula>
    </cfRule>
  </conditionalFormatting>
  <conditionalFormatting sqref="AF45:AF53">
    <cfRule type="cellIs" dxfId="51" priority="25" stopIfTrue="1" operator="lessThan">
      <formula>0</formula>
    </cfRule>
  </conditionalFormatting>
  <conditionalFormatting sqref="D50">
    <cfRule type="cellIs" dxfId="50" priority="24" stopIfTrue="1" operator="lessThan">
      <formula>0</formula>
    </cfRule>
  </conditionalFormatting>
  <conditionalFormatting sqref="D50">
    <cfRule type="cellIs" dxfId="49" priority="23" stopIfTrue="1" operator="lessThan">
      <formula>0</formula>
    </cfRule>
  </conditionalFormatting>
  <conditionalFormatting sqref="K53">
    <cfRule type="cellIs" dxfId="48" priority="22" stopIfTrue="1" operator="lessThan">
      <formula>0</formula>
    </cfRule>
  </conditionalFormatting>
  <conditionalFormatting sqref="K53">
    <cfRule type="cellIs" dxfId="47" priority="21" stopIfTrue="1" operator="lessThan">
      <formula>0</formula>
    </cfRule>
  </conditionalFormatting>
  <conditionalFormatting sqref="F52">
    <cfRule type="cellIs" dxfId="46" priority="20" stopIfTrue="1" operator="lessThan">
      <formula>0</formula>
    </cfRule>
  </conditionalFormatting>
  <conditionalFormatting sqref="F52">
    <cfRule type="cellIs" dxfId="45" priority="19" stopIfTrue="1" operator="lessThan">
      <formula>0</formula>
    </cfRule>
  </conditionalFormatting>
  <conditionalFormatting sqref="K52">
    <cfRule type="cellIs" dxfId="44" priority="18" stopIfTrue="1" operator="lessThan">
      <formula>0</formula>
    </cfRule>
  </conditionalFormatting>
  <conditionalFormatting sqref="K52">
    <cfRule type="cellIs" dxfId="43" priority="17" stopIfTrue="1" operator="lessThan">
      <formula>0</formula>
    </cfRule>
  </conditionalFormatting>
  <conditionalFormatting sqref="O20">
    <cfRule type="cellIs" dxfId="42" priority="16" stopIfTrue="1" operator="lessThan">
      <formula>0</formula>
    </cfRule>
  </conditionalFormatting>
  <conditionalFormatting sqref="O20">
    <cfRule type="cellIs" dxfId="41" priority="15" stopIfTrue="1" operator="lessThan">
      <formula>0</formula>
    </cfRule>
  </conditionalFormatting>
  <conditionalFormatting sqref="O22:O26 O28:O36">
    <cfRule type="cellIs" dxfId="40" priority="14" stopIfTrue="1" operator="lessThan">
      <formula>0</formula>
    </cfRule>
  </conditionalFormatting>
  <conditionalFormatting sqref="O22:O26 O28:O36">
    <cfRule type="cellIs" dxfId="39" priority="13" stopIfTrue="1" operator="lessThan">
      <formula>0</formula>
    </cfRule>
  </conditionalFormatting>
  <conditionalFormatting sqref="O40:P40">
    <cfRule type="cellIs" dxfId="38" priority="12" stopIfTrue="1" operator="lessThan">
      <formula>0</formula>
    </cfRule>
  </conditionalFormatting>
  <conditionalFormatting sqref="O40:P40">
    <cfRule type="cellIs" dxfId="37" priority="11" stopIfTrue="1" operator="lessThan">
      <formula>0</formula>
    </cfRule>
  </conditionalFormatting>
  <conditionalFormatting sqref="O27">
    <cfRule type="cellIs" dxfId="36" priority="9" stopIfTrue="1" operator="lessThan">
      <formula>0</formula>
    </cfRule>
  </conditionalFormatting>
  <conditionalFormatting sqref="O27">
    <cfRule type="cellIs" dxfId="35" priority="10" stopIfTrue="1" operator="lessThan">
      <formula>0</formula>
    </cfRule>
  </conditionalFormatting>
  <conditionalFormatting sqref="O42">
    <cfRule type="cellIs" dxfId="34" priority="8" stopIfTrue="1" operator="lessThan">
      <formula>0</formula>
    </cfRule>
  </conditionalFormatting>
  <conditionalFormatting sqref="O42">
    <cfRule type="cellIs" dxfId="33" priority="7" stopIfTrue="1" operator="lessThan">
      <formula>0</formula>
    </cfRule>
  </conditionalFormatting>
  <conditionalFormatting sqref="G52">
    <cfRule type="cellIs" dxfId="32" priority="6" stopIfTrue="1" operator="lessThan">
      <formula>0</formula>
    </cfRule>
  </conditionalFormatting>
  <conditionalFormatting sqref="G52">
    <cfRule type="cellIs" dxfId="31" priority="5" stopIfTrue="1" operator="lessThan">
      <formula>0</formula>
    </cfRule>
  </conditionalFormatting>
  <conditionalFormatting sqref="O43:P43">
    <cfRule type="cellIs" dxfId="30" priority="4" stopIfTrue="1" operator="lessThan">
      <formula>0</formula>
    </cfRule>
  </conditionalFormatting>
  <conditionalFormatting sqref="O43:P43">
    <cfRule type="cellIs" dxfId="29" priority="3" stopIfTrue="1" operator="lessThan">
      <formula>0</formula>
    </cfRule>
  </conditionalFormatting>
  <conditionalFormatting sqref="H52">
    <cfRule type="cellIs" dxfId="28" priority="2" stopIfTrue="1" operator="lessThan">
      <formula>0</formula>
    </cfRule>
  </conditionalFormatting>
  <conditionalFormatting sqref="H52">
    <cfRule type="cellIs" dxfId="27" priority="1" stopIfTrue="1" operator="lessThan">
      <formula>0</formula>
    </cfRule>
  </conditionalFormatting>
  <pageMargins left="0.59055118110236227" right="0.15748031496062992" top="0.78740157480314965" bottom="0.31496062992125984" header="0" footer="0"/>
  <pageSetup paperSize="9" scale="30" fitToHeight="2"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tabColor rgb="FFFFFFCC"/>
  </sheetPr>
  <dimension ref="A2:W28"/>
  <sheetViews>
    <sheetView zoomScale="42" zoomScaleNormal="42" zoomScaleSheetLayoutView="42" workbookViewId="0">
      <selection activeCell="W11" sqref="W11"/>
    </sheetView>
  </sheetViews>
  <sheetFormatPr defaultRowHeight="12.75" x14ac:dyDescent="0.2"/>
  <cols>
    <col min="1" max="1" width="11" style="41" customWidth="1"/>
    <col min="2" max="2" width="88.7109375" style="41" customWidth="1"/>
    <col min="3" max="3" width="6.85546875" style="41" customWidth="1"/>
    <col min="4" max="4" width="8.42578125" style="41" customWidth="1"/>
    <col min="5" max="5" width="14.5703125" style="41" customWidth="1"/>
    <col min="6" max="6" width="21" style="41" customWidth="1"/>
    <col min="7" max="9" width="12.28515625" style="41" customWidth="1"/>
    <col min="10" max="10" width="11.7109375" style="41" customWidth="1"/>
    <col min="11" max="11" width="12.28515625" style="41" customWidth="1"/>
    <col min="12" max="12" width="15" style="41" customWidth="1"/>
    <col min="13" max="13" width="15.42578125" style="41" customWidth="1"/>
    <col min="14" max="14" width="14.7109375" style="41" customWidth="1"/>
    <col min="15" max="15" width="12.7109375" style="41" customWidth="1"/>
    <col min="16" max="16" width="16.7109375" style="41" customWidth="1"/>
    <col min="17" max="17" width="11" style="41" customWidth="1"/>
    <col min="18" max="18" width="12.140625" style="41" customWidth="1"/>
    <col min="19" max="20" width="12.7109375" style="41" customWidth="1"/>
    <col min="21" max="21" width="10" style="41" customWidth="1"/>
    <col min="22" max="22" width="17.28515625" style="41" customWidth="1"/>
    <col min="23" max="23" width="11.28515625" style="41" customWidth="1"/>
    <col min="24" max="24" width="9.7109375" style="41" customWidth="1"/>
    <col min="25" max="25" width="8.28515625" style="41" customWidth="1"/>
    <col min="26" max="26" width="9.140625" style="41"/>
    <col min="27" max="27" width="8.42578125" style="41" customWidth="1"/>
    <col min="28" max="28" width="9.140625" style="41"/>
    <col min="29" max="29" width="8.85546875" style="41" customWidth="1"/>
    <col min="30" max="30" width="8.140625" style="41" customWidth="1"/>
    <col min="31" max="31" width="9" style="41" customWidth="1"/>
    <col min="32" max="33" width="8.5703125" style="41" customWidth="1"/>
    <col min="34" max="34" width="8" style="41" customWidth="1"/>
    <col min="35" max="35" width="8.42578125" style="41" customWidth="1"/>
    <col min="36" max="36" width="8.85546875" style="41" customWidth="1"/>
    <col min="37" max="37" width="8.140625" style="41" customWidth="1"/>
    <col min="38" max="38" width="6.85546875" style="41" customWidth="1"/>
    <col min="39" max="39" width="9.28515625" style="41" customWidth="1"/>
    <col min="40" max="40" width="9.140625" style="41"/>
    <col min="41" max="41" width="10.42578125" style="41" customWidth="1"/>
    <col min="42" max="16384" width="9.140625" style="41"/>
  </cols>
  <sheetData>
    <row r="2" spans="1:23" ht="18.75" x14ac:dyDescent="0.3">
      <c r="A2" s="625" t="s">
        <v>308</v>
      </c>
      <c r="B2" s="625"/>
      <c r="C2" s="625"/>
      <c r="D2" s="625"/>
      <c r="E2" s="625"/>
      <c r="F2" s="81"/>
      <c r="G2" s="81"/>
      <c r="H2" s="81"/>
      <c r="I2" s="81"/>
      <c r="J2" s="626" t="str">
        <f>IF('Титул ф.1-АП'!D25=0," ",'Титул ф.1-АП'!D25)</f>
        <v xml:space="preserve"> </v>
      </c>
      <c r="K2" s="627"/>
      <c r="L2" s="627"/>
      <c r="M2" s="627"/>
      <c r="N2" s="627"/>
      <c r="O2" s="627"/>
      <c r="P2" s="627"/>
      <c r="Q2" s="627"/>
      <c r="R2" s="628"/>
      <c r="S2" s="67"/>
    </row>
    <row r="3" spans="1:23" ht="62.25" customHeight="1" x14ac:dyDescent="0.2">
      <c r="A3" s="620" t="s">
        <v>675</v>
      </c>
      <c r="B3" s="620"/>
      <c r="C3" s="620"/>
      <c r="D3" s="620"/>
      <c r="E3" s="620"/>
      <c r="F3" s="620"/>
      <c r="G3" s="620"/>
      <c r="H3" s="620"/>
      <c r="I3" s="620"/>
      <c r="J3" s="620"/>
      <c r="K3" s="620"/>
      <c r="L3" s="620"/>
      <c r="M3" s="620"/>
      <c r="N3" s="620"/>
      <c r="O3" s="620"/>
      <c r="P3" s="620"/>
      <c r="Q3" s="620"/>
      <c r="R3" s="305"/>
      <c r="S3" s="305"/>
      <c r="T3" s="224"/>
      <c r="U3" s="121"/>
      <c r="V3" s="121"/>
      <c r="W3" s="121"/>
    </row>
    <row r="4" spans="1:23" ht="30.75" customHeight="1" x14ac:dyDescent="0.3">
      <c r="A4" s="621" t="s">
        <v>676</v>
      </c>
      <c r="B4" s="621"/>
      <c r="C4" s="621"/>
      <c r="D4" s="621"/>
      <c r="E4" s="621"/>
      <c r="F4" s="621"/>
      <c r="G4" s="621"/>
      <c r="H4" s="621"/>
      <c r="I4" s="621"/>
      <c r="J4" s="621"/>
      <c r="K4" s="621"/>
      <c r="L4" s="621"/>
      <c r="M4" s="621"/>
      <c r="N4" s="621"/>
      <c r="O4" s="621"/>
      <c r="P4" s="621"/>
      <c r="Q4" s="622"/>
      <c r="R4" s="306"/>
      <c r="S4" s="306"/>
      <c r="T4" s="224"/>
      <c r="U4" s="121"/>
      <c r="V4" s="121"/>
      <c r="W4" s="121"/>
    </row>
    <row r="5" spans="1:23" ht="36" customHeight="1" x14ac:dyDescent="0.2">
      <c r="A5" s="636" t="s">
        <v>631</v>
      </c>
      <c r="B5" s="637"/>
      <c r="C5" s="640" t="s">
        <v>128</v>
      </c>
      <c r="D5" s="615" t="s">
        <v>176</v>
      </c>
      <c r="E5" s="615" t="s">
        <v>46</v>
      </c>
      <c r="F5" s="615" t="s">
        <v>2198</v>
      </c>
      <c r="G5" s="617" t="s">
        <v>669</v>
      </c>
      <c r="H5" s="619" t="s">
        <v>2367</v>
      </c>
      <c r="I5" s="629" t="s">
        <v>216</v>
      </c>
      <c r="J5" s="630"/>
      <c r="K5" s="630"/>
      <c r="L5" s="630"/>
      <c r="M5" s="630"/>
      <c r="N5" s="630"/>
      <c r="O5" s="631"/>
      <c r="P5" s="634" t="s">
        <v>2368</v>
      </c>
      <c r="Q5" s="632" t="s">
        <v>158</v>
      </c>
      <c r="R5" s="224"/>
      <c r="S5" s="224"/>
      <c r="T5" s="121"/>
      <c r="U5" s="121"/>
      <c r="V5" s="121"/>
      <c r="W5" s="121"/>
    </row>
    <row r="6" spans="1:23" ht="237" customHeight="1" x14ac:dyDescent="0.2">
      <c r="A6" s="638"/>
      <c r="B6" s="639"/>
      <c r="C6" s="641"/>
      <c r="D6" s="616"/>
      <c r="E6" s="616"/>
      <c r="F6" s="616"/>
      <c r="G6" s="618"/>
      <c r="H6" s="619"/>
      <c r="I6" s="245" t="s">
        <v>215</v>
      </c>
      <c r="J6" s="245" t="s">
        <v>396</v>
      </c>
      <c r="K6" s="245" t="s">
        <v>257</v>
      </c>
      <c r="L6" s="245" t="s">
        <v>258</v>
      </c>
      <c r="M6" s="245" t="s">
        <v>255</v>
      </c>
      <c r="N6" s="245" t="s">
        <v>140</v>
      </c>
      <c r="O6" s="245" t="s">
        <v>206</v>
      </c>
      <c r="P6" s="635"/>
      <c r="Q6" s="633"/>
      <c r="R6" s="224"/>
      <c r="S6" s="224"/>
      <c r="T6" s="121"/>
      <c r="U6" s="121"/>
      <c r="V6" s="121"/>
      <c r="W6" s="121"/>
    </row>
    <row r="7" spans="1:23" ht="28.15" customHeight="1" x14ac:dyDescent="0.2">
      <c r="A7" s="647" t="s">
        <v>131</v>
      </c>
      <c r="B7" s="648"/>
      <c r="C7" s="314"/>
      <c r="D7" s="314">
        <v>1</v>
      </c>
      <c r="E7" s="314">
        <v>2</v>
      </c>
      <c r="F7" s="314">
        <v>3</v>
      </c>
      <c r="G7" s="314">
        <v>4</v>
      </c>
      <c r="H7" s="314">
        <v>5</v>
      </c>
      <c r="I7" s="314">
        <v>6</v>
      </c>
      <c r="J7" s="314">
        <v>7</v>
      </c>
      <c r="K7" s="314">
        <v>8</v>
      </c>
      <c r="L7" s="314">
        <v>9</v>
      </c>
      <c r="M7" s="314">
        <v>10</v>
      </c>
      <c r="N7" s="314">
        <v>11</v>
      </c>
      <c r="O7" s="314">
        <v>12</v>
      </c>
      <c r="P7" s="314">
        <v>13</v>
      </c>
      <c r="Q7" s="314">
        <v>14</v>
      </c>
      <c r="R7" s="121"/>
      <c r="S7" s="121"/>
      <c r="T7" s="121"/>
      <c r="U7" s="121"/>
      <c r="V7" s="121"/>
      <c r="W7" s="121"/>
    </row>
    <row r="8" spans="1:23" ht="45.75" customHeight="1" x14ac:dyDescent="0.2">
      <c r="A8" s="624" t="s">
        <v>256</v>
      </c>
      <c r="B8" s="624"/>
      <c r="C8" s="303">
        <v>1</v>
      </c>
      <c r="D8" s="308">
        <v>37</v>
      </c>
      <c r="E8" s="308">
        <v>513</v>
      </c>
      <c r="F8" s="308">
        <v>66</v>
      </c>
      <c r="G8" s="308">
        <v>346</v>
      </c>
      <c r="H8" s="308"/>
      <c r="I8" s="308">
        <v>170</v>
      </c>
      <c r="J8" s="308"/>
      <c r="K8" s="309"/>
      <c r="L8" s="308">
        <v>13</v>
      </c>
      <c r="M8" s="308">
        <v>13</v>
      </c>
      <c r="N8" s="308">
        <v>6</v>
      </c>
      <c r="O8" s="308">
        <v>49</v>
      </c>
      <c r="P8" s="308">
        <v>95</v>
      </c>
      <c r="Q8" s="308">
        <v>138</v>
      </c>
      <c r="R8" s="121"/>
      <c r="S8" s="121"/>
      <c r="T8" s="121"/>
      <c r="U8" s="121"/>
      <c r="V8" s="121"/>
      <c r="W8" s="121"/>
    </row>
    <row r="9" spans="1:23" ht="39" customHeight="1" x14ac:dyDescent="0.2">
      <c r="A9" s="586" t="s">
        <v>670</v>
      </c>
      <c r="B9" s="241" t="s">
        <v>2315</v>
      </c>
      <c r="C9" s="303">
        <v>2</v>
      </c>
      <c r="D9" s="308">
        <v>37</v>
      </c>
      <c r="E9" s="308">
        <v>513</v>
      </c>
      <c r="F9" s="308">
        <v>66</v>
      </c>
      <c r="G9" s="308">
        <v>346</v>
      </c>
      <c r="H9" s="308"/>
      <c r="I9" s="308">
        <v>170</v>
      </c>
      <c r="J9" s="308"/>
      <c r="K9" s="308"/>
      <c r="L9" s="308">
        <v>13</v>
      </c>
      <c r="M9" s="308">
        <v>13</v>
      </c>
      <c r="N9" s="308">
        <v>6</v>
      </c>
      <c r="O9" s="308">
        <v>49</v>
      </c>
      <c r="P9" s="308">
        <v>95</v>
      </c>
      <c r="Q9" s="308">
        <v>138</v>
      </c>
      <c r="R9" s="121"/>
      <c r="S9" s="121"/>
      <c r="T9" s="121"/>
      <c r="U9" s="121"/>
      <c r="V9" s="121"/>
      <c r="W9" s="121"/>
    </row>
    <row r="10" spans="1:23" ht="39" customHeight="1" x14ac:dyDescent="0.2">
      <c r="A10" s="586"/>
      <c r="B10" s="241" t="s">
        <v>304</v>
      </c>
      <c r="C10" s="303">
        <v>3</v>
      </c>
      <c r="D10" s="308"/>
      <c r="E10" s="308"/>
      <c r="F10" s="308"/>
      <c r="G10" s="308"/>
      <c r="H10" s="308"/>
      <c r="I10" s="307"/>
      <c r="J10" s="307"/>
      <c r="K10" s="307"/>
      <c r="L10" s="307"/>
      <c r="M10" s="307"/>
      <c r="N10" s="307"/>
      <c r="O10" s="307"/>
      <c r="P10" s="308"/>
      <c r="Q10" s="308"/>
      <c r="R10" s="121"/>
      <c r="S10" s="121"/>
      <c r="T10" s="121"/>
      <c r="U10" s="121"/>
      <c r="V10" s="121"/>
      <c r="W10" s="121"/>
    </row>
    <row r="11" spans="1:23" ht="50.45" customHeight="1" x14ac:dyDescent="0.2">
      <c r="A11" s="586"/>
      <c r="B11" s="241" t="s">
        <v>2316</v>
      </c>
      <c r="C11" s="310">
        <v>4</v>
      </c>
      <c r="D11" s="311"/>
      <c r="E11" s="311"/>
      <c r="F11" s="311"/>
      <c r="G11" s="311"/>
      <c r="H11" s="311"/>
      <c r="I11" s="312"/>
      <c r="J11" s="312"/>
      <c r="K11" s="312"/>
      <c r="L11" s="312"/>
      <c r="M11" s="312"/>
      <c r="N11" s="312"/>
      <c r="O11" s="312"/>
      <c r="P11" s="311"/>
      <c r="Q11" s="311"/>
      <c r="R11" s="121"/>
      <c r="S11" s="121"/>
      <c r="T11" s="121"/>
      <c r="U11" s="121"/>
      <c r="V11" s="121"/>
      <c r="W11" s="121"/>
    </row>
    <row r="12" spans="1:23" ht="39" customHeight="1" x14ac:dyDescent="0.2">
      <c r="A12" s="586"/>
      <c r="B12" s="241" t="s">
        <v>632</v>
      </c>
      <c r="C12" s="303">
        <v>5</v>
      </c>
      <c r="D12" s="311"/>
      <c r="E12" s="311">
        <v>1</v>
      </c>
      <c r="F12" s="311"/>
      <c r="G12" s="311">
        <v>1</v>
      </c>
      <c r="H12" s="311"/>
      <c r="I12" s="311">
        <v>1</v>
      </c>
      <c r="J12" s="311"/>
      <c r="K12" s="311"/>
      <c r="L12" s="311"/>
      <c r="M12" s="311"/>
      <c r="N12" s="311"/>
      <c r="O12" s="311"/>
      <c r="P12" s="311"/>
      <c r="Q12" s="311"/>
      <c r="R12" s="121"/>
      <c r="S12" s="121"/>
      <c r="T12" s="121"/>
      <c r="U12" s="121"/>
      <c r="V12" s="121"/>
      <c r="W12" s="121"/>
    </row>
    <row r="13" spans="1:23" ht="24" customHeight="1" x14ac:dyDescent="0.2">
      <c r="A13" s="121"/>
      <c r="B13" s="121"/>
      <c r="C13" s="121"/>
      <c r="D13" s="121"/>
      <c r="E13" s="121"/>
      <c r="F13" s="121"/>
      <c r="G13" s="121"/>
      <c r="H13" s="121"/>
      <c r="I13" s="121"/>
      <c r="J13" s="121"/>
      <c r="K13" s="121"/>
      <c r="L13" s="121"/>
      <c r="M13" s="121"/>
      <c r="N13" s="121"/>
      <c r="O13" s="121"/>
      <c r="P13" s="121"/>
      <c r="Q13" s="121"/>
      <c r="R13" s="121"/>
      <c r="S13" s="121"/>
      <c r="T13" s="121"/>
      <c r="U13" s="121"/>
      <c r="V13" s="121"/>
      <c r="W13" s="121"/>
    </row>
    <row r="14" spans="1:23" ht="27" customHeight="1" x14ac:dyDescent="0.2">
      <c r="A14" s="649" t="s">
        <v>677</v>
      </c>
      <c r="B14" s="649"/>
      <c r="C14" s="649"/>
      <c r="D14" s="649"/>
      <c r="E14" s="649"/>
      <c r="F14" s="649"/>
      <c r="G14" s="649"/>
      <c r="H14" s="649"/>
      <c r="I14" s="649"/>
      <c r="J14" s="649"/>
      <c r="K14" s="649"/>
      <c r="L14" s="649"/>
      <c r="M14" s="649"/>
      <c r="N14" s="649"/>
      <c r="O14" s="649"/>
      <c r="P14" s="649"/>
      <c r="Q14" s="649"/>
      <c r="R14" s="649"/>
      <c r="S14" s="649"/>
      <c r="T14" s="649"/>
      <c r="U14" s="649"/>
      <c r="V14" s="649"/>
      <c r="W14" s="316"/>
    </row>
    <row r="15" spans="1:23" ht="37.15" customHeight="1" x14ac:dyDescent="0.25">
      <c r="A15" s="623" t="s">
        <v>2369</v>
      </c>
      <c r="B15" s="623"/>
      <c r="C15" s="623"/>
      <c r="D15" s="623"/>
      <c r="E15" s="623"/>
      <c r="F15" s="623"/>
      <c r="G15" s="623"/>
      <c r="H15" s="623"/>
      <c r="I15" s="623"/>
      <c r="J15" s="623"/>
      <c r="K15" s="623"/>
      <c r="L15" s="623"/>
      <c r="M15" s="623"/>
      <c r="N15" s="623"/>
      <c r="O15" s="623"/>
      <c r="P15" s="623"/>
      <c r="Q15" s="623"/>
      <c r="R15" s="623"/>
      <c r="S15" s="623"/>
      <c r="T15" s="623"/>
      <c r="U15" s="623"/>
      <c r="V15" s="623"/>
      <c r="W15" s="623"/>
    </row>
    <row r="16" spans="1:23" ht="78" customHeight="1" x14ac:dyDescent="0.2">
      <c r="A16" s="650" t="s">
        <v>138</v>
      </c>
      <c r="B16" s="650"/>
      <c r="C16" s="651" t="s">
        <v>128</v>
      </c>
      <c r="D16" s="619" t="s">
        <v>724</v>
      </c>
      <c r="E16" s="619" t="s">
        <v>725</v>
      </c>
      <c r="F16" s="643" t="s">
        <v>2310</v>
      </c>
      <c r="G16" s="644" t="s">
        <v>723</v>
      </c>
      <c r="H16" s="645" t="s">
        <v>2339</v>
      </c>
      <c r="I16" s="646"/>
      <c r="J16" s="644" t="s">
        <v>2311</v>
      </c>
      <c r="K16" s="653" t="s">
        <v>406</v>
      </c>
      <c r="L16" s="653"/>
      <c r="M16" s="653"/>
      <c r="N16" s="653"/>
      <c r="O16" s="654" t="s">
        <v>404</v>
      </c>
      <c r="P16" s="655"/>
      <c r="Q16" s="655"/>
      <c r="R16" s="656"/>
      <c r="S16" s="615" t="s">
        <v>2312</v>
      </c>
      <c r="T16" s="617" t="s">
        <v>139</v>
      </c>
      <c r="U16" s="617" t="s">
        <v>2342</v>
      </c>
      <c r="V16" s="617" t="s">
        <v>2313</v>
      </c>
      <c r="W16" s="619" t="s">
        <v>415</v>
      </c>
    </row>
    <row r="17" spans="1:23" ht="285" customHeight="1" x14ac:dyDescent="0.2">
      <c r="A17" s="650"/>
      <c r="B17" s="650"/>
      <c r="C17" s="651"/>
      <c r="D17" s="619"/>
      <c r="E17" s="619"/>
      <c r="F17" s="643"/>
      <c r="G17" s="644"/>
      <c r="H17" s="304" t="s">
        <v>2343</v>
      </c>
      <c r="I17" s="245" t="s">
        <v>2370</v>
      </c>
      <c r="J17" s="644"/>
      <c r="K17" s="246" t="s">
        <v>102</v>
      </c>
      <c r="L17" s="246" t="s">
        <v>103</v>
      </c>
      <c r="M17" s="246" t="s">
        <v>2314</v>
      </c>
      <c r="N17" s="246" t="s">
        <v>104</v>
      </c>
      <c r="O17" s="245" t="s">
        <v>141</v>
      </c>
      <c r="P17" s="245" t="s">
        <v>142</v>
      </c>
      <c r="Q17" s="245" t="s">
        <v>93</v>
      </c>
      <c r="R17" s="245" t="s">
        <v>94</v>
      </c>
      <c r="S17" s="616"/>
      <c r="T17" s="618"/>
      <c r="U17" s="618"/>
      <c r="V17" s="618"/>
      <c r="W17" s="619"/>
    </row>
    <row r="18" spans="1:23" ht="27.6" customHeight="1" x14ac:dyDescent="0.2">
      <c r="A18" s="651" t="s">
        <v>131</v>
      </c>
      <c r="B18" s="651"/>
      <c r="C18" s="303"/>
      <c r="D18" s="303">
        <v>1</v>
      </c>
      <c r="E18" s="303">
        <v>2</v>
      </c>
      <c r="F18" s="303">
        <v>3</v>
      </c>
      <c r="G18" s="303">
        <v>4</v>
      </c>
      <c r="H18" s="303">
        <v>5</v>
      </c>
      <c r="I18" s="303">
        <v>6</v>
      </c>
      <c r="J18" s="303">
        <v>7</v>
      </c>
      <c r="K18" s="303">
        <v>8</v>
      </c>
      <c r="L18" s="303">
        <v>9</v>
      </c>
      <c r="M18" s="303">
        <v>10</v>
      </c>
      <c r="N18" s="303">
        <v>11</v>
      </c>
      <c r="O18" s="303">
        <v>12</v>
      </c>
      <c r="P18" s="303">
        <v>13</v>
      </c>
      <c r="Q18" s="303">
        <v>14</v>
      </c>
      <c r="R18" s="303">
        <v>15</v>
      </c>
      <c r="S18" s="303">
        <v>16</v>
      </c>
      <c r="T18" s="303">
        <v>17</v>
      </c>
      <c r="U18" s="303">
        <v>18</v>
      </c>
      <c r="V18" s="303">
        <v>19</v>
      </c>
      <c r="W18" s="303">
        <v>20</v>
      </c>
    </row>
    <row r="19" spans="1:23" ht="43.5" customHeight="1" x14ac:dyDescent="0.2">
      <c r="A19" s="657" t="s">
        <v>671</v>
      </c>
      <c r="B19" s="657"/>
      <c r="C19" s="303">
        <v>1</v>
      </c>
      <c r="D19" s="307"/>
      <c r="E19" s="307"/>
      <c r="F19" s="307"/>
      <c r="G19" s="307"/>
      <c r="H19" s="307"/>
      <c r="I19" s="307"/>
      <c r="J19" s="307"/>
      <c r="K19" s="307"/>
      <c r="L19" s="307"/>
      <c r="M19" s="307"/>
      <c r="N19" s="307"/>
      <c r="O19" s="307"/>
      <c r="P19" s="307"/>
      <c r="Q19" s="307"/>
      <c r="R19" s="307"/>
      <c r="S19" s="307"/>
      <c r="T19" s="307"/>
      <c r="U19" s="307"/>
      <c r="V19" s="307"/>
      <c r="W19" s="307"/>
    </row>
    <row r="20" spans="1:23" ht="39" customHeight="1" x14ac:dyDescent="0.2">
      <c r="A20" s="642" t="s">
        <v>2293</v>
      </c>
      <c r="B20" s="241" t="s">
        <v>2315</v>
      </c>
      <c r="C20" s="303">
        <v>2</v>
      </c>
      <c r="D20" s="307"/>
      <c r="E20" s="307"/>
      <c r="F20" s="307"/>
      <c r="G20" s="307"/>
      <c r="H20" s="307"/>
      <c r="I20" s="307"/>
      <c r="J20" s="307"/>
      <c r="K20" s="307"/>
      <c r="L20" s="307"/>
      <c r="M20" s="307"/>
      <c r="N20" s="307"/>
      <c r="O20" s="307"/>
      <c r="P20" s="307"/>
      <c r="Q20" s="307"/>
      <c r="R20" s="307"/>
      <c r="S20" s="307"/>
      <c r="T20" s="307"/>
      <c r="U20" s="307"/>
      <c r="V20" s="307"/>
      <c r="W20" s="307"/>
    </row>
    <row r="21" spans="1:23" ht="39" customHeight="1" x14ac:dyDescent="0.2">
      <c r="A21" s="642"/>
      <c r="B21" s="241" t="s">
        <v>304</v>
      </c>
      <c r="C21" s="303">
        <v>3</v>
      </c>
      <c r="D21" s="307"/>
      <c r="E21" s="307"/>
      <c r="F21" s="307"/>
      <c r="G21" s="307"/>
      <c r="H21" s="307"/>
      <c r="I21" s="307"/>
      <c r="J21" s="307"/>
      <c r="K21" s="307"/>
      <c r="L21" s="307"/>
      <c r="M21" s="307"/>
      <c r="N21" s="307"/>
      <c r="O21" s="307"/>
      <c r="P21" s="307"/>
      <c r="Q21" s="307"/>
      <c r="R21" s="307"/>
      <c r="S21" s="307"/>
      <c r="T21" s="307"/>
      <c r="U21" s="307"/>
      <c r="V21" s="307"/>
      <c r="W21" s="307"/>
    </row>
    <row r="22" spans="1:23" ht="39" customHeight="1" x14ac:dyDescent="0.2">
      <c r="A22" s="642"/>
      <c r="B22" s="241" t="s">
        <v>2316</v>
      </c>
      <c r="C22" s="303">
        <v>4</v>
      </c>
      <c r="D22" s="307"/>
      <c r="E22" s="307"/>
      <c r="F22" s="307"/>
      <c r="G22" s="307"/>
      <c r="H22" s="307"/>
      <c r="I22" s="307"/>
      <c r="J22" s="307"/>
      <c r="K22" s="307"/>
      <c r="L22" s="307"/>
      <c r="M22" s="307"/>
      <c r="N22" s="307"/>
      <c r="O22" s="307"/>
      <c r="P22" s="307"/>
      <c r="Q22" s="307"/>
      <c r="R22" s="307"/>
      <c r="S22" s="307"/>
      <c r="T22" s="307"/>
      <c r="U22" s="307"/>
      <c r="V22" s="307"/>
      <c r="W22" s="307"/>
    </row>
    <row r="23" spans="1:23" ht="39" customHeight="1" x14ac:dyDescent="0.2">
      <c r="A23" s="642"/>
      <c r="B23" s="241" t="s">
        <v>632</v>
      </c>
      <c r="C23" s="303">
        <v>5</v>
      </c>
      <c r="D23" s="307"/>
      <c r="E23" s="307"/>
      <c r="F23" s="307"/>
      <c r="G23" s="307"/>
      <c r="H23" s="307"/>
      <c r="I23" s="307"/>
      <c r="J23" s="307"/>
      <c r="K23" s="307"/>
      <c r="L23" s="307"/>
      <c r="M23" s="307"/>
      <c r="N23" s="307"/>
      <c r="O23" s="307"/>
      <c r="P23" s="307"/>
      <c r="Q23" s="307"/>
      <c r="R23" s="307"/>
      <c r="S23" s="307"/>
      <c r="T23" s="307"/>
      <c r="U23" s="307"/>
      <c r="V23" s="307"/>
      <c r="W23" s="307"/>
    </row>
    <row r="24" spans="1:23" ht="79.5" customHeight="1" x14ac:dyDescent="0.2">
      <c r="A24" s="642"/>
      <c r="B24" s="313" t="s">
        <v>672</v>
      </c>
      <c r="C24" s="303">
        <v>6</v>
      </c>
      <c r="D24" s="307"/>
      <c r="E24" s="307"/>
      <c r="F24" s="307"/>
      <c r="G24" s="307"/>
      <c r="H24" s="307"/>
      <c r="I24" s="307"/>
      <c r="J24" s="307"/>
      <c r="K24" s="307"/>
      <c r="L24" s="307"/>
      <c r="M24" s="307"/>
      <c r="N24" s="307"/>
      <c r="O24" s="307"/>
      <c r="P24" s="307"/>
      <c r="Q24" s="307"/>
      <c r="R24" s="307"/>
      <c r="S24" s="307"/>
      <c r="T24" s="307"/>
      <c r="U24" s="307"/>
      <c r="V24" s="307"/>
      <c r="W24" s="307"/>
    </row>
    <row r="25" spans="1:23" ht="102.75" customHeight="1" x14ac:dyDescent="0.2">
      <c r="A25" s="642"/>
      <c r="B25" s="313" t="s">
        <v>673</v>
      </c>
      <c r="C25" s="303">
        <v>7</v>
      </c>
      <c r="D25" s="307"/>
      <c r="E25" s="307"/>
      <c r="F25" s="307"/>
      <c r="G25" s="307"/>
      <c r="H25" s="307"/>
      <c r="I25" s="307"/>
      <c r="J25" s="307"/>
      <c r="K25" s="307"/>
      <c r="L25" s="307"/>
      <c r="M25" s="307"/>
      <c r="N25" s="307"/>
      <c r="O25" s="307"/>
      <c r="P25" s="307"/>
      <c r="Q25" s="307"/>
      <c r="R25" s="307"/>
      <c r="S25" s="307"/>
      <c r="T25" s="307"/>
      <c r="U25" s="307"/>
      <c r="V25" s="307"/>
      <c r="W25" s="315"/>
    </row>
    <row r="26" spans="1:23" ht="18.75" x14ac:dyDescent="0.3">
      <c r="A26" s="239" t="s">
        <v>2302</v>
      </c>
      <c r="B26" s="239"/>
    </row>
    <row r="27" spans="1:23" ht="18.75" x14ac:dyDescent="0.3">
      <c r="A27" s="652" t="s">
        <v>2303</v>
      </c>
      <c r="B27" s="652"/>
      <c r="C27" s="652"/>
      <c r="D27" s="652"/>
      <c r="E27" s="652"/>
      <c r="F27" s="652"/>
      <c r="G27" s="652"/>
      <c r="H27" s="652"/>
      <c r="I27" s="652"/>
      <c r="J27" s="652"/>
      <c r="K27" s="652"/>
      <c r="L27" s="652"/>
    </row>
    <row r="28" spans="1:23" ht="18.75" x14ac:dyDescent="0.3">
      <c r="A28" s="240" t="s">
        <v>2304</v>
      </c>
      <c r="B28" s="240"/>
      <c r="C28" s="240"/>
      <c r="D28" s="240"/>
      <c r="E28" s="240"/>
      <c r="F28" s="240"/>
      <c r="G28" s="240"/>
      <c r="H28" s="240"/>
      <c r="I28" s="240"/>
    </row>
  </sheetData>
  <mergeCells count="38">
    <mergeCell ref="A27:L27"/>
    <mergeCell ref="J16:J17"/>
    <mergeCell ref="K16:N16"/>
    <mergeCell ref="O16:R16"/>
    <mergeCell ref="A19:B19"/>
    <mergeCell ref="A18:B18"/>
    <mergeCell ref="D16:D17"/>
    <mergeCell ref="E16:E17"/>
    <mergeCell ref="D5:D6"/>
    <mergeCell ref="E5:E6"/>
    <mergeCell ref="A20:A25"/>
    <mergeCell ref="F16:F17"/>
    <mergeCell ref="G16:G17"/>
    <mergeCell ref="H16:I16"/>
    <mergeCell ref="A7:B7"/>
    <mergeCell ref="A14:V14"/>
    <mergeCell ref="A16:B17"/>
    <mergeCell ref="C16:C17"/>
    <mergeCell ref="A8:B8"/>
    <mergeCell ref="A9:A12"/>
    <mergeCell ref="A2:E2"/>
    <mergeCell ref="J2:R2"/>
    <mergeCell ref="H5:H6"/>
    <mergeCell ref="I5:O5"/>
    <mergeCell ref="Q5:Q6"/>
    <mergeCell ref="P5:P6"/>
    <mergeCell ref="A5:B6"/>
    <mergeCell ref="C5:C6"/>
    <mergeCell ref="S16:S17"/>
    <mergeCell ref="T16:T17"/>
    <mergeCell ref="U16:U17"/>
    <mergeCell ref="V16:V17"/>
    <mergeCell ref="W16:W17"/>
    <mergeCell ref="A3:Q3"/>
    <mergeCell ref="A4:Q4"/>
    <mergeCell ref="F5:F6"/>
    <mergeCell ref="G5:G6"/>
    <mergeCell ref="A15:W15"/>
  </mergeCells>
  <conditionalFormatting sqref="D19:V20">
    <cfRule type="cellIs" dxfId="26" priority="10" stopIfTrue="1" operator="lessThan">
      <formula>0</formula>
    </cfRule>
  </conditionalFormatting>
  <conditionalFormatting sqref="D19:V20">
    <cfRule type="cellIs" dxfId="25" priority="9" stopIfTrue="1" operator="lessThan">
      <formula>0</formula>
    </cfRule>
  </conditionalFormatting>
  <conditionalFormatting sqref="D19:V25">
    <cfRule type="cellIs" dxfId="24" priority="7" stopIfTrue="1" operator="lessThan">
      <formula>0</formula>
    </cfRule>
  </conditionalFormatting>
  <conditionalFormatting sqref="D19:V25">
    <cfRule type="cellIs" dxfId="23" priority="8" stopIfTrue="1" operator="lessThan">
      <formula>0</formula>
    </cfRule>
  </conditionalFormatting>
  <conditionalFormatting sqref="D19:V25">
    <cfRule type="cellIs" dxfId="22" priority="6" stopIfTrue="1" operator="lessThan">
      <formula>0</formula>
    </cfRule>
  </conditionalFormatting>
  <conditionalFormatting sqref="D19:V25">
    <cfRule type="cellIs" dxfId="21" priority="5" stopIfTrue="1" operator="lessThan">
      <formula>0</formula>
    </cfRule>
  </conditionalFormatting>
  <conditionalFormatting sqref="D21:V21">
    <cfRule type="cellIs" dxfId="20" priority="3" stopIfTrue="1" operator="lessThan">
      <formula>0</formula>
    </cfRule>
  </conditionalFormatting>
  <conditionalFormatting sqref="D21:V21">
    <cfRule type="cellIs" dxfId="19" priority="4" stopIfTrue="1" operator="lessThan">
      <formula>0</formula>
    </cfRule>
  </conditionalFormatting>
  <conditionalFormatting sqref="D21:V21">
    <cfRule type="cellIs" dxfId="18" priority="2" stopIfTrue="1" operator="lessThan">
      <formula>0</formula>
    </cfRule>
  </conditionalFormatting>
  <conditionalFormatting sqref="D21:V21">
    <cfRule type="cellIs" dxfId="17" priority="1" stopIfTrue="1" operator="lessThan">
      <formula>0</formula>
    </cfRule>
  </conditionalFormatting>
  <conditionalFormatting sqref="D18:P18 E8:P8 H11:N11 D11:G12 O11:P12 D9:P10">
    <cfRule type="cellIs" dxfId="16" priority="18" stopIfTrue="1" operator="lessThan">
      <formula>0</formula>
    </cfRule>
  </conditionalFormatting>
  <conditionalFormatting sqref="E8:P8 H11:N11 D11:G12 O11:P12 D9:P10">
    <cfRule type="cellIs" dxfId="15" priority="17" stopIfTrue="1" operator="lessThan">
      <formula>0</formula>
    </cfRule>
  </conditionalFormatting>
  <conditionalFormatting sqref="D8:P9 D11:G12 D10:H10 O10:P12">
    <cfRule type="cellIs" dxfId="14" priority="16" stopIfTrue="1" operator="lessThan">
      <formula>0</formula>
    </cfRule>
  </conditionalFormatting>
  <conditionalFormatting sqref="D8:P9 D11:G12 D10:H10 O10:P12">
    <cfRule type="cellIs" dxfId="13" priority="15" stopIfTrue="1" operator="lessThan">
      <formula>0</formula>
    </cfRule>
  </conditionalFormatting>
  <conditionalFormatting sqref="H12:N12">
    <cfRule type="cellIs" dxfId="12" priority="14" stopIfTrue="1" operator="lessThan">
      <formula>0</formula>
    </cfRule>
  </conditionalFormatting>
  <conditionalFormatting sqref="H12:N12">
    <cfRule type="cellIs" dxfId="11" priority="13" stopIfTrue="1" operator="lessThan">
      <formula>0</formula>
    </cfRule>
  </conditionalFormatting>
  <conditionalFormatting sqref="D19:V20">
    <cfRule type="cellIs" dxfId="10" priority="12" stopIfTrue="1" operator="lessThan">
      <formula>0</formula>
    </cfRule>
  </conditionalFormatting>
  <conditionalFormatting sqref="D19:V20">
    <cfRule type="cellIs" dxfId="9" priority="11" stopIfTrue="1" operator="lessThan">
      <formula>0</formula>
    </cfRule>
  </conditionalFormatting>
  <pageMargins left="0.70866141732283472" right="0.31496062992125984" top="0.94488188976377963" bottom="0.35433070866141736" header="0.31496062992125984" footer="0.31496062992125984"/>
  <pageSetup paperSize="9" scale="3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tabColor rgb="FFFFFFCC"/>
  </sheetPr>
  <dimension ref="A2:EB41"/>
  <sheetViews>
    <sheetView view="pageBreakPreview" topLeftCell="A4" zoomScale="60" zoomScaleNormal="60" workbookViewId="0">
      <selection activeCell="C6" sqref="C6:AB21"/>
    </sheetView>
  </sheetViews>
  <sheetFormatPr defaultRowHeight="12.75" x14ac:dyDescent="0.2"/>
  <cols>
    <col min="1" max="1" width="43.7109375" style="41" customWidth="1"/>
    <col min="2" max="2" width="7.7109375" style="41" customWidth="1"/>
    <col min="3" max="3" width="13.28515625" style="41" customWidth="1"/>
    <col min="4" max="4" width="14.7109375" style="41" customWidth="1"/>
    <col min="5" max="6" width="14.85546875" style="41" customWidth="1"/>
    <col min="7" max="7" width="18.5703125" style="41" customWidth="1"/>
    <col min="8" max="8" width="16.5703125" style="41" customWidth="1"/>
    <col min="9" max="9" width="16.28515625" style="41" customWidth="1"/>
    <col min="10" max="10" width="19.140625" style="41" customWidth="1"/>
    <col min="11" max="11" width="18.28515625" style="41" customWidth="1"/>
    <col min="12" max="12" width="11.5703125" style="41" customWidth="1"/>
    <col min="13" max="15" width="9.7109375" style="41" customWidth="1"/>
    <col min="16" max="16" width="18.28515625" style="41" customWidth="1"/>
    <col min="17" max="17" width="10.5703125" style="41" customWidth="1"/>
    <col min="18" max="18" width="14.7109375" style="41" customWidth="1"/>
    <col min="19" max="19" width="14.140625" style="41" customWidth="1"/>
    <col min="20" max="20" width="8.7109375" style="41" customWidth="1"/>
    <col min="21" max="21" width="12.28515625" style="41" customWidth="1"/>
    <col min="22" max="22" width="12.85546875" style="41" customWidth="1"/>
    <col min="23" max="23" width="9.7109375" style="41" customWidth="1"/>
    <col min="24" max="24" width="10" style="41" customWidth="1"/>
    <col min="25" max="25" width="8.7109375" style="41" customWidth="1"/>
    <col min="26" max="27" width="12.28515625" style="41" customWidth="1"/>
    <col min="28" max="28" width="13.42578125" style="41" customWidth="1"/>
    <col min="29" max="29" width="10.7109375" style="41" customWidth="1"/>
    <col min="30" max="30" width="10.85546875" style="41" customWidth="1"/>
    <col min="31" max="31" width="10.28515625" style="41" customWidth="1"/>
    <col min="32" max="32" width="10.7109375" style="41" customWidth="1"/>
    <col min="33" max="34" width="11.28515625" style="41" customWidth="1"/>
    <col min="35" max="38" width="8.7109375" style="41" customWidth="1"/>
    <col min="39" max="16384" width="9.140625" style="41"/>
  </cols>
  <sheetData>
    <row r="2" spans="1:132" ht="15.75" x14ac:dyDescent="0.2">
      <c r="A2" s="83" t="s">
        <v>308</v>
      </c>
      <c r="B2" s="79"/>
      <c r="C2" s="79"/>
      <c r="D2" s="79"/>
      <c r="E2" s="661" t="str">
        <f>IF('Титул ф.1-АП'!D25=0," ",'Титул ф.1-АП'!D25)</f>
        <v xml:space="preserve"> </v>
      </c>
      <c r="F2" s="662"/>
      <c r="G2" s="662"/>
      <c r="H2" s="662"/>
      <c r="I2" s="662"/>
      <c r="J2" s="662"/>
      <c r="K2" s="662"/>
      <c r="L2" s="662"/>
      <c r="M2" s="662"/>
      <c r="N2" s="662"/>
      <c r="O2" s="662"/>
      <c r="P2" s="663"/>
      <c r="Q2" s="84"/>
      <c r="R2" s="84"/>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7"/>
      <c r="AY2" s="67"/>
      <c r="AZ2" s="67"/>
      <c r="BA2" s="67"/>
      <c r="BB2" s="67"/>
      <c r="BC2" s="67"/>
      <c r="BD2" s="67"/>
      <c r="BE2" s="67"/>
      <c r="BF2" s="67"/>
      <c r="BG2" s="67"/>
      <c r="BH2" s="67"/>
      <c r="BI2" s="67"/>
      <c r="BJ2" s="67"/>
      <c r="BK2" s="67"/>
      <c r="BL2" s="67"/>
      <c r="BM2" s="67"/>
      <c r="BN2" s="67"/>
      <c r="BO2" s="67"/>
      <c r="BP2" s="67"/>
      <c r="BQ2" s="67"/>
      <c r="BR2" s="67"/>
      <c r="BS2" s="67"/>
      <c r="BT2" s="67"/>
      <c r="BU2" s="67"/>
      <c r="BV2" s="67"/>
      <c r="BW2" s="67"/>
      <c r="BX2" s="67"/>
      <c r="BY2" s="67"/>
      <c r="BZ2" s="67"/>
      <c r="CA2" s="67"/>
      <c r="CB2" s="67"/>
      <c r="CC2" s="67"/>
      <c r="CD2" s="67"/>
      <c r="CE2" s="67"/>
      <c r="CF2" s="67"/>
      <c r="CG2" s="67"/>
      <c r="CH2" s="67"/>
      <c r="CI2" s="67"/>
      <c r="CJ2" s="67"/>
      <c r="CK2" s="67"/>
      <c r="CL2" s="67"/>
      <c r="CM2" s="67"/>
      <c r="CN2" s="67"/>
      <c r="CO2" s="67"/>
      <c r="CP2" s="67"/>
      <c r="CQ2" s="67"/>
      <c r="CR2" s="67"/>
      <c r="CS2" s="67"/>
      <c r="CT2" s="67"/>
      <c r="CU2" s="67"/>
      <c r="CV2" s="67"/>
      <c r="CW2" s="67"/>
      <c r="CX2" s="67"/>
      <c r="CY2" s="67"/>
      <c r="CZ2" s="67"/>
      <c r="DA2" s="67"/>
      <c r="DB2" s="67"/>
      <c r="DC2" s="67"/>
      <c r="DD2" s="67"/>
      <c r="DE2" s="67"/>
      <c r="DF2" s="67"/>
      <c r="DG2" s="67"/>
      <c r="DH2" s="67"/>
      <c r="DI2" s="67"/>
      <c r="DJ2" s="67"/>
      <c r="DK2" s="67"/>
      <c r="DL2" s="67"/>
      <c r="DM2" s="67"/>
      <c r="DN2" s="67"/>
      <c r="DO2" s="67"/>
      <c r="DP2" s="67"/>
      <c r="DQ2" s="67"/>
      <c r="DR2" s="67"/>
      <c r="DS2" s="67"/>
      <c r="DT2" s="67"/>
      <c r="DU2" s="67"/>
      <c r="DV2" s="67"/>
    </row>
    <row r="3" spans="1:132" s="28" customFormat="1" ht="16.5" customHeight="1" x14ac:dyDescent="0.2">
      <c r="A3" s="85"/>
      <c r="B3" s="86"/>
      <c r="C3" s="87"/>
      <c r="D3" s="87"/>
      <c r="E3" s="88"/>
      <c r="F3" s="87"/>
      <c r="G3" s="87"/>
      <c r="H3" s="87"/>
      <c r="I3" s="87"/>
      <c r="J3" s="87"/>
      <c r="K3" s="87"/>
      <c r="L3" s="87"/>
      <c r="M3" s="87"/>
      <c r="N3" s="87"/>
      <c r="O3" s="87"/>
      <c r="P3" s="87"/>
      <c r="Q3" s="87"/>
    </row>
    <row r="4" spans="1:132" s="28" customFormat="1" ht="31.5" customHeight="1" x14ac:dyDescent="0.2">
      <c r="A4" s="666" t="s">
        <v>153</v>
      </c>
      <c r="B4" s="666"/>
      <c r="C4" s="666"/>
      <c r="D4" s="666"/>
      <c r="E4" s="666"/>
      <c r="F4" s="666"/>
      <c r="G4" s="666"/>
      <c r="H4" s="666"/>
      <c r="I4" s="666"/>
      <c r="J4" s="666"/>
      <c r="K4" s="666"/>
      <c r="L4" s="666"/>
      <c r="M4" s="666"/>
      <c r="N4" s="666"/>
      <c r="O4" s="666"/>
      <c r="P4" s="666"/>
      <c r="Q4" s="666"/>
      <c r="R4" s="666"/>
      <c r="S4" s="666"/>
      <c r="T4" s="666"/>
      <c r="U4" s="666"/>
      <c r="V4" s="666"/>
      <c r="W4" s="666"/>
      <c r="X4" s="666"/>
      <c r="Y4" s="666"/>
      <c r="Z4" s="666"/>
      <c r="AA4" s="666"/>
      <c r="AB4" s="666"/>
      <c r="AC4" s="666"/>
      <c r="AD4" s="666"/>
      <c r="AE4" s="666"/>
      <c r="AF4" s="666"/>
      <c r="AG4" s="666"/>
      <c r="AH4" s="666"/>
      <c r="AI4" s="666"/>
      <c r="AJ4" s="666"/>
      <c r="AK4" s="666"/>
      <c r="AL4" s="666"/>
      <c r="AM4" s="666"/>
      <c r="AN4" s="169"/>
      <c r="AO4" s="169"/>
      <c r="AP4" s="169"/>
      <c r="AQ4" s="169"/>
      <c r="AR4" s="169"/>
      <c r="AS4" s="169"/>
      <c r="AT4" s="169"/>
      <c r="AU4" s="169"/>
      <c r="AV4" s="169"/>
      <c r="AW4" s="169"/>
      <c r="AX4" s="169"/>
      <c r="AY4" s="169"/>
      <c r="AZ4" s="169"/>
      <c r="BA4" s="169"/>
      <c r="BB4" s="169"/>
      <c r="BC4" s="169"/>
      <c r="BD4" s="169"/>
      <c r="BE4" s="169"/>
      <c r="BF4" s="169"/>
      <c r="BG4" s="169"/>
      <c r="BH4" s="169"/>
      <c r="BI4" s="169"/>
      <c r="BJ4" s="169"/>
      <c r="BK4" s="169"/>
      <c r="BL4" s="169"/>
      <c r="BM4" s="169"/>
      <c r="BN4" s="169"/>
      <c r="BO4" s="169"/>
      <c r="BP4" s="169"/>
      <c r="BQ4" s="169"/>
      <c r="BR4" s="169"/>
      <c r="BS4" s="169"/>
      <c r="BT4" s="169"/>
      <c r="BU4" s="169"/>
      <c r="BV4" s="169"/>
      <c r="BW4" s="169"/>
      <c r="BX4" s="169"/>
      <c r="BY4" s="169"/>
      <c r="BZ4" s="169"/>
      <c r="CA4" s="169"/>
      <c r="CB4" s="169"/>
      <c r="CC4" s="169"/>
      <c r="CD4" s="169"/>
      <c r="CE4" s="169"/>
      <c r="CF4" s="169"/>
      <c r="CG4" s="169"/>
      <c r="CH4" s="169"/>
      <c r="CI4" s="169"/>
      <c r="CJ4" s="169"/>
      <c r="CK4" s="169"/>
      <c r="CL4" s="169"/>
      <c r="CM4" s="169"/>
      <c r="CN4" s="169"/>
      <c r="CO4" s="169"/>
      <c r="CP4" s="169"/>
      <c r="CQ4" s="169"/>
      <c r="CR4" s="169"/>
      <c r="CS4" s="169"/>
      <c r="CT4" s="169"/>
      <c r="CU4" s="169"/>
      <c r="CV4" s="169"/>
      <c r="CW4" s="169"/>
      <c r="CX4" s="169"/>
      <c r="CY4" s="169"/>
      <c r="CZ4" s="169"/>
      <c r="DA4" s="169"/>
      <c r="DB4" s="169"/>
      <c r="DC4" s="169"/>
      <c r="DD4" s="169"/>
      <c r="DE4" s="169"/>
      <c r="DF4" s="169"/>
      <c r="DG4" s="169"/>
      <c r="DH4" s="169"/>
      <c r="DI4" s="169"/>
      <c r="DJ4" s="169"/>
      <c r="DK4" s="169"/>
      <c r="DL4" s="169"/>
      <c r="DM4" s="169"/>
      <c r="DN4" s="169"/>
      <c r="DO4" s="169"/>
      <c r="DP4" s="169"/>
      <c r="DQ4" s="169"/>
      <c r="DR4" s="169"/>
      <c r="DS4" s="169"/>
      <c r="DT4" s="169"/>
      <c r="DU4" s="169"/>
      <c r="DV4" s="169"/>
      <c r="DW4" s="169"/>
      <c r="DX4" s="169"/>
      <c r="DY4" s="169"/>
      <c r="DZ4" s="169"/>
    </row>
    <row r="5" spans="1:132" ht="18" customHeight="1" x14ac:dyDescent="0.2">
      <c r="A5" s="262"/>
      <c r="B5" s="254"/>
      <c r="C5" s="254"/>
      <c r="D5" s="252"/>
      <c r="E5" s="252"/>
      <c r="F5" s="263"/>
      <c r="G5" s="263"/>
      <c r="H5" s="263"/>
      <c r="I5" s="251"/>
      <c r="J5" s="252"/>
      <c r="K5" s="251"/>
      <c r="L5" s="251"/>
      <c r="M5" s="251"/>
      <c r="N5" s="251"/>
      <c r="O5" s="252"/>
      <c r="P5" s="252"/>
      <c r="Q5" s="252"/>
      <c r="R5" s="251"/>
      <c r="S5" s="251"/>
      <c r="T5" s="251"/>
      <c r="U5" s="251"/>
      <c r="V5" s="251"/>
      <c r="W5" s="251"/>
      <c r="X5" s="264"/>
      <c r="Y5" s="264"/>
      <c r="Z5" s="264"/>
      <c r="AA5" s="264"/>
      <c r="AB5" s="264"/>
      <c r="AC5" s="251"/>
      <c r="AD5" s="264"/>
      <c r="AE5" s="251"/>
      <c r="AF5" s="251"/>
      <c r="AG5" s="251"/>
      <c r="AH5" s="262"/>
      <c r="AI5" s="262"/>
      <c r="AJ5" s="262"/>
      <c r="AK5" s="262"/>
      <c r="AL5" s="262"/>
      <c r="AM5" s="262"/>
      <c r="AN5" s="262"/>
      <c r="AO5" s="265"/>
      <c r="AP5" s="265"/>
      <c r="AQ5" s="265"/>
      <c r="AR5" s="265"/>
      <c r="AS5" s="265"/>
      <c r="AT5" s="265"/>
      <c r="AU5" s="265"/>
      <c r="AV5" s="265"/>
      <c r="AW5" s="265"/>
      <c r="AX5" s="265"/>
      <c r="AY5" s="265"/>
      <c r="AZ5" s="265"/>
      <c r="BA5" s="265"/>
      <c r="BB5" s="265"/>
      <c r="BC5" s="265"/>
      <c r="BD5" s="265"/>
      <c r="BE5" s="265"/>
      <c r="BF5" s="265"/>
      <c r="BG5" s="265"/>
      <c r="BH5" s="265"/>
      <c r="BI5" s="265"/>
      <c r="BJ5" s="265"/>
      <c r="BK5" s="265"/>
      <c r="BL5" s="265"/>
      <c r="BM5" s="265"/>
      <c r="BN5" s="265"/>
      <c r="BO5" s="265"/>
      <c r="BP5" s="265"/>
      <c r="BQ5" s="265"/>
      <c r="BR5" s="265"/>
      <c r="BS5" s="265"/>
      <c r="BT5" s="265"/>
      <c r="BU5" s="265"/>
      <c r="BV5" s="265"/>
      <c r="BW5" s="265"/>
      <c r="BX5" s="265"/>
      <c r="BY5" s="265"/>
      <c r="BZ5" s="265"/>
      <c r="CA5" s="265"/>
      <c r="CB5" s="265"/>
      <c r="CC5" s="265"/>
      <c r="CD5" s="265"/>
      <c r="CE5" s="265"/>
      <c r="CF5" s="265"/>
      <c r="CG5" s="265"/>
      <c r="CH5" s="265"/>
      <c r="CI5" s="265"/>
      <c r="CJ5" s="265"/>
      <c r="CK5" s="265"/>
      <c r="CL5" s="265"/>
      <c r="CM5" s="265"/>
      <c r="CN5" s="265"/>
      <c r="CO5" s="265"/>
      <c r="CP5" s="265"/>
      <c r="CQ5" s="265"/>
      <c r="CR5" s="265"/>
      <c r="CS5" s="265"/>
      <c r="CT5" s="265"/>
      <c r="CU5" s="265"/>
      <c r="CV5" s="265"/>
      <c r="CW5" s="265"/>
      <c r="CX5" s="265"/>
      <c r="CY5" s="265"/>
      <c r="CZ5" s="265"/>
      <c r="DA5" s="265"/>
      <c r="DB5" s="265"/>
      <c r="DC5" s="265"/>
      <c r="DD5" s="265"/>
      <c r="DE5" s="265"/>
      <c r="DF5" s="265"/>
      <c r="DG5" s="265"/>
      <c r="DH5" s="265"/>
      <c r="DI5" s="265"/>
      <c r="DJ5" s="265"/>
      <c r="DK5" s="265"/>
      <c r="DL5" s="265"/>
      <c r="DM5" s="265"/>
      <c r="DN5" s="265"/>
      <c r="DO5" s="265"/>
      <c r="DP5" s="265"/>
      <c r="DQ5" s="265"/>
      <c r="DR5" s="265"/>
      <c r="DS5" s="265"/>
      <c r="DT5" s="265"/>
      <c r="DU5" s="265"/>
      <c r="DV5" s="265"/>
      <c r="DW5" s="265"/>
      <c r="DX5" s="265"/>
      <c r="DY5" s="265"/>
      <c r="DZ5" s="265"/>
    </row>
    <row r="6" spans="1:132" ht="66" customHeight="1" x14ac:dyDescent="0.2">
      <c r="A6" s="276" t="s">
        <v>119</v>
      </c>
      <c r="B6" s="277" t="s">
        <v>128</v>
      </c>
      <c r="C6" s="266" t="s">
        <v>25</v>
      </c>
      <c r="D6" s="266" t="s">
        <v>417</v>
      </c>
      <c r="E6" s="266" t="s">
        <v>30</v>
      </c>
      <c r="F6" s="266" t="s">
        <v>161</v>
      </c>
      <c r="G6" s="266" t="s">
        <v>189</v>
      </c>
      <c r="H6" s="266" t="s">
        <v>191</v>
      </c>
      <c r="I6" s="266" t="s">
        <v>2399</v>
      </c>
      <c r="J6" s="267" t="s">
        <v>388</v>
      </c>
      <c r="K6" s="266" t="s">
        <v>389</v>
      </c>
      <c r="L6" s="266" t="s">
        <v>390</v>
      </c>
      <c r="M6" s="266" t="s">
        <v>322</v>
      </c>
      <c r="N6" s="266" t="s">
        <v>391</v>
      </c>
      <c r="O6" s="266" t="s">
        <v>678</v>
      </c>
      <c r="P6" s="266" t="s">
        <v>2625</v>
      </c>
      <c r="Q6" s="266" t="s">
        <v>392</v>
      </c>
      <c r="R6" s="266" t="s">
        <v>731</v>
      </c>
      <c r="S6" s="266" t="s">
        <v>2345</v>
      </c>
      <c r="T6" s="266" t="s">
        <v>679</v>
      </c>
      <c r="U6" s="266" t="s">
        <v>2626</v>
      </c>
      <c r="V6" s="266" t="s">
        <v>41</v>
      </c>
      <c r="W6" s="266" t="s">
        <v>2346</v>
      </c>
      <c r="X6" s="266" t="s">
        <v>150</v>
      </c>
      <c r="Y6" s="266" t="s">
        <v>42</v>
      </c>
      <c r="Z6" s="266" t="s">
        <v>43</v>
      </c>
      <c r="AA6" s="266" t="s">
        <v>2627</v>
      </c>
      <c r="AB6" s="266" t="s">
        <v>2347</v>
      </c>
      <c r="AN6" s="265"/>
      <c r="AO6" s="265"/>
      <c r="AP6" s="265"/>
      <c r="AQ6" s="265"/>
      <c r="AR6" s="265"/>
      <c r="AS6" s="265"/>
      <c r="AT6" s="265"/>
      <c r="AU6" s="265"/>
      <c r="AV6" s="265"/>
      <c r="AW6" s="265"/>
      <c r="AX6" s="265"/>
      <c r="AY6" s="265"/>
      <c r="AZ6" s="265"/>
      <c r="BA6" s="265"/>
      <c r="BB6" s="265"/>
      <c r="BC6" s="265"/>
      <c r="BD6" s="265"/>
      <c r="BE6" s="265"/>
      <c r="BF6" s="265"/>
      <c r="BG6" s="265"/>
      <c r="BH6" s="265"/>
      <c r="BI6" s="265"/>
      <c r="BJ6" s="265"/>
      <c r="BK6" s="265"/>
      <c r="BL6" s="265"/>
      <c r="BM6" s="265"/>
      <c r="BN6" s="265"/>
      <c r="BO6" s="265"/>
      <c r="BP6" s="265"/>
      <c r="BQ6" s="265"/>
      <c r="BR6" s="265"/>
      <c r="BS6" s="265"/>
      <c r="BT6" s="265"/>
      <c r="BU6" s="265"/>
      <c r="BV6" s="265"/>
      <c r="BW6" s="265"/>
      <c r="BX6" s="265"/>
      <c r="BY6" s="265"/>
      <c r="BZ6" s="265"/>
      <c r="CA6" s="265"/>
      <c r="CB6" s="265"/>
      <c r="CC6" s="265"/>
      <c r="CD6" s="265"/>
      <c r="CE6" s="265"/>
      <c r="CF6" s="265"/>
      <c r="CG6" s="265"/>
      <c r="CH6" s="265"/>
      <c r="CI6" s="265"/>
      <c r="CJ6" s="265"/>
      <c r="CK6" s="265"/>
      <c r="CL6" s="265"/>
      <c r="CM6" s="265"/>
      <c r="CN6" s="265"/>
      <c r="CO6" s="265"/>
      <c r="CP6" s="265"/>
      <c r="CQ6" s="265"/>
      <c r="CR6" s="265"/>
      <c r="CS6" s="265"/>
      <c r="CT6" s="265"/>
      <c r="CU6" s="265"/>
      <c r="CV6" s="265"/>
      <c r="CW6" s="265"/>
      <c r="CX6" s="265"/>
      <c r="CY6" s="265"/>
      <c r="CZ6" s="265"/>
      <c r="DA6" s="265"/>
      <c r="DB6" s="265"/>
      <c r="DC6" s="265"/>
      <c r="DD6" s="265"/>
      <c r="DE6" s="265"/>
      <c r="DF6" s="265"/>
      <c r="DG6" s="265"/>
      <c r="DH6" s="265"/>
      <c r="DI6" s="265"/>
      <c r="DJ6" s="265"/>
      <c r="DK6" s="265"/>
      <c r="DL6" s="265"/>
      <c r="DM6" s="265"/>
      <c r="DN6" s="265"/>
      <c r="DO6" s="265"/>
      <c r="DP6" s="265"/>
      <c r="DQ6" s="265"/>
      <c r="DR6" s="265"/>
      <c r="DS6" s="265"/>
      <c r="DT6" s="265"/>
      <c r="DU6" s="265"/>
      <c r="DV6" s="265"/>
      <c r="DW6" s="265"/>
    </row>
    <row r="7" spans="1:132" s="331" customFormat="1" ht="19.149999999999999" customHeight="1" x14ac:dyDescent="0.25">
      <c r="A7" s="329"/>
      <c r="B7" s="330"/>
      <c r="C7" s="412">
        <v>1</v>
      </c>
      <c r="D7" s="412">
        <v>2</v>
      </c>
      <c r="E7" s="412">
        <v>3</v>
      </c>
      <c r="F7" s="412">
        <v>4</v>
      </c>
      <c r="G7" s="412">
        <v>5</v>
      </c>
      <c r="H7" s="412">
        <v>6</v>
      </c>
      <c r="I7" s="412">
        <v>7</v>
      </c>
      <c r="J7" s="412">
        <v>8</v>
      </c>
      <c r="K7" s="412">
        <v>9</v>
      </c>
      <c r="L7" s="412">
        <v>10</v>
      </c>
      <c r="M7" s="412">
        <v>11</v>
      </c>
      <c r="N7" s="412">
        <v>12</v>
      </c>
      <c r="O7" s="412">
        <v>13</v>
      </c>
      <c r="P7" s="412">
        <v>14</v>
      </c>
      <c r="Q7" s="412">
        <v>15</v>
      </c>
      <c r="R7" s="412">
        <v>16</v>
      </c>
      <c r="S7" s="412">
        <v>17</v>
      </c>
      <c r="T7" s="412">
        <v>18</v>
      </c>
      <c r="U7" s="412">
        <v>19</v>
      </c>
      <c r="V7" s="412">
        <v>20</v>
      </c>
      <c r="W7" s="412">
        <v>21</v>
      </c>
      <c r="X7" s="412">
        <v>22</v>
      </c>
      <c r="Y7" s="412">
        <v>23</v>
      </c>
      <c r="Z7" s="412">
        <v>24</v>
      </c>
      <c r="AA7" s="412">
        <v>25</v>
      </c>
      <c r="AB7" s="412">
        <v>26</v>
      </c>
      <c r="AL7" s="332"/>
      <c r="AM7" s="332"/>
      <c r="AN7" s="332"/>
      <c r="AO7" s="332"/>
      <c r="AP7" s="332"/>
      <c r="AQ7" s="332"/>
      <c r="AR7" s="332"/>
      <c r="AS7" s="332"/>
      <c r="AT7" s="332"/>
      <c r="AU7" s="332"/>
      <c r="AV7" s="332"/>
      <c r="AW7" s="332"/>
      <c r="AX7" s="332"/>
      <c r="AY7" s="332"/>
      <c r="AZ7" s="332"/>
      <c r="BA7" s="332"/>
      <c r="BB7" s="332"/>
      <c r="BC7" s="332"/>
      <c r="BD7" s="332"/>
      <c r="BE7" s="332"/>
      <c r="BF7" s="332"/>
      <c r="BG7" s="332"/>
      <c r="BH7" s="332"/>
      <c r="BI7" s="332"/>
      <c r="BJ7" s="332"/>
      <c r="BK7" s="332"/>
      <c r="BL7" s="332"/>
      <c r="BM7" s="332"/>
      <c r="BN7" s="332"/>
      <c r="BO7" s="332"/>
      <c r="BP7" s="332"/>
      <c r="BQ7" s="332"/>
      <c r="BR7" s="332"/>
      <c r="BS7" s="332"/>
      <c r="BT7" s="332"/>
      <c r="BU7" s="332"/>
      <c r="BV7" s="332"/>
      <c r="BW7" s="332"/>
      <c r="BX7" s="332"/>
      <c r="BY7" s="332"/>
      <c r="BZ7" s="332"/>
      <c r="CA7" s="332"/>
      <c r="CB7" s="332"/>
      <c r="CC7" s="332"/>
      <c r="CD7" s="332"/>
      <c r="CE7" s="332"/>
      <c r="CF7" s="332"/>
      <c r="CG7" s="332"/>
      <c r="CH7" s="332"/>
      <c r="CI7" s="332"/>
      <c r="CJ7" s="332"/>
      <c r="CK7" s="332"/>
      <c r="CL7" s="332"/>
      <c r="CM7" s="332"/>
      <c r="CN7" s="332"/>
      <c r="CO7" s="332"/>
      <c r="CP7" s="332"/>
      <c r="CQ7" s="332"/>
      <c r="CR7" s="332"/>
      <c r="CS7" s="332"/>
      <c r="CT7" s="332"/>
      <c r="CU7" s="332"/>
      <c r="CV7" s="332"/>
      <c r="CW7" s="332"/>
      <c r="CX7" s="332"/>
      <c r="CY7" s="332"/>
      <c r="CZ7" s="332"/>
      <c r="DA7" s="332"/>
      <c r="DB7" s="332"/>
      <c r="DC7" s="332"/>
      <c r="DD7" s="332"/>
      <c r="DE7" s="332"/>
      <c r="DF7" s="332"/>
      <c r="DG7" s="332"/>
      <c r="DH7" s="332"/>
      <c r="DI7" s="332"/>
      <c r="DJ7" s="332"/>
      <c r="DK7" s="332"/>
      <c r="DL7" s="332"/>
      <c r="DM7" s="332"/>
      <c r="DN7" s="332"/>
      <c r="DO7" s="332"/>
      <c r="DP7" s="332"/>
      <c r="DQ7" s="332"/>
      <c r="DR7" s="332"/>
      <c r="DS7" s="332"/>
      <c r="DT7" s="332"/>
      <c r="DU7" s="332"/>
    </row>
    <row r="8" spans="1:132" ht="68.25" customHeight="1" x14ac:dyDescent="0.2">
      <c r="A8" s="285" t="s">
        <v>398</v>
      </c>
      <c r="B8" s="277">
        <v>1</v>
      </c>
      <c r="C8" s="217"/>
      <c r="D8" s="217"/>
      <c r="E8" s="217"/>
      <c r="F8" s="217"/>
      <c r="G8" s="217"/>
      <c r="H8" s="217"/>
      <c r="I8" s="217"/>
      <c r="J8" s="217"/>
      <c r="K8" s="217"/>
      <c r="L8" s="217"/>
      <c r="M8" s="217"/>
      <c r="N8" s="217"/>
      <c r="O8" s="217"/>
      <c r="P8" s="217"/>
      <c r="Q8" s="217"/>
      <c r="R8" s="217"/>
      <c r="S8" s="217"/>
      <c r="T8" s="217"/>
      <c r="U8" s="217"/>
      <c r="V8" s="217"/>
      <c r="W8" s="217"/>
      <c r="X8" s="217"/>
      <c r="Y8" s="217"/>
      <c r="Z8" s="217"/>
      <c r="AA8" s="217"/>
      <c r="AB8" s="217"/>
      <c r="AL8" s="265"/>
      <c r="AM8" s="265"/>
      <c r="AN8" s="265"/>
      <c r="AO8" s="265"/>
      <c r="AP8" s="265"/>
      <c r="AQ8" s="265"/>
      <c r="AR8" s="265"/>
      <c r="AS8" s="265"/>
      <c r="AT8" s="265"/>
      <c r="AU8" s="265"/>
      <c r="AV8" s="265"/>
      <c r="AW8" s="265"/>
      <c r="AX8" s="265"/>
      <c r="AY8" s="265"/>
      <c r="AZ8" s="265"/>
      <c r="BA8" s="265"/>
      <c r="BB8" s="265"/>
      <c r="BC8" s="265"/>
      <c r="BD8" s="265"/>
      <c r="BE8" s="265"/>
      <c r="BF8" s="265"/>
      <c r="BG8" s="265"/>
      <c r="BH8" s="265"/>
      <c r="BI8" s="265"/>
      <c r="BJ8" s="265"/>
      <c r="BK8" s="265"/>
      <c r="BL8" s="265"/>
      <c r="BM8" s="265"/>
      <c r="BN8" s="265"/>
      <c r="BO8" s="265"/>
      <c r="BP8" s="265"/>
      <c r="BQ8" s="265"/>
      <c r="BR8" s="265"/>
      <c r="BS8" s="265"/>
      <c r="BT8" s="265"/>
      <c r="BU8" s="265"/>
      <c r="BV8" s="265"/>
      <c r="BW8" s="265"/>
      <c r="BX8" s="265"/>
      <c r="BY8" s="265"/>
      <c r="BZ8" s="265"/>
      <c r="CA8" s="265"/>
      <c r="CB8" s="265"/>
      <c r="CC8" s="265"/>
      <c r="CD8" s="265"/>
      <c r="CE8" s="265"/>
      <c r="CF8" s="265"/>
      <c r="CG8" s="265"/>
      <c r="CH8" s="265"/>
      <c r="CI8" s="265"/>
      <c r="CJ8" s="265"/>
      <c r="CK8" s="265"/>
      <c r="CL8" s="265"/>
      <c r="CM8" s="265"/>
      <c r="CN8" s="265"/>
      <c r="CO8" s="265"/>
      <c r="CP8" s="265"/>
      <c r="CQ8" s="265"/>
      <c r="CR8" s="265"/>
      <c r="CS8" s="265"/>
      <c r="CT8" s="265"/>
      <c r="CU8" s="265"/>
      <c r="CV8" s="265"/>
      <c r="CW8" s="265"/>
      <c r="CX8" s="265"/>
      <c r="CY8" s="265"/>
      <c r="CZ8" s="265"/>
      <c r="DA8" s="265"/>
      <c r="DB8" s="265"/>
      <c r="DC8" s="265"/>
      <c r="DD8" s="265"/>
      <c r="DE8" s="265"/>
      <c r="DF8" s="265"/>
      <c r="DG8" s="265"/>
      <c r="DH8" s="265"/>
      <c r="DI8" s="265"/>
      <c r="DJ8" s="265"/>
      <c r="DK8" s="265"/>
      <c r="DL8" s="265"/>
      <c r="DM8" s="265"/>
      <c r="DN8" s="265"/>
      <c r="DO8" s="265"/>
      <c r="DP8" s="265"/>
      <c r="DQ8" s="265"/>
      <c r="DR8" s="265"/>
      <c r="DS8" s="265"/>
      <c r="DT8" s="265"/>
      <c r="DU8" s="265"/>
    </row>
    <row r="9" spans="1:132" ht="63" customHeight="1" x14ac:dyDescent="0.2">
      <c r="A9" s="333" t="s">
        <v>2628</v>
      </c>
      <c r="B9" s="277">
        <v>2</v>
      </c>
      <c r="C9" s="217"/>
      <c r="D9" s="217"/>
      <c r="E9" s="217"/>
      <c r="F9" s="217"/>
      <c r="G9" s="217"/>
      <c r="H9" s="217"/>
      <c r="I9" s="217"/>
      <c r="J9" s="217"/>
      <c r="K9" s="217"/>
      <c r="L9" s="217"/>
      <c r="M9" s="217"/>
      <c r="N9" s="217"/>
      <c r="O9" s="217"/>
      <c r="P9" s="217"/>
      <c r="Q9" s="217"/>
      <c r="R9" s="217"/>
      <c r="S9" s="217"/>
      <c r="T9" s="217"/>
      <c r="U9" s="217"/>
      <c r="V9" s="217"/>
      <c r="W9" s="217"/>
      <c r="X9" s="217"/>
      <c r="Y9" s="217"/>
      <c r="Z9" s="217"/>
      <c r="AA9" s="217"/>
      <c r="AB9" s="217"/>
      <c r="AL9" s="265"/>
      <c r="AM9" s="265"/>
      <c r="AN9" s="265"/>
      <c r="AO9" s="265"/>
      <c r="AP9" s="265"/>
      <c r="AQ9" s="265"/>
      <c r="AR9" s="265"/>
      <c r="AS9" s="265"/>
      <c r="AT9" s="265"/>
      <c r="AU9" s="265"/>
      <c r="AV9" s="265"/>
      <c r="AW9" s="265"/>
      <c r="AX9" s="265"/>
      <c r="AY9" s="265"/>
      <c r="AZ9" s="265"/>
      <c r="BA9" s="265"/>
      <c r="BB9" s="265"/>
      <c r="BC9" s="265"/>
      <c r="BD9" s="265"/>
      <c r="BE9" s="265"/>
      <c r="BF9" s="265"/>
      <c r="BG9" s="265"/>
      <c r="BH9" s="265"/>
      <c r="BI9" s="265"/>
      <c r="BJ9" s="265"/>
      <c r="BK9" s="265"/>
      <c r="BL9" s="265"/>
      <c r="BM9" s="265"/>
      <c r="BN9" s="265"/>
      <c r="BO9" s="265"/>
      <c r="BP9" s="265"/>
      <c r="BQ9" s="265"/>
      <c r="BR9" s="265"/>
      <c r="BS9" s="265"/>
      <c r="BT9" s="265"/>
      <c r="BU9" s="265"/>
      <c r="BV9" s="265"/>
      <c r="BW9" s="265"/>
      <c r="BX9" s="265"/>
      <c r="BY9" s="265"/>
      <c r="BZ9" s="265"/>
      <c r="CA9" s="265"/>
      <c r="CB9" s="265"/>
      <c r="CC9" s="265"/>
      <c r="CD9" s="265"/>
      <c r="CE9" s="265"/>
      <c r="CF9" s="265"/>
      <c r="CG9" s="265"/>
      <c r="CH9" s="265"/>
      <c r="CI9" s="265"/>
      <c r="CJ9" s="265"/>
      <c r="CK9" s="265"/>
      <c r="CL9" s="265"/>
      <c r="CM9" s="265"/>
      <c r="CN9" s="265"/>
      <c r="CO9" s="265"/>
      <c r="CP9" s="265"/>
      <c r="CQ9" s="265"/>
      <c r="CR9" s="265"/>
      <c r="CS9" s="265"/>
      <c r="CT9" s="265"/>
      <c r="CU9" s="265"/>
      <c r="CV9" s="265"/>
      <c r="CW9" s="265"/>
      <c r="CX9" s="265"/>
      <c r="CY9" s="265"/>
      <c r="CZ9" s="265"/>
      <c r="DA9" s="265"/>
      <c r="DB9" s="265"/>
      <c r="DC9" s="265"/>
      <c r="DD9" s="265"/>
      <c r="DE9" s="265"/>
      <c r="DF9" s="265"/>
      <c r="DG9" s="265"/>
      <c r="DH9" s="265"/>
      <c r="DI9" s="265"/>
      <c r="DJ9" s="265"/>
      <c r="DK9" s="265"/>
      <c r="DL9" s="265"/>
      <c r="DM9" s="265"/>
      <c r="DN9" s="265"/>
      <c r="DO9" s="265"/>
      <c r="DP9" s="265"/>
      <c r="DQ9" s="265"/>
      <c r="DR9" s="265"/>
      <c r="DS9" s="265"/>
      <c r="DT9" s="265"/>
      <c r="DU9" s="265"/>
    </row>
    <row r="10" spans="1:132" s="336" customFormat="1" ht="39" customHeight="1" x14ac:dyDescent="0.2">
      <c r="A10" s="276" t="s">
        <v>119</v>
      </c>
      <c r="B10" s="277"/>
      <c r="C10" s="266" t="s">
        <v>2629</v>
      </c>
      <c r="D10" s="266" t="s">
        <v>2348</v>
      </c>
      <c r="E10" s="266" t="s">
        <v>2349</v>
      </c>
      <c r="F10" s="266" t="s">
        <v>2350</v>
      </c>
      <c r="G10" s="266" t="s">
        <v>2630</v>
      </c>
      <c r="H10" s="266" t="s">
        <v>2631</v>
      </c>
      <c r="I10" s="266" t="s">
        <v>680</v>
      </c>
      <c r="J10" s="266" t="s">
        <v>336</v>
      </c>
      <c r="K10" s="266" t="s">
        <v>2632</v>
      </c>
      <c r="L10" s="266" t="s">
        <v>2808</v>
      </c>
      <c r="M10" s="266" t="s">
        <v>57</v>
      </c>
      <c r="N10" s="266" t="s">
        <v>58</v>
      </c>
      <c r="O10" s="266" t="s">
        <v>236</v>
      </c>
      <c r="P10" s="266" t="s">
        <v>681</v>
      </c>
      <c r="Q10" s="266" t="s">
        <v>272</v>
      </c>
      <c r="R10" s="266" t="s">
        <v>274</v>
      </c>
      <c r="S10" s="268" t="s">
        <v>2351</v>
      </c>
      <c r="T10" s="268" t="s">
        <v>113</v>
      </c>
      <c r="U10" s="268" t="s">
        <v>393</v>
      </c>
      <c r="V10" s="268" t="s">
        <v>748</v>
      </c>
      <c r="W10" s="268" t="s">
        <v>120</v>
      </c>
      <c r="X10" s="268" t="s">
        <v>237</v>
      </c>
      <c r="Y10" s="268" t="s">
        <v>376</v>
      </c>
      <c r="Z10" s="268" t="s">
        <v>238</v>
      </c>
      <c r="AA10" s="268" t="s">
        <v>239</v>
      </c>
      <c r="AB10" s="268" t="s">
        <v>106</v>
      </c>
      <c r="AC10" s="41"/>
      <c r="AD10" s="248"/>
      <c r="AE10" s="248"/>
      <c r="AF10" s="248"/>
      <c r="AG10" s="248"/>
      <c r="AH10" s="248"/>
      <c r="AI10" s="248"/>
      <c r="AJ10" s="248"/>
      <c r="AK10" s="248"/>
      <c r="AL10" s="248"/>
      <c r="AM10" s="248"/>
      <c r="AN10" s="248"/>
      <c r="AO10" s="248"/>
      <c r="AP10" s="334"/>
      <c r="AQ10" s="334"/>
      <c r="AR10" s="334"/>
      <c r="AS10" s="335"/>
      <c r="AT10" s="335"/>
      <c r="AU10" s="335"/>
      <c r="AV10" s="335"/>
      <c r="AW10" s="335"/>
      <c r="AX10" s="335"/>
      <c r="AY10" s="335"/>
      <c r="AZ10" s="335"/>
      <c r="BA10" s="335"/>
      <c r="BB10" s="335"/>
      <c r="BC10" s="335"/>
      <c r="BD10" s="335"/>
      <c r="BE10" s="335"/>
      <c r="BF10" s="335"/>
      <c r="BG10" s="335"/>
      <c r="BH10" s="335"/>
      <c r="BI10" s="335"/>
      <c r="BJ10" s="335"/>
      <c r="BK10" s="335"/>
      <c r="BL10" s="335"/>
      <c r="BM10" s="335"/>
      <c r="BN10" s="335"/>
      <c r="BO10" s="335"/>
      <c r="BP10" s="335"/>
      <c r="BQ10" s="335"/>
      <c r="BR10" s="335"/>
      <c r="BS10" s="335"/>
      <c r="BT10" s="335"/>
      <c r="BU10" s="335"/>
      <c r="BV10" s="335"/>
      <c r="BW10" s="335"/>
      <c r="BX10" s="335"/>
      <c r="BY10" s="335"/>
      <c r="BZ10" s="335"/>
      <c r="CA10" s="335"/>
      <c r="CB10" s="335"/>
      <c r="CC10" s="335"/>
      <c r="CD10" s="335"/>
      <c r="CE10" s="335"/>
      <c r="CF10" s="335"/>
      <c r="CG10" s="335"/>
      <c r="CH10" s="335"/>
      <c r="CI10" s="335"/>
      <c r="CJ10" s="335"/>
      <c r="CK10" s="335"/>
      <c r="CL10" s="335"/>
      <c r="CM10" s="335"/>
      <c r="CN10" s="335"/>
      <c r="CO10" s="335"/>
      <c r="CP10" s="335"/>
      <c r="CQ10" s="335"/>
      <c r="CR10" s="335"/>
      <c r="CS10" s="335"/>
      <c r="CT10" s="335"/>
      <c r="CU10" s="335"/>
      <c r="CV10" s="335"/>
      <c r="CW10" s="335"/>
      <c r="CX10" s="335"/>
      <c r="CY10" s="335"/>
      <c r="CZ10" s="335"/>
      <c r="DA10" s="335"/>
      <c r="DB10" s="335"/>
      <c r="DC10" s="335"/>
      <c r="DD10" s="335"/>
      <c r="DE10" s="335"/>
      <c r="DF10" s="335"/>
      <c r="DG10" s="335"/>
      <c r="DH10" s="335"/>
      <c r="DI10" s="335"/>
      <c r="DJ10" s="335"/>
      <c r="DK10" s="335"/>
      <c r="DL10" s="335"/>
      <c r="DM10" s="335"/>
      <c r="DN10" s="335"/>
      <c r="DO10" s="335"/>
      <c r="DP10" s="335"/>
      <c r="DQ10" s="335"/>
      <c r="DR10" s="335"/>
      <c r="DS10" s="335"/>
      <c r="DT10" s="335"/>
      <c r="DU10" s="335"/>
      <c r="DV10" s="335"/>
      <c r="DW10" s="335"/>
      <c r="DX10" s="335"/>
      <c r="DY10" s="335"/>
      <c r="DZ10" s="335"/>
      <c r="EA10" s="335"/>
      <c r="EB10" s="335"/>
    </row>
    <row r="11" spans="1:132" ht="22.15" customHeight="1" x14ac:dyDescent="0.2">
      <c r="A11" s="333"/>
      <c r="B11" s="277"/>
      <c r="C11" s="413">
        <v>1</v>
      </c>
      <c r="D11" s="413">
        <v>2</v>
      </c>
      <c r="E11" s="413">
        <v>3</v>
      </c>
      <c r="F11" s="413">
        <v>4</v>
      </c>
      <c r="G11" s="413">
        <v>5</v>
      </c>
      <c r="H11" s="413">
        <v>6</v>
      </c>
      <c r="I11" s="413">
        <v>7</v>
      </c>
      <c r="J11" s="413">
        <v>8</v>
      </c>
      <c r="K11" s="413">
        <v>9</v>
      </c>
      <c r="L11" s="413">
        <v>10</v>
      </c>
      <c r="M11" s="413">
        <v>11</v>
      </c>
      <c r="N11" s="413">
        <v>12</v>
      </c>
      <c r="O11" s="413">
        <v>13</v>
      </c>
      <c r="P11" s="413">
        <v>14</v>
      </c>
      <c r="Q11" s="413">
        <v>15</v>
      </c>
      <c r="R11" s="413">
        <v>16</v>
      </c>
      <c r="S11" s="413">
        <v>17</v>
      </c>
      <c r="T11" s="413">
        <v>18</v>
      </c>
      <c r="U11" s="413">
        <v>19</v>
      </c>
      <c r="V11" s="413">
        <v>20</v>
      </c>
      <c r="W11" s="413">
        <v>21</v>
      </c>
      <c r="X11" s="413">
        <v>22</v>
      </c>
      <c r="Y11" s="413">
        <v>23</v>
      </c>
      <c r="Z11" s="413">
        <v>24</v>
      </c>
      <c r="AA11" s="413">
        <v>25</v>
      </c>
      <c r="AB11" s="413">
        <v>26</v>
      </c>
      <c r="AC11" s="248"/>
      <c r="AD11" s="248"/>
      <c r="AE11" s="248"/>
      <c r="AF11" s="248"/>
      <c r="AG11" s="248"/>
      <c r="AH11" s="248"/>
      <c r="AI11" s="248"/>
      <c r="AJ11" s="248"/>
      <c r="AK11" s="248"/>
      <c r="AL11" s="248"/>
      <c r="AM11" s="248"/>
      <c r="AN11" s="248"/>
      <c r="AO11" s="248"/>
      <c r="AP11" s="248"/>
      <c r="AQ11" s="265"/>
      <c r="AR11" s="265"/>
      <c r="AS11" s="265"/>
      <c r="AT11" s="265"/>
      <c r="AU11" s="265"/>
      <c r="AV11" s="265"/>
      <c r="AW11" s="265"/>
      <c r="AX11" s="265"/>
      <c r="AY11" s="265"/>
      <c r="AZ11" s="265"/>
      <c r="BA11" s="265"/>
      <c r="BB11" s="265"/>
      <c r="BC11" s="265"/>
      <c r="BD11" s="265"/>
      <c r="BE11" s="265"/>
      <c r="BF11" s="265"/>
      <c r="BG11" s="265"/>
      <c r="BH11" s="265"/>
      <c r="BI11" s="265"/>
      <c r="BJ11" s="265"/>
      <c r="BK11" s="265"/>
      <c r="BL11" s="265"/>
      <c r="BM11" s="265"/>
      <c r="BN11" s="265"/>
      <c r="BO11" s="265"/>
      <c r="BP11" s="265"/>
      <c r="BQ11" s="265"/>
      <c r="BR11" s="265"/>
      <c r="BS11" s="265"/>
      <c r="BT11" s="265"/>
      <c r="BU11" s="265"/>
      <c r="BV11" s="265"/>
      <c r="BW11" s="265"/>
      <c r="BX11" s="265"/>
      <c r="BY11" s="265"/>
      <c r="BZ11" s="265"/>
      <c r="CA11" s="265"/>
      <c r="CB11" s="265"/>
      <c r="CC11" s="265"/>
      <c r="CD11" s="265"/>
      <c r="CE11" s="265"/>
      <c r="CF11" s="265"/>
      <c r="CG11" s="265"/>
      <c r="CH11" s="265"/>
      <c r="CI11" s="265"/>
      <c r="CJ11" s="265"/>
      <c r="CK11" s="265"/>
      <c r="CL11" s="265"/>
      <c r="CM11" s="265"/>
      <c r="CN11" s="265"/>
      <c r="CO11" s="265"/>
      <c r="CP11" s="265"/>
      <c r="CQ11" s="265"/>
      <c r="CR11" s="265"/>
      <c r="CS11" s="265"/>
      <c r="CT11" s="265"/>
      <c r="CU11" s="265"/>
      <c r="CV11" s="265"/>
      <c r="CW11" s="265"/>
      <c r="CX11" s="265"/>
      <c r="CY11" s="265"/>
      <c r="CZ11" s="265"/>
      <c r="DA11" s="265"/>
      <c r="DB11" s="265"/>
      <c r="DC11" s="265"/>
      <c r="DD11" s="265"/>
      <c r="DE11" s="265"/>
      <c r="DF11" s="265"/>
      <c r="DG11" s="265"/>
      <c r="DH11" s="265"/>
      <c r="DI11" s="265"/>
      <c r="DJ11" s="265"/>
      <c r="DK11" s="265"/>
      <c r="DL11" s="265"/>
      <c r="DM11" s="265"/>
      <c r="DN11" s="265"/>
      <c r="DO11" s="265"/>
      <c r="DP11" s="265"/>
      <c r="DQ11" s="265"/>
      <c r="DR11" s="265"/>
      <c r="DS11" s="265"/>
      <c r="DT11" s="265"/>
      <c r="DU11" s="265"/>
      <c r="DV11" s="265"/>
      <c r="DW11" s="265"/>
      <c r="DX11" s="265"/>
      <c r="DY11" s="265"/>
      <c r="DZ11" s="265"/>
    </row>
    <row r="12" spans="1:132" ht="63" customHeight="1" x14ac:dyDescent="0.2">
      <c r="A12" s="285" t="s">
        <v>398</v>
      </c>
      <c r="B12" s="277">
        <v>3</v>
      </c>
      <c r="C12" s="217"/>
      <c r="D12" s="217"/>
      <c r="E12" s="217"/>
      <c r="F12" s="217"/>
      <c r="G12" s="217"/>
      <c r="H12" s="217"/>
      <c r="I12" s="217"/>
      <c r="J12" s="217"/>
      <c r="K12" s="217"/>
      <c r="L12" s="217"/>
      <c r="M12" s="217"/>
      <c r="N12" s="217"/>
      <c r="O12" s="217"/>
      <c r="P12" s="217"/>
      <c r="Q12" s="217"/>
      <c r="R12" s="217"/>
      <c r="S12" s="217"/>
      <c r="T12" s="217"/>
      <c r="U12" s="217"/>
      <c r="V12" s="217"/>
      <c r="W12" s="217"/>
      <c r="X12" s="217"/>
      <c r="Y12" s="217"/>
      <c r="Z12" s="217"/>
      <c r="AA12" s="217"/>
      <c r="AB12" s="217"/>
      <c r="AC12" s="248"/>
      <c r="AD12" s="248"/>
      <c r="AE12" s="248"/>
      <c r="AF12" s="248"/>
      <c r="AG12" s="248"/>
      <c r="AH12" s="248"/>
      <c r="AI12" s="248"/>
      <c r="AJ12" s="248"/>
      <c r="AK12" s="248"/>
      <c r="AL12" s="248"/>
      <c r="AM12" s="248"/>
      <c r="AN12" s="248"/>
      <c r="AO12" s="248"/>
      <c r="AP12" s="248"/>
      <c r="AQ12" s="265"/>
      <c r="AR12" s="265"/>
      <c r="AS12" s="265"/>
      <c r="AT12" s="265"/>
      <c r="AU12" s="265"/>
      <c r="AV12" s="265"/>
      <c r="AW12" s="265"/>
      <c r="AX12" s="265"/>
      <c r="AY12" s="265"/>
      <c r="AZ12" s="265"/>
      <c r="BA12" s="265"/>
      <c r="BB12" s="265"/>
      <c r="BC12" s="265"/>
      <c r="BD12" s="265"/>
      <c r="BE12" s="265"/>
      <c r="BF12" s="265"/>
      <c r="BG12" s="265"/>
      <c r="BH12" s="265"/>
      <c r="BI12" s="265"/>
      <c r="BJ12" s="265"/>
      <c r="BK12" s="265"/>
      <c r="BL12" s="265"/>
      <c r="BM12" s="265"/>
      <c r="BN12" s="265"/>
      <c r="BO12" s="265"/>
      <c r="BP12" s="265"/>
      <c r="BQ12" s="265"/>
      <c r="BR12" s="265"/>
      <c r="BS12" s="265"/>
      <c r="BT12" s="265"/>
      <c r="BU12" s="265"/>
      <c r="BV12" s="265"/>
      <c r="BW12" s="265"/>
      <c r="BX12" s="265"/>
      <c r="BY12" s="265"/>
      <c r="BZ12" s="265"/>
      <c r="CA12" s="265"/>
      <c r="CB12" s="265"/>
      <c r="CC12" s="265"/>
      <c r="CD12" s="265"/>
      <c r="CE12" s="265"/>
      <c r="CF12" s="265"/>
      <c r="CG12" s="265"/>
      <c r="CH12" s="265"/>
      <c r="CI12" s="265"/>
      <c r="CJ12" s="265"/>
      <c r="CK12" s="265"/>
      <c r="CL12" s="265"/>
      <c r="CM12" s="265"/>
      <c r="CN12" s="265"/>
      <c r="CO12" s="265"/>
      <c r="CP12" s="265"/>
      <c r="CQ12" s="265"/>
      <c r="CR12" s="265"/>
      <c r="CS12" s="265"/>
      <c r="CT12" s="265"/>
      <c r="CU12" s="265"/>
      <c r="CV12" s="265"/>
      <c r="CW12" s="265"/>
      <c r="CX12" s="265"/>
      <c r="CY12" s="265"/>
      <c r="CZ12" s="265"/>
      <c r="DA12" s="265"/>
      <c r="DB12" s="265"/>
      <c r="DC12" s="265"/>
      <c r="DD12" s="265"/>
      <c r="DE12" s="265"/>
      <c r="DF12" s="265"/>
      <c r="DG12" s="265"/>
      <c r="DH12" s="265"/>
      <c r="DI12" s="265"/>
      <c r="DJ12" s="265"/>
      <c r="DK12" s="265"/>
      <c r="DL12" s="265"/>
      <c r="DM12" s="265"/>
      <c r="DN12" s="265"/>
      <c r="DO12" s="265"/>
      <c r="DP12" s="265"/>
      <c r="DQ12" s="265"/>
      <c r="DR12" s="265"/>
      <c r="DS12" s="265"/>
      <c r="DT12" s="265"/>
      <c r="DU12" s="265"/>
      <c r="DV12" s="265"/>
      <c r="DW12" s="265"/>
      <c r="DX12" s="265"/>
      <c r="DY12" s="265"/>
      <c r="DZ12" s="265"/>
    </row>
    <row r="13" spans="1:132" ht="63" customHeight="1" x14ac:dyDescent="0.2">
      <c r="A13" s="333" t="s">
        <v>2628</v>
      </c>
      <c r="B13" s="277">
        <v>4</v>
      </c>
      <c r="C13" s="217"/>
      <c r="D13" s="217"/>
      <c r="E13" s="217"/>
      <c r="F13" s="217"/>
      <c r="G13" s="217"/>
      <c r="H13" s="217"/>
      <c r="I13" s="217"/>
      <c r="J13" s="217"/>
      <c r="K13" s="217"/>
      <c r="L13" s="217"/>
      <c r="M13" s="217"/>
      <c r="N13" s="217"/>
      <c r="O13" s="217"/>
      <c r="P13" s="217"/>
      <c r="Q13" s="217"/>
      <c r="R13" s="217"/>
      <c r="S13" s="217"/>
      <c r="T13" s="217"/>
      <c r="U13" s="217"/>
      <c r="V13" s="217"/>
      <c r="W13" s="217"/>
      <c r="X13" s="217"/>
      <c r="Y13" s="217"/>
      <c r="Z13" s="217"/>
      <c r="AA13" s="217"/>
      <c r="AB13" s="217"/>
      <c r="AC13" s="248"/>
      <c r="AD13" s="248"/>
      <c r="AE13" s="248"/>
      <c r="AF13" s="248"/>
      <c r="AG13" s="248"/>
      <c r="AH13" s="248"/>
      <c r="AI13" s="248"/>
      <c r="AJ13" s="248"/>
      <c r="AK13" s="248"/>
      <c r="AL13" s="248"/>
      <c r="AM13" s="248"/>
      <c r="AN13" s="248"/>
      <c r="AO13" s="248"/>
      <c r="AP13" s="248"/>
      <c r="AQ13" s="265"/>
      <c r="AR13" s="265"/>
      <c r="AS13" s="265"/>
      <c r="AT13" s="265"/>
      <c r="AU13" s="265"/>
      <c r="AV13" s="265"/>
      <c r="AW13" s="265"/>
      <c r="AX13" s="265"/>
      <c r="AY13" s="265"/>
      <c r="AZ13" s="265"/>
      <c r="BA13" s="265"/>
      <c r="BB13" s="265"/>
      <c r="BC13" s="265"/>
      <c r="BD13" s="265"/>
      <c r="BE13" s="265"/>
      <c r="BF13" s="265"/>
      <c r="BG13" s="265"/>
      <c r="BH13" s="265"/>
      <c r="BI13" s="265"/>
      <c r="BJ13" s="265"/>
      <c r="BK13" s="265"/>
      <c r="BL13" s="265"/>
      <c r="BM13" s="265"/>
      <c r="BN13" s="265"/>
      <c r="BO13" s="265"/>
      <c r="BP13" s="265"/>
      <c r="BQ13" s="265"/>
      <c r="BR13" s="265"/>
      <c r="BS13" s="265"/>
      <c r="BT13" s="265"/>
      <c r="BU13" s="265"/>
      <c r="BV13" s="265"/>
      <c r="BW13" s="265"/>
      <c r="BX13" s="265"/>
      <c r="BY13" s="265"/>
      <c r="BZ13" s="265"/>
      <c r="CA13" s="265"/>
      <c r="CB13" s="265"/>
      <c r="CC13" s="265"/>
      <c r="CD13" s="265"/>
      <c r="CE13" s="265"/>
      <c r="CF13" s="265"/>
      <c r="CG13" s="265"/>
      <c r="CH13" s="265"/>
      <c r="CI13" s="265"/>
      <c r="CJ13" s="265"/>
      <c r="CK13" s="265"/>
      <c r="CL13" s="265"/>
      <c r="CM13" s="265"/>
      <c r="CN13" s="265"/>
      <c r="CO13" s="265"/>
      <c r="CP13" s="265"/>
      <c r="CQ13" s="265"/>
      <c r="CR13" s="265"/>
      <c r="CS13" s="265"/>
      <c r="CT13" s="265"/>
      <c r="CU13" s="265"/>
      <c r="CV13" s="265"/>
      <c r="CW13" s="265"/>
      <c r="CX13" s="265"/>
      <c r="CY13" s="265"/>
      <c r="CZ13" s="265"/>
      <c r="DA13" s="265"/>
      <c r="DB13" s="265"/>
      <c r="DC13" s="265"/>
      <c r="DD13" s="265"/>
      <c r="DE13" s="265"/>
      <c r="DF13" s="265"/>
      <c r="DG13" s="265"/>
      <c r="DH13" s="265"/>
      <c r="DI13" s="265"/>
      <c r="DJ13" s="265"/>
      <c r="DK13" s="265"/>
      <c r="DL13" s="265"/>
      <c r="DM13" s="265"/>
      <c r="DN13" s="265"/>
      <c r="DO13" s="265"/>
      <c r="DP13" s="265"/>
      <c r="DQ13" s="265"/>
      <c r="DR13" s="265"/>
      <c r="DS13" s="265"/>
      <c r="DT13" s="265"/>
      <c r="DU13" s="265"/>
      <c r="DV13" s="265"/>
      <c r="DW13" s="265"/>
      <c r="DX13" s="265"/>
      <c r="DY13" s="265"/>
      <c r="DZ13" s="265"/>
    </row>
    <row r="14" spans="1:132" s="82" customFormat="1" ht="63.6" customHeight="1" x14ac:dyDescent="0.25">
      <c r="A14" s="276" t="s">
        <v>119</v>
      </c>
      <c r="B14" s="277"/>
      <c r="C14" s="268" t="s">
        <v>240</v>
      </c>
      <c r="D14" s="268" t="s">
        <v>2633</v>
      </c>
      <c r="E14" s="268" t="s">
        <v>337</v>
      </c>
      <c r="F14" s="268" t="s">
        <v>338</v>
      </c>
      <c r="G14" s="268" t="s">
        <v>768</v>
      </c>
      <c r="H14" s="268" t="s">
        <v>682</v>
      </c>
      <c r="I14" s="268" t="s">
        <v>518</v>
      </c>
      <c r="J14" s="268" t="s">
        <v>683</v>
      </c>
      <c r="K14" s="268" t="s">
        <v>752</v>
      </c>
      <c r="L14" s="267" t="s">
        <v>2352</v>
      </c>
      <c r="M14" s="268" t="s">
        <v>377</v>
      </c>
      <c r="N14" s="268" t="s">
        <v>378</v>
      </c>
      <c r="O14" s="268" t="s">
        <v>379</v>
      </c>
      <c r="P14" s="267" t="s">
        <v>380</v>
      </c>
      <c r="Q14" s="266" t="s">
        <v>381</v>
      </c>
      <c r="R14" s="266" t="s">
        <v>382</v>
      </c>
      <c r="S14" s="267" t="s">
        <v>383</v>
      </c>
      <c r="T14" s="267" t="s">
        <v>241</v>
      </c>
      <c r="U14" s="267" t="s">
        <v>242</v>
      </c>
      <c r="V14" s="267" t="s">
        <v>243</v>
      </c>
      <c r="W14" s="268" t="s">
        <v>244</v>
      </c>
      <c r="X14" s="269" t="s">
        <v>245</v>
      </c>
      <c r="Y14" s="269" t="s">
        <v>2353</v>
      </c>
      <c r="Z14" s="269" t="s">
        <v>316</v>
      </c>
      <c r="AA14" s="269" t="s">
        <v>246</v>
      </c>
      <c r="AB14" s="269" t="s">
        <v>247</v>
      </c>
      <c r="AP14" s="265"/>
      <c r="AQ14" s="265"/>
      <c r="AR14" s="265"/>
      <c r="AS14" s="265"/>
      <c r="AT14" s="265"/>
      <c r="AU14" s="265"/>
      <c r="AV14" s="265"/>
      <c r="AW14" s="265"/>
      <c r="AX14" s="265"/>
      <c r="AY14" s="265"/>
      <c r="AZ14" s="265"/>
      <c r="BA14" s="265"/>
      <c r="BB14" s="265"/>
      <c r="BC14" s="265"/>
      <c r="BD14" s="265"/>
      <c r="BE14" s="265"/>
      <c r="BF14" s="265"/>
      <c r="BG14" s="265"/>
      <c r="BH14" s="265"/>
      <c r="BI14" s="265"/>
      <c r="BJ14" s="265"/>
      <c r="BK14" s="265"/>
      <c r="BL14" s="265"/>
      <c r="BM14" s="265"/>
      <c r="BN14" s="265"/>
      <c r="BO14" s="265"/>
      <c r="BP14" s="265"/>
      <c r="BQ14" s="265"/>
      <c r="BR14" s="265"/>
      <c r="BS14" s="265"/>
      <c r="BT14" s="265"/>
      <c r="BU14" s="265"/>
      <c r="BV14" s="265"/>
      <c r="BW14" s="265"/>
      <c r="BX14" s="265"/>
      <c r="BY14" s="265"/>
      <c r="BZ14" s="265"/>
      <c r="CA14" s="265"/>
      <c r="CB14" s="265"/>
      <c r="CC14" s="265"/>
      <c r="CD14" s="265"/>
      <c r="CE14" s="265"/>
      <c r="CF14" s="265"/>
      <c r="CG14" s="265"/>
      <c r="CH14" s="265"/>
      <c r="CI14" s="265"/>
      <c r="CJ14" s="265"/>
      <c r="CK14" s="265"/>
      <c r="CL14" s="265"/>
      <c r="CM14" s="265"/>
      <c r="CN14" s="265"/>
      <c r="CO14" s="265"/>
      <c r="CP14" s="265"/>
      <c r="CQ14" s="265"/>
      <c r="CR14" s="265"/>
      <c r="CS14" s="265"/>
      <c r="CT14" s="265"/>
      <c r="CU14" s="265"/>
      <c r="CV14" s="265"/>
      <c r="CW14" s="265"/>
      <c r="CX14" s="265"/>
      <c r="CY14" s="265"/>
      <c r="CZ14" s="265"/>
      <c r="DA14" s="265"/>
      <c r="DB14" s="265"/>
      <c r="DC14" s="265"/>
      <c r="DD14" s="265"/>
      <c r="DE14" s="265"/>
      <c r="DF14" s="265"/>
      <c r="DG14" s="265"/>
      <c r="DH14" s="265"/>
      <c r="DI14" s="265"/>
      <c r="DJ14" s="265"/>
      <c r="DK14" s="265"/>
      <c r="DL14" s="265"/>
      <c r="DM14" s="265"/>
      <c r="DN14" s="265"/>
      <c r="DO14" s="265"/>
      <c r="DP14" s="265"/>
      <c r="DQ14" s="265"/>
      <c r="DR14" s="265"/>
      <c r="DS14" s="265"/>
      <c r="DT14" s="265"/>
      <c r="DU14" s="265"/>
      <c r="DV14" s="265"/>
      <c r="DW14" s="265"/>
      <c r="DX14" s="265"/>
      <c r="DY14" s="265"/>
    </row>
    <row r="15" spans="1:132" ht="25.15" customHeight="1" x14ac:dyDescent="0.25">
      <c r="A15" s="337"/>
      <c r="B15" s="277"/>
      <c r="C15" s="412">
        <v>1</v>
      </c>
      <c r="D15" s="412">
        <v>2</v>
      </c>
      <c r="E15" s="412">
        <v>3</v>
      </c>
      <c r="F15" s="412">
        <v>4</v>
      </c>
      <c r="G15" s="412">
        <v>5</v>
      </c>
      <c r="H15" s="412">
        <v>6</v>
      </c>
      <c r="I15" s="412">
        <v>7</v>
      </c>
      <c r="J15" s="412">
        <v>8</v>
      </c>
      <c r="K15" s="412">
        <v>9</v>
      </c>
      <c r="L15" s="412">
        <v>10</v>
      </c>
      <c r="M15" s="412">
        <v>11</v>
      </c>
      <c r="N15" s="412">
        <v>12</v>
      </c>
      <c r="O15" s="412">
        <v>13</v>
      </c>
      <c r="P15" s="412">
        <v>14</v>
      </c>
      <c r="Q15" s="412">
        <v>15</v>
      </c>
      <c r="R15" s="412">
        <v>16</v>
      </c>
      <c r="S15" s="412">
        <v>17</v>
      </c>
      <c r="T15" s="412">
        <v>18</v>
      </c>
      <c r="U15" s="412">
        <v>19</v>
      </c>
      <c r="V15" s="412">
        <v>20</v>
      </c>
      <c r="W15" s="412">
        <v>21</v>
      </c>
      <c r="X15" s="412">
        <v>22</v>
      </c>
      <c r="Y15" s="412">
        <v>23</v>
      </c>
      <c r="Z15" s="412">
        <v>24</v>
      </c>
      <c r="AA15" s="412">
        <v>25</v>
      </c>
      <c r="AB15" s="412">
        <v>26</v>
      </c>
      <c r="AP15" s="170"/>
      <c r="AQ15" s="170"/>
      <c r="AR15" s="170"/>
      <c r="AS15" s="170"/>
      <c r="AT15" s="170"/>
      <c r="AU15" s="170"/>
      <c r="AV15" s="170"/>
      <c r="AW15" s="170"/>
      <c r="AX15" s="170"/>
      <c r="AY15" s="170"/>
      <c r="AZ15" s="170"/>
      <c r="BA15" s="170"/>
      <c r="BB15" s="170"/>
      <c r="BC15" s="170"/>
      <c r="BD15" s="170"/>
      <c r="BE15" s="170"/>
      <c r="BF15" s="170"/>
      <c r="BG15" s="170"/>
      <c r="BH15" s="170"/>
      <c r="BI15" s="170"/>
      <c r="BJ15" s="170"/>
      <c r="BK15" s="170"/>
      <c r="BL15" s="170"/>
      <c r="BM15" s="170"/>
      <c r="BN15" s="170"/>
      <c r="BO15" s="170"/>
      <c r="BP15" s="170"/>
      <c r="BQ15" s="170"/>
      <c r="BR15" s="170"/>
      <c r="BS15" s="170"/>
      <c r="BT15" s="170"/>
      <c r="BU15" s="170"/>
      <c r="BV15" s="170"/>
      <c r="BW15" s="170"/>
      <c r="BX15" s="170"/>
      <c r="BY15" s="170"/>
      <c r="BZ15" s="170"/>
      <c r="CA15" s="170"/>
      <c r="CB15" s="170"/>
      <c r="CC15" s="170"/>
      <c r="CD15" s="170"/>
      <c r="CE15" s="170"/>
      <c r="CF15" s="170"/>
      <c r="CG15" s="170"/>
      <c r="CH15" s="170"/>
      <c r="CI15" s="170"/>
      <c r="CJ15" s="170"/>
      <c r="CK15" s="170"/>
      <c r="CL15" s="170"/>
      <c r="CM15" s="170"/>
      <c r="CN15" s="170"/>
      <c r="CO15" s="170"/>
      <c r="CP15" s="170"/>
      <c r="CQ15" s="170"/>
      <c r="CR15" s="170"/>
      <c r="CS15" s="170"/>
      <c r="CT15" s="170"/>
      <c r="CU15" s="170"/>
      <c r="CV15" s="170"/>
      <c r="CW15" s="170"/>
      <c r="CX15" s="170"/>
      <c r="CY15" s="170"/>
      <c r="CZ15" s="170"/>
      <c r="DA15" s="170"/>
      <c r="DB15" s="170"/>
      <c r="DC15" s="170"/>
      <c r="DD15" s="170"/>
      <c r="DE15" s="170"/>
      <c r="DF15" s="170"/>
      <c r="DG15" s="170"/>
      <c r="DH15" s="170"/>
      <c r="DI15" s="170"/>
      <c r="DJ15" s="170"/>
      <c r="DK15" s="170"/>
      <c r="DL15" s="170"/>
      <c r="DM15" s="170"/>
      <c r="DN15" s="170"/>
      <c r="DO15" s="170"/>
      <c r="DP15" s="170"/>
      <c r="DQ15" s="170"/>
      <c r="DR15" s="170"/>
      <c r="DS15" s="170"/>
      <c r="DT15" s="170"/>
      <c r="DU15" s="170"/>
      <c r="DV15" s="170"/>
      <c r="DW15" s="170"/>
      <c r="DX15" s="170"/>
      <c r="DY15" s="170"/>
    </row>
    <row r="16" spans="1:132" ht="61.9" customHeight="1" x14ac:dyDescent="0.2">
      <c r="A16" s="285" t="s">
        <v>398</v>
      </c>
      <c r="B16" s="277">
        <v>5</v>
      </c>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P16" s="265"/>
      <c r="AQ16" s="265"/>
      <c r="AR16" s="265"/>
      <c r="AS16" s="265"/>
      <c r="AT16" s="265"/>
      <c r="AU16" s="265"/>
      <c r="AV16" s="265"/>
      <c r="AW16" s="265"/>
      <c r="AX16" s="265"/>
      <c r="AY16" s="265"/>
      <c r="AZ16" s="265"/>
      <c r="BA16" s="265"/>
      <c r="BB16" s="265"/>
      <c r="BC16" s="265"/>
      <c r="BD16" s="265"/>
      <c r="BE16" s="265"/>
      <c r="BF16" s="265"/>
      <c r="BG16" s="265"/>
      <c r="BH16" s="265"/>
      <c r="BI16" s="265"/>
      <c r="BJ16" s="265"/>
      <c r="BK16" s="265"/>
      <c r="BL16" s="265"/>
      <c r="BM16" s="265"/>
      <c r="BN16" s="265"/>
      <c r="BO16" s="265"/>
      <c r="BP16" s="265"/>
      <c r="BQ16" s="265"/>
      <c r="BR16" s="265"/>
      <c r="BS16" s="265"/>
      <c r="BT16" s="265"/>
      <c r="BU16" s="265"/>
      <c r="BV16" s="265"/>
      <c r="BW16" s="265"/>
      <c r="BX16" s="265"/>
      <c r="BY16" s="265"/>
      <c r="BZ16" s="265"/>
      <c r="CA16" s="265"/>
      <c r="CB16" s="265"/>
      <c r="CC16" s="265"/>
      <c r="CD16" s="265"/>
      <c r="CE16" s="265"/>
      <c r="CF16" s="265"/>
      <c r="CG16" s="265"/>
      <c r="CH16" s="265"/>
      <c r="CI16" s="265"/>
      <c r="CJ16" s="265"/>
      <c r="CK16" s="265"/>
      <c r="CL16" s="265"/>
      <c r="CM16" s="265"/>
      <c r="CN16" s="265"/>
      <c r="CO16" s="265"/>
      <c r="CP16" s="265"/>
      <c r="CQ16" s="265"/>
      <c r="CR16" s="265"/>
      <c r="CS16" s="265"/>
      <c r="CT16" s="265"/>
      <c r="CU16" s="265"/>
      <c r="CV16" s="265"/>
      <c r="CW16" s="265"/>
      <c r="CX16" s="265"/>
      <c r="CY16" s="265"/>
      <c r="CZ16" s="265"/>
      <c r="DA16" s="265"/>
      <c r="DB16" s="265"/>
      <c r="DC16" s="265"/>
      <c r="DD16" s="265"/>
      <c r="DE16" s="265"/>
      <c r="DF16" s="265"/>
      <c r="DG16" s="265"/>
      <c r="DH16" s="265"/>
      <c r="DI16" s="265"/>
      <c r="DJ16" s="265"/>
      <c r="DK16" s="265"/>
      <c r="DL16" s="265"/>
      <c r="DM16" s="265"/>
      <c r="DN16" s="265"/>
      <c r="DO16" s="265"/>
      <c r="DP16" s="265"/>
      <c r="DQ16" s="265"/>
      <c r="DR16" s="265"/>
      <c r="DS16" s="265"/>
      <c r="DT16" s="265"/>
      <c r="DU16" s="265"/>
      <c r="DV16" s="265"/>
      <c r="DW16" s="265"/>
      <c r="DX16" s="265"/>
      <c r="DY16" s="265"/>
    </row>
    <row r="17" spans="1:130" ht="58.9" customHeight="1" x14ac:dyDescent="0.2">
      <c r="A17" s="333" t="s">
        <v>2634</v>
      </c>
      <c r="B17" s="277">
        <v>6</v>
      </c>
      <c r="C17" s="217"/>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67"/>
      <c r="AP17" s="265"/>
      <c r="AQ17" s="265"/>
      <c r="AR17" s="265"/>
      <c r="AS17" s="265"/>
      <c r="AT17" s="265"/>
      <c r="AU17" s="265"/>
      <c r="AV17" s="265"/>
      <c r="AW17" s="265"/>
      <c r="AX17" s="265"/>
      <c r="AY17" s="265"/>
      <c r="AZ17" s="265"/>
      <c r="BA17" s="265"/>
      <c r="BB17" s="265"/>
      <c r="BC17" s="265"/>
      <c r="BD17" s="265"/>
      <c r="BE17" s="265"/>
      <c r="BF17" s="265"/>
      <c r="BG17" s="265"/>
      <c r="BH17" s="265"/>
      <c r="BI17" s="265"/>
      <c r="BJ17" s="265"/>
      <c r="BK17" s="265"/>
      <c r="BL17" s="265"/>
      <c r="BM17" s="265"/>
      <c r="BN17" s="265"/>
      <c r="BO17" s="265"/>
      <c r="BP17" s="265"/>
      <c r="BQ17" s="265"/>
      <c r="BR17" s="265"/>
      <c r="BS17" s="265"/>
      <c r="BT17" s="265"/>
      <c r="BU17" s="265"/>
      <c r="BV17" s="265"/>
      <c r="BW17" s="265"/>
      <c r="BX17" s="265"/>
      <c r="BY17" s="265"/>
      <c r="BZ17" s="265"/>
      <c r="CA17" s="265"/>
      <c r="CB17" s="265"/>
      <c r="CC17" s="265"/>
      <c r="CD17" s="265"/>
      <c r="CE17" s="265"/>
      <c r="CF17" s="265"/>
      <c r="CG17" s="265"/>
      <c r="CH17" s="265"/>
      <c r="CI17" s="265"/>
      <c r="CJ17" s="265"/>
      <c r="CK17" s="265"/>
      <c r="CL17" s="265"/>
      <c r="CM17" s="265"/>
      <c r="CN17" s="265"/>
      <c r="CO17" s="265"/>
      <c r="CP17" s="265"/>
      <c r="CQ17" s="265"/>
      <c r="CR17" s="265"/>
      <c r="CS17" s="265"/>
      <c r="CT17" s="265"/>
      <c r="CU17" s="265"/>
      <c r="CV17" s="265"/>
      <c r="CW17" s="265"/>
      <c r="CX17" s="265"/>
      <c r="CY17" s="265"/>
      <c r="CZ17" s="265"/>
      <c r="DA17" s="265"/>
      <c r="DB17" s="265"/>
      <c r="DC17" s="265"/>
      <c r="DD17" s="265"/>
      <c r="DE17" s="265"/>
      <c r="DF17" s="265"/>
      <c r="DG17" s="265"/>
      <c r="DH17" s="265"/>
      <c r="DI17" s="265"/>
      <c r="DJ17" s="265"/>
      <c r="DK17" s="265"/>
      <c r="DL17" s="265"/>
      <c r="DM17" s="265"/>
      <c r="DN17" s="265"/>
      <c r="DO17" s="265"/>
      <c r="DP17" s="265"/>
      <c r="DQ17" s="265"/>
      <c r="DR17" s="265"/>
      <c r="DS17" s="265"/>
      <c r="DT17" s="265"/>
      <c r="DU17" s="265"/>
      <c r="DV17" s="265"/>
      <c r="DW17" s="265"/>
      <c r="DX17" s="265"/>
      <c r="DY17" s="265"/>
    </row>
    <row r="18" spans="1:130" ht="58.9" customHeight="1" x14ac:dyDescent="0.2">
      <c r="A18" s="338" t="s">
        <v>119</v>
      </c>
      <c r="B18" s="277"/>
      <c r="C18" s="269" t="s">
        <v>44</v>
      </c>
      <c r="D18" s="269" t="s">
        <v>2354</v>
      </c>
      <c r="E18" s="266" t="s">
        <v>394</v>
      </c>
      <c r="F18" s="266" t="s">
        <v>1</v>
      </c>
      <c r="G18" s="266" t="s">
        <v>550</v>
      </c>
      <c r="H18" s="266" t="s">
        <v>2635</v>
      </c>
      <c r="I18" s="266" t="s">
        <v>149</v>
      </c>
      <c r="J18" s="266" t="s">
        <v>71</v>
      </c>
      <c r="K18" s="266" t="s">
        <v>395</v>
      </c>
      <c r="L18" s="266" t="s">
        <v>349</v>
      </c>
      <c r="M18" s="266" t="s">
        <v>248</v>
      </c>
      <c r="N18" s="266" t="s">
        <v>249</v>
      </c>
      <c r="O18" s="266" t="s">
        <v>250</v>
      </c>
      <c r="P18" s="266" t="s">
        <v>224</v>
      </c>
      <c r="Q18" s="266" t="s">
        <v>228</v>
      </c>
      <c r="R18" s="266" t="s">
        <v>230</v>
      </c>
      <c r="S18" s="266" t="s">
        <v>2636</v>
      </c>
      <c r="T18" s="266" t="s">
        <v>148</v>
      </c>
      <c r="U18" s="266" t="s">
        <v>45</v>
      </c>
      <c r="V18" s="266" t="s">
        <v>2355</v>
      </c>
      <c r="W18" s="266" t="s">
        <v>2356</v>
      </c>
      <c r="X18" s="266" t="s">
        <v>334</v>
      </c>
      <c r="Y18" s="266" t="s">
        <v>2357</v>
      </c>
      <c r="Z18" s="266" t="s">
        <v>2358</v>
      </c>
      <c r="AA18" s="270" t="s">
        <v>333</v>
      </c>
      <c r="AB18" s="261" t="s">
        <v>684</v>
      </c>
      <c r="AC18" s="67"/>
      <c r="AP18" s="265"/>
      <c r="AQ18" s="265"/>
      <c r="AR18" s="265"/>
      <c r="AS18" s="265"/>
      <c r="AT18" s="265"/>
      <c r="AU18" s="265"/>
      <c r="AV18" s="265"/>
      <c r="AW18" s="265"/>
      <c r="AX18" s="265"/>
      <c r="AY18" s="265"/>
      <c r="AZ18" s="265"/>
      <c r="BA18" s="265"/>
      <c r="BB18" s="265"/>
      <c r="BC18" s="265"/>
      <c r="BD18" s="265"/>
      <c r="BE18" s="265"/>
      <c r="BF18" s="265"/>
      <c r="BG18" s="265"/>
      <c r="BH18" s="265"/>
      <c r="BI18" s="265"/>
      <c r="BJ18" s="265"/>
      <c r="BK18" s="265"/>
      <c r="BL18" s="265"/>
      <c r="BM18" s="265"/>
      <c r="BN18" s="265"/>
      <c r="BO18" s="265"/>
      <c r="BP18" s="265"/>
      <c r="BQ18" s="265"/>
      <c r="BR18" s="265"/>
      <c r="BS18" s="265"/>
      <c r="BT18" s="265"/>
      <c r="BU18" s="265"/>
      <c r="BV18" s="265"/>
      <c r="BW18" s="265"/>
      <c r="BX18" s="265"/>
      <c r="BY18" s="265"/>
      <c r="BZ18" s="265"/>
      <c r="CA18" s="265"/>
      <c r="CB18" s="265"/>
      <c r="CC18" s="265"/>
      <c r="CD18" s="265"/>
      <c r="CE18" s="265"/>
      <c r="CF18" s="265"/>
      <c r="CG18" s="265"/>
      <c r="CH18" s="265"/>
      <c r="CI18" s="265"/>
      <c r="CJ18" s="265"/>
      <c r="CK18" s="265"/>
      <c r="CL18" s="265"/>
      <c r="CM18" s="265"/>
      <c r="CN18" s="265"/>
      <c r="CO18" s="265"/>
      <c r="CP18" s="265"/>
      <c r="CQ18" s="265"/>
      <c r="CR18" s="265"/>
      <c r="CS18" s="265"/>
      <c r="CT18" s="265"/>
      <c r="CU18" s="265"/>
      <c r="CV18" s="265"/>
      <c r="CW18" s="265"/>
      <c r="CX18" s="265"/>
      <c r="CY18" s="265"/>
      <c r="CZ18" s="265"/>
      <c r="DA18" s="265"/>
      <c r="DB18" s="265"/>
      <c r="DC18" s="265"/>
      <c r="DD18" s="265"/>
      <c r="DE18" s="265"/>
      <c r="DF18" s="265"/>
      <c r="DG18" s="265"/>
      <c r="DH18" s="265"/>
      <c r="DI18" s="265"/>
      <c r="DJ18" s="265"/>
      <c r="DK18" s="265"/>
      <c r="DL18" s="265"/>
      <c r="DM18" s="265"/>
      <c r="DN18" s="265"/>
      <c r="DO18" s="265"/>
      <c r="DP18" s="265"/>
      <c r="DQ18" s="265"/>
      <c r="DR18" s="265"/>
      <c r="DS18" s="265"/>
      <c r="DT18" s="265"/>
      <c r="DU18" s="265"/>
      <c r="DV18" s="265"/>
      <c r="DW18" s="265"/>
      <c r="DX18" s="265"/>
      <c r="DY18" s="265"/>
    </row>
    <row r="19" spans="1:130" ht="24" customHeight="1" x14ac:dyDescent="0.2">
      <c r="A19" s="339" t="s">
        <v>131</v>
      </c>
      <c r="B19" s="277"/>
      <c r="C19" s="412">
        <v>1</v>
      </c>
      <c r="D19" s="412">
        <v>2</v>
      </c>
      <c r="E19" s="412">
        <v>3</v>
      </c>
      <c r="F19" s="412">
        <v>4</v>
      </c>
      <c r="G19" s="412">
        <v>5</v>
      </c>
      <c r="H19" s="412">
        <v>6</v>
      </c>
      <c r="I19" s="412">
        <v>7</v>
      </c>
      <c r="J19" s="412">
        <v>8</v>
      </c>
      <c r="K19" s="412">
        <v>9</v>
      </c>
      <c r="L19" s="412">
        <v>10</v>
      </c>
      <c r="M19" s="412">
        <v>11</v>
      </c>
      <c r="N19" s="412">
        <v>12</v>
      </c>
      <c r="O19" s="412">
        <v>13</v>
      </c>
      <c r="P19" s="412">
        <v>14</v>
      </c>
      <c r="Q19" s="412">
        <v>15</v>
      </c>
      <c r="R19" s="412">
        <v>16</v>
      </c>
      <c r="S19" s="412">
        <v>17</v>
      </c>
      <c r="T19" s="412">
        <v>18</v>
      </c>
      <c r="U19" s="412">
        <v>19</v>
      </c>
      <c r="V19" s="412">
        <v>20</v>
      </c>
      <c r="W19" s="412">
        <v>21</v>
      </c>
      <c r="X19" s="412">
        <v>22</v>
      </c>
      <c r="Y19" s="412">
        <v>23</v>
      </c>
      <c r="Z19" s="412">
        <v>24</v>
      </c>
      <c r="AA19" s="412">
        <v>25</v>
      </c>
      <c r="AB19" s="412">
        <v>26</v>
      </c>
      <c r="AC19" s="67"/>
      <c r="AP19" s="265"/>
      <c r="AQ19" s="265"/>
      <c r="AR19" s="265"/>
      <c r="AS19" s="265"/>
      <c r="AT19" s="265"/>
      <c r="AU19" s="265"/>
      <c r="AV19" s="265"/>
      <c r="AW19" s="265"/>
      <c r="AX19" s="265"/>
      <c r="AY19" s="265"/>
      <c r="AZ19" s="265"/>
      <c r="BA19" s="265"/>
      <c r="BB19" s="265"/>
      <c r="BC19" s="265"/>
      <c r="BD19" s="265"/>
      <c r="BE19" s="265"/>
      <c r="BF19" s="265"/>
      <c r="BG19" s="265"/>
      <c r="BH19" s="265"/>
      <c r="BI19" s="265"/>
      <c r="BJ19" s="265"/>
      <c r="BK19" s="265"/>
      <c r="BL19" s="265"/>
      <c r="BM19" s="265"/>
      <c r="BN19" s="265"/>
      <c r="BO19" s="265"/>
      <c r="BP19" s="265"/>
      <c r="BQ19" s="265"/>
      <c r="BR19" s="265"/>
      <c r="BS19" s="265"/>
      <c r="BT19" s="265"/>
      <c r="BU19" s="265"/>
      <c r="BV19" s="265"/>
      <c r="BW19" s="265"/>
      <c r="BX19" s="265"/>
      <c r="BY19" s="265"/>
      <c r="BZ19" s="265"/>
      <c r="CA19" s="265"/>
      <c r="CB19" s="265"/>
      <c r="CC19" s="265"/>
      <c r="CD19" s="265"/>
      <c r="CE19" s="265"/>
      <c r="CF19" s="265"/>
      <c r="CG19" s="265"/>
      <c r="CH19" s="265"/>
      <c r="CI19" s="265"/>
      <c r="CJ19" s="265"/>
      <c r="CK19" s="265"/>
      <c r="CL19" s="265"/>
      <c r="CM19" s="265"/>
      <c r="CN19" s="265"/>
      <c r="CO19" s="265"/>
      <c r="CP19" s="265"/>
      <c r="CQ19" s="265"/>
      <c r="CR19" s="265"/>
      <c r="CS19" s="265"/>
      <c r="CT19" s="265"/>
      <c r="CU19" s="265"/>
      <c r="CV19" s="265"/>
      <c r="CW19" s="265"/>
      <c r="CX19" s="265"/>
      <c r="CY19" s="265"/>
      <c r="CZ19" s="265"/>
      <c r="DA19" s="265"/>
      <c r="DB19" s="265"/>
      <c r="DC19" s="265"/>
      <c r="DD19" s="265"/>
      <c r="DE19" s="265"/>
      <c r="DF19" s="265"/>
      <c r="DG19" s="265"/>
      <c r="DH19" s="265"/>
      <c r="DI19" s="265"/>
      <c r="DJ19" s="265"/>
      <c r="DK19" s="265"/>
      <c r="DL19" s="265"/>
      <c r="DM19" s="265"/>
      <c r="DN19" s="265"/>
      <c r="DO19" s="265"/>
      <c r="DP19" s="265"/>
      <c r="DQ19" s="265"/>
      <c r="DR19" s="265"/>
      <c r="DS19" s="265"/>
      <c r="DT19" s="265"/>
      <c r="DU19" s="265"/>
      <c r="DV19" s="265"/>
      <c r="DW19" s="265"/>
      <c r="DX19" s="265"/>
      <c r="DY19" s="265"/>
    </row>
    <row r="20" spans="1:130" ht="58.9" customHeight="1" x14ac:dyDescent="0.2">
      <c r="A20" s="340" t="s">
        <v>398</v>
      </c>
      <c r="B20" s="277">
        <v>7</v>
      </c>
      <c r="C20" s="217"/>
      <c r="D20" s="217"/>
      <c r="E20" s="217"/>
      <c r="F20" s="217"/>
      <c r="G20" s="217"/>
      <c r="H20" s="217"/>
      <c r="I20" s="217"/>
      <c r="J20" s="217"/>
      <c r="K20" s="217"/>
      <c r="L20" s="217"/>
      <c r="M20" s="217"/>
      <c r="N20" s="217"/>
      <c r="O20" s="217"/>
      <c r="P20" s="217"/>
      <c r="Q20" s="217"/>
      <c r="R20" s="217"/>
      <c r="S20" s="217"/>
      <c r="T20" s="217"/>
      <c r="U20" s="217"/>
      <c r="V20" s="217"/>
      <c r="W20" s="217"/>
      <c r="X20" s="217"/>
      <c r="Y20" s="217"/>
      <c r="Z20" s="217"/>
      <c r="AA20" s="217"/>
      <c r="AB20" s="217"/>
      <c r="AC20" s="67"/>
      <c r="AP20" s="265"/>
      <c r="AQ20" s="265"/>
      <c r="AR20" s="265"/>
      <c r="AS20" s="265"/>
      <c r="AT20" s="265"/>
      <c r="AU20" s="265"/>
      <c r="AV20" s="265"/>
      <c r="AW20" s="265"/>
      <c r="AX20" s="265"/>
      <c r="AY20" s="265"/>
      <c r="AZ20" s="265"/>
      <c r="BA20" s="265"/>
      <c r="BB20" s="265"/>
      <c r="BC20" s="265"/>
      <c r="BD20" s="265"/>
      <c r="BE20" s="265"/>
      <c r="BF20" s="265"/>
      <c r="BG20" s="265"/>
      <c r="BH20" s="265"/>
      <c r="BI20" s="265"/>
      <c r="BJ20" s="265"/>
      <c r="BK20" s="265"/>
      <c r="BL20" s="265"/>
      <c r="BM20" s="265"/>
      <c r="BN20" s="265"/>
      <c r="BO20" s="265"/>
      <c r="BP20" s="265"/>
      <c r="BQ20" s="265"/>
      <c r="BR20" s="265"/>
      <c r="BS20" s="265"/>
      <c r="BT20" s="265"/>
      <c r="BU20" s="265"/>
      <c r="BV20" s="265"/>
      <c r="BW20" s="265"/>
      <c r="BX20" s="265"/>
      <c r="BY20" s="265"/>
      <c r="BZ20" s="265"/>
      <c r="CA20" s="265"/>
      <c r="CB20" s="265"/>
      <c r="CC20" s="265"/>
      <c r="CD20" s="265"/>
      <c r="CE20" s="265"/>
      <c r="CF20" s="265"/>
      <c r="CG20" s="265"/>
      <c r="CH20" s="265"/>
      <c r="CI20" s="265"/>
      <c r="CJ20" s="265"/>
      <c r="CK20" s="265"/>
      <c r="CL20" s="265"/>
      <c r="CM20" s="265"/>
      <c r="CN20" s="265"/>
      <c r="CO20" s="265"/>
      <c r="CP20" s="265"/>
      <c r="CQ20" s="265"/>
      <c r="CR20" s="265"/>
      <c r="CS20" s="265"/>
      <c r="CT20" s="265"/>
      <c r="CU20" s="265"/>
      <c r="CV20" s="265"/>
      <c r="CW20" s="265"/>
      <c r="CX20" s="265"/>
      <c r="CY20" s="265"/>
      <c r="CZ20" s="265"/>
      <c r="DA20" s="265"/>
      <c r="DB20" s="265"/>
      <c r="DC20" s="265"/>
      <c r="DD20" s="265"/>
      <c r="DE20" s="265"/>
      <c r="DF20" s="265"/>
      <c r="DG20" s="265"/>
      <c r="DH20" s="265"/>
      <c r="DI20" s="265"/>
      <c r="DJ20" s="265"/>
      <c r="DK20" s="265"/>
      <c r="DL20" s="265"/>
      <c r="DM20" s="265"/>
      <c r="DN20" s="265"/>
      <c r="DO20" s="265"/>
      <c r="DP20" s="265"/>
      <c r="DQ20" s="265"/>
      <c r="DR20" s="265"/>
      <c r="DS20" s="265"/>
      <c r="DT20" s="265"/>
      <c r="DU20" s="265"/>
      <c r="DV20" s="265"/>
      <c r="DW20" s="265"/>
      <c r="DX20" s="265"/>
      <c r="DY20" s="265"/>
    </row>
    <row r="21" spans="1:130" ht="57.6" customHeight="1" x14ac:dyDescent="0.2">
      <c r="A21" s="168" t="s">
        <v>769</v>
      </c>
      <c r="B21" s="277">
        <v>8</v>
      </c>
      <c r="C21" s="217"/>
      <c r="D21" s="217"/>
      <c r="E21" s="217"/>
      <c r="F21" s="217"/>
      <c r="G21" s="217"/>
      <c r="H21" s="217"/>
      <c r="I21" s="217"/>
      <c r="J21" s="217"/>
      <c r="K21" s="217"/>
      <c r="L21" s="217"/>
      <c r="M21" s="217"/>
      <c r="N21" s="217"/>
      <c r="O21" s="217"/>
      <c r="P21" s="217"/>
      <c r="Q21" s="217"/>
      <c r="R21" s="217"/>
      <c r="S21" s="217"/>
      <c r="T21" s="217"/>
      <c r="U21" s="217"/>
      <c r="V21" s="217"/>
      <c r="W21" s="217"/>
      <c r="X21" s="217"/>
      <c r="Y21" s="217"/>
      <c r="Z21" s="217"/>
      <c r="AA21" s="217"/>
      <c r="AB21" s="217"/>
      <c r="AC21" s="262"/>
      <c r="AD21" s="262"/>
      <c r="AE21" s="262"/>
      <c r="AF21" s="262"/>
      <c r="AG21" s="265"/>
      <c r="AH21" s="265"/>
      <c r="AI21" s="265"/>
      <c r="AJ21" s="265"/>
      <c r="AK21" s="265"/>
      <c r="AL21" s="265"/>
      <c r="AM21" s="265"/>
      <c r="AN21" s="265"/>
      <c r="AO21" s="265"/>
      <c r="AP21" s="265"/>
      <c r="AQ21" s="265"/>
      <c r="AR21" s="265"/>
      <c r="AS21" s="265"/>
      <c r="AT21" s="265"/>
      <c r="AU21" s="265"/>
      <c r="AV21" s="265"/>
      <c r="AW21" s="265"/>
      <c r="AX21" s="265"/>
      <c r="AY21" s="265"/>
      <c r="AZ21" s="265"/>
      <c r="BA21" s="265"/>
      <c r="BB21" s="265"/>
      <c r="BC21" s="265"/>
      <c r="BD21" s="265"/>
      <c r="BE21" s="265"/>
      <c r="BF21" s="265"/>
      <c r="BG21" s="265"/>
      <c r="BH21" s="265"/>
      <c r="BI21" s="265"/>
      <c r="BJ21" s="265"/>
      <c r="BK21" s="265"/>
      <c r="BL21" s="265"/>
      <c r="BM21" s="265"/>
      <c r="BN21" s="265"/>
      <c r="BO21" s="265"/>
      <c r="BP21" s="265"/>
      <c r="BQ21" s="265"/>
      <c r="BR21" s="265"/>
      <c r="BS21" s="265"/>
      <c r="BT21" s="265"/>
      <c r="BU21" s="265"/>
      <c r="BV21" s="265"/>
      <c r="BW21" s="265"/>
      <c r="BX21" s="265"/>
      <c r="BY21" s="265"/>
      <c r="BZ21" s="265"/>
      <c r="CA21" s="265"/>
      <c r="CB21" s="265"/>
      <c r="CC21" s="265"/>
      <c r="CD21" s="265"/>
      <c r="CE21" s="265"/>
      <c r="CF21" s="265"/>
      <c r="CG21" s="265"/>
      <c r="CH21" s="265"/>
      <c r="CI21" s="265"/>
      <c r="CJ21" s="265"/>
      <c r="CK21" s="265"/>
      <c r="CL21" s="265"/>
      <c r="CM21" s="265"/>
      <c r="CN21" s="265"/>
      <c r="CO21" s="265"/>
      <c r="CP21" s="265"/>
      <c r="CQ21" s="265"/>
      <c r="CR21" s="265"/>
      <c r="CS21" s="265"/>
      <c r="CT21" s="265"/>
      <c r="CU21" s="265"/>
      <c r="CV21" s="265"/>
      <c r="CW21" s="265"/>
      <c r="CX21" s="265"/>
      <c r="CY21" s="265"/>
      <c r="CZ21" s="265"/>
      <c r="DA21" s="265"/>
      <c r="DB21" s="265"/>
      <c r="DC21" s="265"/>
      <c r="DD21" s="265"/>
      <c r="DE21" s="265"/>
      <c r="DF21" s="265"/>
      <c r="DG21" s="265"/>
      <c r="DH21" s="265"/>
      <c r="DI21" s="265"/>
      <c r="DJ21" s="265"/>
      <c r="DK21" s="265"/>
      <c r="DL21" s="265"/>
      <c r="DM21" s="265"/>
      <c r="DN21" s="265"/>
      <c r="DO21" s="265"/>
      <c r="DP21" s="265"/>
      <c r="DQ21" s="265"/>
      <c r="DR21" s="265"/>
    </row>
    <row r="22" spans="1:130" ht="24" customHeight="1" x14ac:dyDescent="0.2">
      <c r="A22" s="272" t="s">
        <v>685</v>
      </c>
      <c r="B22" s="341"/>
      <c r="C22" s="342"/>
      <c r="D22" s="342"/>
      <c r="E22" s="342"/>
      <c r="F22" s="342"/>
      <c r="G22" s="342"/>
      <c r="H22" s="342"/>
      <c r="I22" s="342"/>
      <c r="J22" s="342"/>
      <c r="K22" s="342"/>
      <c r="L22" s="342"/>
      <c r="M22" s="342"/>
      <c r="N22" s="342"/>
      <c r="O22" s="342"/>
      <c r="P22" s="342"/>
      <c r="Q22" s="342"/>
      <c r="R22" s="342"/>
      <c r="S22" s="342"/>
      <c r="T22" s="342"/>
      <c r="U22" s="342"/>
      <c r="V22" s="342"/>
      <c r="W22" s="342"/>
      <c r="X22" s="342"/>
      <c r="Y22" s="342"/>
      <c r="Z22" s="342"/>
      <c r="AA22" s="342"/>
      <c r="AB22" s="342"/>
      <c r="AC22" s="342"/>
      <c r="AD22" s="342"/>
      <c r="AE22" s="342"/>
      <c r="AF22" s="342"/>
      <c r="AG22" s="342"/>
      <c r="AH22" s="342"/>
      <c r="AI22" s="342"/>
      <c r="AJ22" s="262"/>
      <c r="AK22" s="262"/>
      <c r="AL22" s="262"/>
      <c r="AM22" s="262"/>
      <c r="AN22" s="262"/>
      <c r="AO22" s="265"/>
      <c r="AP22" s="265"/>
      <c r="AQ22" s="265"/>
      <c r="AR22" s="265"/>
      <c r="AS22" s="265"/>
      <c r="AT22" s="265"/>
      <c r="AU22" s="265"/>
      <c r="AV22" s="265"/>
      <c r="AW22" s="265"/>
      <c r="AX22" s="265"/>
      <c r="AY22" s="265"/>
      <c r="AZ22" s="265"/>
      <c r="BA22" s="265"/>
      <c r="BB22" s="265"/>
      <c r="BC22" s="265"/>
      <c r="BD22" s="265"/>
      <c r="BE22" s="265"/>
      <c r="BF22" s="265"/>
      <c r="BG22" s="265"/>
      <c r="BH22" s="265"/>
      <c r="BI22" s="265"/>
      <c r="BJ22" s="265"/>
      <c r="BK22" s="265"/>
      <c r="BL22" s="265"/>
      <c r="BM22" s="265"/>
      <c r="BN22" s="265"/>
      <c r="BO22" s="265"/>
      <c r="BP22" s="265"/>
      <c r="BQ22" s="265"/>
      <c r="BR22" s="265"/>
      <c r="BS22" s="265"/>
      <c r="BT22" s="265"/>
      <c r="BU22" s="265"/>
      <c r="BV22" s="265"/>
      <c r="BW22" s="265"/>
      <c r="BX22" s="265"/>
      <c r="BY22" s="265"/>
      <c r="BZ22" s="265"/>
      <c r="CA22" s="265"/>
      <c r="CB22" s="265"/>
      <c r="CC22" s="265"/>
      <c r="CD22" s="265"/>
      <c r="CE22" s="265"/>
      <c r="CF22" s="265"/>
      <c r="CG22" s="265"/>
      <c r="CH22" s="265"/>
      <c r="CI22" s="265"/>
      <c r="CJ22" s="265"/>
      <c r="CK22" s="265"/>
      <c r="CL22" s="265"/>
      <c r="CM22" s="265"/>
      <c r="CN22" s="265"/>
      <c r="CO22" s="265"/>
      <c r="CP22" s="265"/>
      <c r="CQ22" s="265"/>
      <c r="CR22" s="265"/>
      <c r="CS22" s="265"/>
      <c r="CT22" s="265"/>
      <c r="CU22" s="265"/>
      <c r="CV22" s="265"/>
      <c r="CW22" s="265"/>
      <c r="CX22" s="265"/>
      <c r="CY22" s="265"/>
      <c r="CZ22" s="265"/>
      <c r="DA22" s="265"/>
      <c r="DB22" s="265"/>
      <c r="DC22" s="265"/>
      <c r="DD22" s="265"/>
      <c r="DE22" s="265"/>
      <c r="DF22" s="265"/>
      <c r="DG22" s="265"/>
      <c r="DH22" s="265"/>
      <c r="DI22" s="265"/>
      <c r="DJ22" s="265"/>
      <c r="DK22" s="265"/>
      <c r="DL22" s="265"/>
      <c r="DM22" s="265"/>
      <c r="DN22" s="265"/>
      <c r="DO22" s="265"/>
      <c r="DP22" s="265"/>
      <c r="DQ22" s="265"/>
      <c r="DR22" s="265"/>
      <c r="DS22" s="265"/>
      <c r="DT22" s="265"/>
      <c r="DU22" s="265"/>
      <c r="DV22" s="265"/>
      <c r="DW22" s="265"/>
      <c r="DX22" s="265"/>
      <c r="DY22" s="265"/>
      <c r="DZ22" s="265"/>
    </row>
    <row r="23" spans="1:130" ht="21.6" customHeight="1" x14ac:dyDescent="0.25">
      <c r="A23" s="272" t="s">
        <v>686</v>
      </c>
      <c r="B23" s="273"/>
      <c r="C23" s="273"/>
      <c r="D23" s="273"/>
      <c r="E23" s="273"/>
      <c r="F23" s="273"/>
      <c r="G23" s="273"/>
      <c r="H23" s="273"/>
      <c r="I23" s="273"/>
      <c r="J23" s="273"/>
      <c r="K23" s="273"/>
      <c r="L23" s="273"/>
      <c r="M23" s="273"/>
      <c r="N23" s="273"/>
      <c r="O23" s="273"/>
      <c r="P23" s="253"/>
      <c r="Q23" s="253"/>
      <c r="R23" s="253"/>
      <c r="S23" s="253"/>
      <c r="T23" s="253"/>
      <c r="U23" s="253"/>
      <c r="V23" s="253"/>
      <c r="W23" s="271"/>
      <c r="X23" s="253"/>
      <c r="Y23" s="253"/>
      <c r="Z23" s="253"/>
      <c r="AA23" s="253"/>
      <c r="AB23" s="253"/>
      <c r="AC23" s="253"/>
      <c r="AD23" s="253"/>
      <c r="AE23" s="253"/>
      <c r="AF23" s="252"/>
      <c r="AG23" s="251"/>
      <c r="AH23" s="262"/>
      <c r="AI23" s="262"/>
      <c r="AJ23" s="262"/>
      <c r="AK23" s="262"/>
      <c r="AL23" s="262"/>
      <c r="AM23" s="262"/>
      <c r="AN23" s="262"/>
    </row>
    <row r="24" spans="1:130" ht="27" customHeight="1" x14ac:dyDescent="0.2">
      <c r="A24" s="262"/>
      <c r="B24" s="262"/>
      <c r="C24" s="262"/>
      <c r="D24" s="262"/>
      <c r="E24" s="262"/>
      <c r="F24" s="262"/>
      <c r="G24" s="262"/>
      <c r="H24" s="262"/>
      <c r="I24" s="262"/>
      <c r="J24" s="262"/>
      <c r="K24" s="262"/>
      <c r="L24" s="262"/>
      <c r="M24" s="262"/>
      <c r="N24" s="262"/>
      <c r="O24" s="262"/>
      <c r="P24" s="262"/>
      <c r="Q24" s="262"/>
      <c r="R24" s="262"/>
      <c r="S24" s="262"/>
      <c r="T24" s="262"/>
      <c r="U24" s="262"/>
      <c r="V24" s="262"/>
      <c r="W24" s="262"/>
      <c r="X24" s="262"/>
      <c r="Y24" s="262"/>
      <c r="Z24" s="262"/>
      <c r="AA24" s="262"/>
      <c r="AB24" s="262"/>
      <c r="AC24" s="262"/>
      <c r="AD24" s="262"/>
      <c r="AE24" s="262"/>
      <c r="AF24" s="262"/>
      <c r="AG24" s="262"/>
      <c r="AH24" s="262"/>
      <c r="AI24" s="262"/>
      <c r="AJ24" s="262"/>
      <c r="AK24" s="262"/>
      <c r="AL24" s="262"/>
      <c r="AM24" s="262"/>
    </row>
    <row r="25" spans="1:130" ht="94.9" customHeight="1" x14ac:dyDescent="0.2">
      <c r="A25" s="667" t="s">
        <v>2308</v>
      </c>
      <c r="B25" s="667"/>
      <c r="C25" s="667"/>
      <c r="D25" s="667"/>
      <c r="E25" s="667"/>
      <c r="F25" s="667"/>
      <c r="G25" s="667"/>
      <c r="H25" s="667"/>
      <c r="I25" s="667"/>
      <c r="J25" s="667"/>
      <c r="K25" s="667"/>
      <c r="L25" s="667"/>
      <c r="M25" s="667"/>
      <c r="N25" s="667"/>
      <c r="O25" s="667"/>
      <c r="P25" s="667"/>
      <c r="Q25" s="667"/>
      <c r="R25" s="667"/>
      <c r="S25" s="667"/>
      <c r="T25" s="667"/>
      <c r="U25" s="667"/>
      <c r="V25" s="667"/>
      <c r="W25" s="667"/>
      <c r="X25" s="667"/>
      <c r="Y25" s="667"/>
      <c r="Z25" s="667"/>
      <c r="AA25" s="667"/>
      <c r="AB25" s="667"/>
      <c r="AC25" s="343"/>
      <c r="AD25" s="262"/>
      <c r="AE25" s="262"/>
      <c r="AF25" s="262"/>
      <c r="AG25" s="262"/>
      <c r="AH25" s="262"/>
      <c r="AI25" s="262"/>
      <c r="AJ25" s="262"/>
      <c r="AK25" s="262"/>
      <c r="AL25" s="262"/>
      <c r="AM25" s="262"/>
    </row>
    <row r="26" spans="1:130" ht="30.75" customHeight="1" x14ac:dyDescent="0.2">
      <c r="A26" s="274"/>
      <c r="B26" s="275"/>
      <c r="C26" s="275"/>
      <c r="D26" s="275"/>
      <c r="E26" s="275"/>
      <c r="F26" s="275"/>
      <c r="G26" s="275"/>
      <c r="H26" s="275"/>
      <c r="I26" s="275"/>
      <c r="J26" s="275"/>
      <c r="K26" s="275"/>
      <c r="L26" s="275"/>
      <c r="M26" s="275"/>
      <c r="N26" s="275"/>
      <c r="O26" s="262"/>
      <c r="P26" s="262"/>
      <c r="Q26" s="262"/>
      <c r="R26" s="262"/>
      <c r="S26" s="262"/>
      <c r="T26" s="262"/>
      <c r="U26" s="262"/>
      <c r="V26" s="262"/>
      <c r="W26" s="262"/>
      <c r="X26" s="262"/>
      <c r="Y26" s="262"/>
      <c r="Z26" s="262"/>
      <c r="AA26" s="262"/>
      <c r="AB26" s="262"/>
      <c r="AC26" s="262"/>
      <c r="AD26" s="262"/>
      <c r="AE26" s="262"/>
      <c r="AF26" s="262"/>
      <c r="AG26" s="262"/>
      <c r="AH26" s="262"/>
      <c r="AI26" s="262"/>
      <c r="AJ26" s="262"/>
      <c r="AK26" s="262"/>
      <c r="AL26" s="262"/>
    </row>
    <row r="27" spans="1:130" ht="99.6" customHeight="1" x14ac:dyDescent="0.2">
      <c r="A27" s="276" t="s">
        <v>119</v>
      </c>
      <c r="B27" s="277" t="s">
        <v>128</v>
      </c>
      <c r="C27" s="278" t="s">
        <v>124</v>
      </c>
      <c r="D27" s="278" t="s">
        <v>687</v>
      </c>
      <c r="E27" s="279" t="s">
        <v>385</v>
      </c>
      <c r="F27" s="278" t="s">
        <v>35</v>
      </c>
      <c r="G27" s="278" t="s">
        <v>280</v>
      </c>
      <c r="H27" s="278" t="s">
        <v>164</v>
      </c>
      <c r="I27" s="278" t="s">
        <v>332</v>
      </c>
      <c r="J27" s="278" t="s">
        <v>192</v>
      </c>
      <c r="K27" s="278" t="s">
        <v>185</v>
      </c>
      <c r="L27" s="278" t="s">
        <v>487</v>
      </c>
      <c r="M27" s="278" t="s">
        <v>770</v>
      </c>
      <c r="N27" s="278" t="s">
        <v>771</v>
      </c>
      <c r="O27" s="278" t="s">
        <v>303</v>
      </c>
      <c r="P27" s="280" t="s">
        <v>772</v>
      </c>
      <c r="Q27" s="262"/>
      <c r="R27" s="262"/>
      <c r="S27" s="262"/>
      <c r="T27" s="262"/>
      <c r="U27" s="262"/>
      <c r="V27" s="262"/>
      <c r="W27" s="262"/>
      <c r="X27" s="262"/>
      <c r="Y27" s="262"/>
      <c r="Z27" s="262"/>
      <c r="AA27" s="262"/>
      <c r="AB27" s="262"/>
      <c r="AC27" s="262"/>
      <c r="AD27" s="262"/>
      <c r="AE27" s="262"/>
      <c r="AF27" s="262"/>
      <c r="AG27" s="262"/>
      <c r="AH27" s="262"/>
      <c r="AI27" s="262"/>
      <c r="AJ27" s="262"/>
      <c r="AK27" s="262"/>
      <c r="AL27" s="262"/>
    </row>
    <row r="28" spans="1:130" ht="29.45" customHeight="1" x14ac:dyDescent="0.2">
      <c r="A28" s="281" t="s">
        <v>131</v>
      </c>
      <c r="B28" s="282"/>
      <c r="C28" s="283">
        <v>1</v>
      </c>
      <c r="D28" s="283">
        <v>2</v>
      </c>
      <c r="E28" s="283">
        <v>3</v>
      </c>
      <c r="F28" s="283">
        <v>4</v>
      </c>
      <c r="G28" s="283">
        <v>5</v>
      </c>
      <c r="H28" s="283">
        <v>6</v>
      </c>
      <c r="I28" s="283">
        <v>7</v>
      </c>
      <c r="J28" s="283">
        <v>8</v>
      </c>
      <c r="K28" s="283">
        <v>9</v>
      </c>
      <c r="L28" s="283">
        <v>10</v>
      </c>
      <c r="M28" s="283">
        <v>11</v>
      </c>
      <c r="N28" s="283">
        <v>12</v>
      </c>
      <c r="O28" s="283">
        <v>13</v>
      </c>
      <c r="P28" s="283">
        <v>14</v>
      </c>
      <c r="Q28" s="284"/>
      <c r="R28" s="284"/>
      <c r="S28" s="284"/>
      <c r="T28" s="284"/>
      <c r="U28" s="284"/>
      <c r="V28" s="284"/>
      <c r="W28" s="284"/>
      <c r="X28" s="284"/>
      <c r="Y28" s="284"/>
      <c r="Z28" s="284"/>
      <c r="AA28" s="284"/>
      <c r="AB28" s="284"/>
      <c r="AC28" s="284"/>
      <c r="AD28" s="284"/>
      <c r="AE28" s="284"/>
      <c r="AF28" s="284"/>
      <c r="AG28" s="284"/>
      <c r="AH28" s="284"/>
      <c r="AI28" s="284"/>
      <c r="AJ28" s="284"/>
      <c r="AK28" s="284"/>
      <c r="AL28" s="284"/>
    </row>
    <row r="29" spans="1:130" ht="90.6" customHeight="1" x14ac:dyDescent="0.2">
      <c r="A29" s="285" t="s">
        <v>918</v>
      </c>
      <c r="B29" s="286">
        <v>1</v>
      </c>
      <c r="C29" s="299" t="s">
        <v>2996</v>
      </c>
      <c r="D29" s="299"/>
      <c r="E29" s="299"/>
      <c r="F29" s="299"/>
      <c r="G29" s="299"/>
      <c r="H29" s="299"/>
      <c r="I29" s="299"/>
      <c r="J29" s="299"/>
      <c r="K29" s="299"/>
      <c r="L29" s="299"/>
      <c r="M29" s="299"/>
      <c r="N29" s="299"/>
      <c r="O29" s="299"/>
      <c r="P29" s="302"/>
      <c r="Q29" s="262"/>
      <c r="R29" s="262"/>
      <c r="S29" s="262"/>
      <c r="T29" s="262"/>
      <c r="U29" s="262"/>
      <c r="V29" s="262"/>
      <c r="W29" s="262"/>
      <c r="X29" s="262"/>
      <c r="Y29" s="262"/>
      <c r="Z29" s="262"/>
      <c r="AA29" s="262"/>
      <c r="AB29" s="262"/>
      <c r="AC29" s="262"/>
      <c r="AD29" s="262"/>
      <c r="AE29" s="262"/>
      <c r="AF29" s="262"/>
      <c r="AG29" s="262"/>
      <c r="AH29" s="262"/>
      <c r="AI29" s="262"/>
      <c r="AJ29" s="262"/>
      <c r="AK29" s="262"/>
      <c r="AL29" s="262"/>
    </row>
    <row r="30" spans="1:130" ht="43.9" customHeight="1" x14ac:dyDescent="0.2">
      <c r="A30" s="664" t="s">
        <v>688</v>
      </c>
      <c r="B30" s="664"/>
      <c r="C30" s="664"/>
      <c r="D30" s="664"/>
      <c r="E30" s="664"/>
      <c r="F30" s="664"/>
      <c r="G30" s="664"/>
      <c r="H30" s="664"/>
      <c r="I30" s="664"/>
      <c r="J30" s="664"/>
      <c r="K30" s="664"/>
      <c r="L30" s="664"/>
      <c r="M30" s="664"/>
      <c r="N30" s="664"/>
      <c r="O30" s="664"/>
      <c r="P30" s="287"/>
      <c r="Q30" s="255"/>
      <c r="R30" s="255"/>
      <c r="S30" s="255"/>
      <c r="T30" s="255"/>
      <c r="U30" s="665"/>
      <c r="V30" s="665"/>
      <c r="W30" s="665"/>
      <c r="X30" s="665"/>
      <c r="Y30" s="665"/>
      <c r="Z30" s="665"/>
      <c r="AA30" s="665"/>
      <c r="AB30" s="665"/>
      <c r="AC30" s="665"/>
      <c r="AD30" s="665"/>
      <c r="AE30" s="665"/>
      <c r="AF30" s="665"/>
      <c r="AG30" s="262"/>
      <c r="AH30" s="262"/>
      <c r="AI30" s="262"/>
      <c r="AJ30" s="262"/>
      <c r="AK30" s="262"/>
      <c r="AL30" s="262"/>
    </row>
    <row r="31" spans="1:130" ht="13.15" customHeight="1" x14ac:dyDescent="0.25">
      <c r="A31" s="288"/>
      <c r="B31" s="288"/>
      <c r="C31" s="288"/>
      <c r="D31" s="288"/>
      <c r="E31" s="288"/>
      <c r="F31" s="288"/>
      <c r="G31" s="288"/>
      <c r="H31" s="288"/>
      <c r="I31" s="288"/>
      <c r="J31" s="288"/>
      <c r="K31" s="288"/>
      <c r="L31" s="288"/>
      <c r="M31" s="288"/>
      <c r="N31" s="288"/>
      <c r="O31" s="287"/>
      <c r="P31" s="287"/>
      <c r="Q31" s="289"/>
      <c r="R31" s="290"/>
      <c r="S31" s="290"/>
      <c r="T31" s="291"/>
      <c r="U31" s="665"/>
      <c r="V31" s="665"/>
      <c r="W31" s="665"/>
      <c r="X31" s="665"/>
      <c r="Y31" s="665"/>
      <c r="Z31" s="665"/>
      <c r="AA31" s="665"/>
      <c r="AB31" s="665"/>
      <c r="AC31" s="665"/>
      <c r="AD31" s="665"/>
      <c r="AE31" s="665"/>
      <c r="AF31" s="665"/>
      <c r="AG31" s="262"/>
      <c r="AH31" s="262"/>
      <c r="AI31" s="262"/>
      <c r="AJ31" s="262"/>
      <c r="AK31" s="262"/>
      <c r="AL31" s="262"/>
    </row>
    <row r="32" spans="1:130" ht="89.45" customHeight="1" x14ac:dyDescent="0.35">
      <c r="A32" s="674" t="s">
        <v>2309</v>
      </c>
      <c r="B32" s="674"/>
      <c r="C32" s="674"/>
      <c r="D32" s="674"/>
      <c r="E32" s="674"/>
      <c r="F32" s="674"/>
      <c r="G32" s="674"/>
      <c r="H32" s="674"/>
      <c r="I32" s="674"/>
      <c r="J32" s="674"/>
      <c r="K32" s="674"/>
      <c r="L32" s="674"/>
      <c r="M32" s="674"/>
      <c r="N32" s="262"/>
      <c r="O32" s="262"/>
      <c r="P32" s="262"/>
      <c r="Q32" s="669"/>
      <c r="R32" s="669"/>
      <c r="S32" s="669"/>
      <c r="T32" s="669"/>
      <c r="U32" s="292"/>
      <c r="V32" s="255"/>
      <c r="W32" s="255"/>
      <c r="X32" s="293"/>
      <c r="Y32" s="255"/>
      <c r="Z32" s="255"/>
      <c r="AA32" s="255"/>
      <c r="AB32" s="255"/>
      <c r="AC32" s="255"/>
      <c r="AD32" s="255"/>
      <c r="AE32" s="255"/>
      <c r="AF32" s="255"/>
      <c r="AG32" s="262"/>
      <c r="AH32" s="262"/>
      <c r="AI32" s="262"/>
      <c r="AJ32" s="262"/>
      <c r="AK32" s="262"/>
      <c r="AL32" s="262"/>
    </row>
    <row r="33" spans="1:38" ht="33" customHeight="1" x14ac:dyDescent="0.25">
      <c r="A33" s="670" t="s">
        <v>911</v>
      </c>
      <c r="B33" s="670"/>
      <c r="C33" s="670"/>
      <c r="D33" s="670"/>
      <c r="E33" s="670"/>
      <c r="F33" s="670"/>
      <c r="G33" s="670"/>
      <c r="H33" s="262"/>
      <c r="I33" s="262"/>
      <c r="J33" s="262"/>
      <c r="K33" s="262"/>
      <c r="L33" s="262"/>
      <c r="M33" s="262"/>
      <c r="N33" s="262"/>
      <c r="O33" s="262"/>
      <c r="P33" s="262"/>
      <c r="Q33" s="669"/>
      <c r="R33" s="669"/>
      <c r="S33" s="669"/>
      <c r="T33" s="669"/>
      <c r="U33" s="671"/>
      <c r="V33" s="671"/>
      <c r="W33" s="671"/>
      <c r="X33" s="671"/>
      <c r="Y33" s="671"/>
      <c r="Z33" s="671"/>
      <c r="AA33" s="671"/>
      <c r="AB33" s="671"/>
      <c r="AC33" s="671"/>
      <c r="AD33" s="665"/>
      <c r="AE33" s="665"/>
      <c r="AF33" s="665"/>
      <c r="AG33" s="262"/>
      <c r="AH33" s="262"/>
      <c r="AI33" s="262"/>
      <c r="AJ33" s="262"/>
      <c r="AK33" s="262"/>
      <c r="AL33" s="262"/>
    </row>
    <row r="34" spans="1:38" ht="189" customHeight="1" x14ac:dyDescent="0.2">
      <c r="A34" s="672" t="s">
        <v>1221</v>
      </c>
      <c r="B34" s="673"/>
      <c r="C34" s="256" t="s">
        <v>128</v>
      </c>
      <c r="D34" s="294" t="s">
        <v>2359</v>
      </c>
      <c r="E34" s="294" t="s">
        <v>2360</v>
      </c>
      <c r="F34" s="294" t="s">
        <v>2361</v>
      </c>
      <c r="G34" s="294" t="s">
        <v>2362</v>
      </c>
      <c r="H34" s="294" t="s">
        <v>2363</v>
      </c>
      <c r="I34" s="294" t="s">
        <v>2364</v>
      </c>
      <c r="J34" s="294" t="s">
        <v>2637</v>
      </c>
      <c r="K34" s="294" t="s">
        <v>2638</v>
      </c>
      <c r="L34" s="294" t="s">
        <v>2365</v>
      </c>
      <c r="M34" s="121"/>
      <c r="N34" s="262"/>
      <c r="O34" s="262"/>
      <c r="P34" s="262"/>
      <c r="Q34" s="262"/>
      <c r="R34" s="255"/>
      <c r="S34" s="250"/>
      <c r="T34" s="250"/>
      <c r="U34" s="250"/>
      <c r="V34" s="671"/>
      <c r="W34" s="671"/>
      <c r="X34" s="671"/>
      <c r="Y34" s="293"/>
      <c r="Z34" s="255"/>
      <c r="AA34" s="255"/>
      <c r="AB34" s="255"/>
      <c r="AC34" s="255"/>
      <c r="AD34" s="255"/>
      <c r="AE34" s="295"/>
      <c r="AF34" s="249"/>
      <c r="AG34" s="249"/>
      <c r="AH34" s="262"/>
      <c r="AI34" s="262"/>
      <c r="AJ34" s="262"/>
      <c r="AK34" s="262"/>
      <c r="AL34" s="262"/>
    </row>
    <row r="35" spans="1:38" ht="27" customHeight="1" x14ac:dyDescent="0.25">
      <c r="A35" s="659" t="s">
        <v>912</v>
      </c>
      <c r="B35" s="659"/>
      <c r="C35" s="257"/>
      <c r="D35" s="258">
        <v>1</v>
      </c>
      <c r="E35" s="258">
        <v>2</v>
      </c>
      <c r="F35" s="258">
        <v>3</v>
      </c>
      <c r="G35" s="258">
        <v>4</v>
      </c>
      <c r="H35" s="258">
        <v>5</v>
      </c>
      <c r="I35" s="258">
        <v>6</v>
      </c>
      <c r="J35" s="258">
        <v>7</v>
      </c>
      <c r="K35" s="258">
        <v>8</v>
      </c>
      <c r="L35" s="258">
        <v>9</v>
      </c>
      <c r="M35" s="121"/>
      <c r="N35" s="262"/>
      <c r="O35" s="262"/>
      <c r="P35" s="262"/>
      <c r="Q35" s="262"/>
      <c r="R35" s="296"/>
      <c r="S35" s="297"/>
      <c r="T35" s="297"/>
      <c r="U35" s="297"/>
      <c r="V35" s="660"/>
      <c r="W35" s="660"/>
      <c r="X35" s="660"/>
      <c r="Y35" s="298"/>
      <c r="Z35" s="298"/>
      <c r="AA35" s="298"/>
      <c r="AB35" s="298"/>
      <c r="AC35" s="298"/>
      <c r="AD35" s="298"/>
      <c r="AE35" s="668"/>
      <c r="AF35" s="668"/>
      <c r="AG35" s="668"/>
      <c r="AH35" s="262"/>
      <c r="AI35" s="262"/>
      <c r="AJ35" s="262"/>
      <c r="AK35" s="262"/>
      <c r="AL35" s="262"/>
    </row>
    <row r="36" spans="1:38" ht="35.450000000000003" customHeight="1" x14ac:dyDescent="0.2">
      <c r="A36" s="658" t="s">
        <v>913</v>
      </c>
      <c r="B36" s="658"/>
      <c r="C36" s="259">
        <v>1</v>
      </c>
      <c r="D36" s="299" t="s">
        <v>2996</v>
      </c>
      <c r="E36" s="299" t="s">
        <v>2996</v>
      </c>
      <c r="F36" s="260">
        <v>24</v>
      </c>
      <c r="G36" s="260">
        <v>26</v>
      </c>
      <c r="H36" s="260">
        <v>19</v>
      </c>
      <c r="I36" s="260">
        <v>19</v>
      </c>
      <c r="J36" s="299"/>
      <c r="K36" s="299"/>
      <c r="L36" s="299"/>
      <c r="M36" s="121"/>
      <c r="N36" s="265"/>
      <c r="O36" s="265"/>
      <c r="P36" s="265"/>
      <c r="Q36" s="265"/>
      <c r="R36" s="255"/>
      <c r="S36" s="265"/>
      <c r="T36" s="255"/>
      <c r="U36" s="255"/>
      <c r="V36" s="255"/>
      <c r="W36" s="255"/>
      <c r="X36" s="255"/>
      <c r="Y36" s="255"/>
      <c r="Z36" s="255"/>
      <c r="AA36" s="255"/>
      <c r="AB36" s="255"/>
      <c r="AC36" s="255"/>
      <c r="AD36" s="255"/>
      <c r="AE36" s="255"/>
      <c r="AF36" s="255"/>
      <c r="AG36" s="255"/>
      <c r="AH36" s="265"/>
      <c r="AI36" s="265"/>
      <c r="AJ36" s="265"/>
      <c r="AK36" s="265"/>
      <c r="AL36" s="265"/>
    </row>
    <row r="37" spans="1:38" ht="54.75" customHeight="1" x14ac:dyDescent="0.2">
      <c r="A37" s="658" t="s">
        <v>914</v>
      </c>
      <c r="B37" s="658"/>
      <c r="C37" s="259">
        <v>2</v>
      </c>
      <c r="D37" s="299" t="s">
        <v>2996</v>
      </c>
      <c r="E37" s="299" t="s">
        <v>2996</v>
      </c>
      <c r="F37" s="260"/>
      <c r="G37" s="260"/>
      <c r="H37" s="260"/>
      <c r="I37" s="260"/>
      <c r="J37" s="299"/>
      <c r="K37" s="299"/>
      <c r="L37" s="299"/>
      <c r="M37" s="121"/>
      <c r="N37" s="265"/>
      <c r="O37" s="265"/>
      <c r="P37" s="265"/>
      <c r="Q37" s="265"/>
      <c r="R37" s="255"/>
      <c r="S37" s="255"/>
      <c r="T37" s="255"/>
      <c r="U37" s="255"/>
      <c r="V37" s="255"/>
      <c r="W37" s="255"/>
      <c r="X37" s="255"/>
      <c r="Y37" s="255"/>
      <c r="Z37" s="255"/>
      <c r="AA37" s="255"/>
      <c r="AB37" s="255"/>
      <c r="AC37" s="255"/>
      <c r="AD37" s="255"/>
      <c r="AE37" s="255"/>
      <c r="AF37" s="255"/>
      <c r="AG37" s="255"/>
      <c r="AH37" s="265"/>
      <c r="AI37" s="265"/>
      <c r="AJ37" s="265"/>
      <c r="AK37" s="265"/>
      <c r="AL37" s="265"/>
    </row>
    <row r="38" spans="1:38" ht="61.15" customHeight="1" x14ac:dyDescent="0.2">
      <c r="A38" s="658" t="s">
        <v>915</v>
      </c>
      <c r="B38" s="658"/>
      <c r="C38" s="259">
        <v>3</v>
      </c>
      <c r="D38" s="299" t="s">
        <v>2996</v>
      </c>
      <c r="E38" s="299" t="s">
        <v>2996</v>
      </c>
      <c r="F38" s="260"/>
      <c r="G38" s="260"/>
      <c r="H38" s="260"/>
      <c r="I38" s="260"/>
      <c r="J38" s="299"/>
      <c r="K38" s="299"/>
      <c r="L38" s="299"/>
      <c r="M38" s="121"/>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265"/>
      <c r="AL38" s="265"/>
    </row>
    <row r="39" spans="1:38" ht="28.15" customHeight="1" x14ac:dyDescent="0.2">
      <c r="A39" s="658" t="s">
        <v>916</v>
      </c>
      <c r="B39" s="658"/>
      <c r="C39" s="259">
        <v>4</v>
      </c>
      <c r="D39" s="299" t="s">
        <v>2996</v>
      </c>
      <c r="E39" s="299" t="s">
        <v>2996</v>
      </c>
      <c r="F39" s="260">
        <v>24</v>
      </c>
      <c r="G39" s="260">
        <v>26</v>
      </c>
      <c r="H39" s="260">
        <v>19</v>
      </c>
      <c r="I39" s="260">
        <v>19</v>
      </c>
      <c r="J39" s="299"/>
      <c r="K39" s="299"/>
      <c r="L39" s="299"/>
      <c r="M39" s="121"/>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row>
    <row r="40" spans="1:38" ht="46.9" customHeight="1" x14ac:dyDescent="0.2">
      <c r="A40" s="300" t="s">
        <v>917</v>
      </c>
      <c r="B40" s="301"/>
      <c r="C40" s="258">
        <v>5</v>
      </c>
      <c r="D40" s="299"/>
      <c r="E40" s="299"/>
      <c r="F40" s="260"/>
      <c r="G40" s="260"/>
      <c r="H40" s="260"/>
      <c r="I40" s="260"/>
      <c r="J40" s="299"/>
      <c r="K40" s="299"/>
      <c r="L40" s="299"/>
      <c r="M40" s="121"/>
      <c r="N40" s="121"/>
      <c r="O40" s="121"/>
      <c r="P40" s="121"/>
      <c r="Q40" s="121"/>
      <c r="R40" s="121"/>
      <c r="S40" s="121"/>
      <c r="T40" s="121"/>
      <c r="U40" s="121"/>
      <c r="V40" s="121"/>
      <c r="W40" s="121"/>
      <c r="X40" s="121"/>
      <c r="Y40" s="121"/>
      <c r="Z40" s="121"/>
      <c r="AA40" s="121"/>
      <c r="AB40" s="121"/>
      <c r="AC40" s="121"/>
      <c r="AD40" s="121"/>
      <c r="AE40" s="121"/>
      <c r="AF40" s="121"/>
      <c r="AG40" s="121"/>
      <c r="AH40" s="121"/>
      <c r="AI40" s="121"/>
      <c r="AJ40" s="121"/>
      <c r="AK40" s="121"/>
      <c r="AL40" s="121"/>
    </row>
    <row r="41" spans="1:38" ht="20.25" x14ac:dyDescent="0.2">
      <c r="A41" s="658" t="s">
        <v>2366</v>
      </c>
      <c r="B41" s="658"/>
      <c r="C41" s="259">
        <v>6</v>
      </c>
      <c r="D41" s="302"/>
      <c r="E41" s="302"/>
      <c r="F41" s="302"/>
      <c r="G41" s="302"/>
      <c r="H41" s="302"/>
      <c r="I41" s="302"/>
      <c r="J41" s="302"/>
      <c r="K41" s="302"/>
      <c r="L41" s="302"/>
      <c r="M41" s="121"/>
      <c r="N41" s="121"/>
      <c r="O41" s="121"/>
      <c r="P41" s="121"/>
      <c r="Q41" s="121"/>
      <c r="R41" s="121"/>
      <c r="S41" s="121"/>
      <c r="T41" s="121"/>
      <c r="U41" s="121"/>
      <c r="V41" s="121"/>
      <c r="W41" s="121"/>
      <c r="X41" s="121"/>
      <c r="Y41" s="121"/>
      <c r="Z41" s="121"/>
      <c r="AA41" s="121"/>
      <c r="AB41" s="121"/>
      <c r="AC41" s="121"/>
      <c r="AD41" s="121"/>
      <c r="AE41" s="121"/>
      <c r="AF41" s="121"/>
      <c r="AG41" s="121"/>
      <c r="AH41" s="121"/>
      <c r="AI41" s="121"/>
      <c r="AJ41" s="121"/>
      <c r="AK41" s="121"/>
      <c r="AL41" s="121"/>
    </row>
  </sheetData>
  <mergeCells count="22">
    <mergeCell ref="AE35:AG35"/>
    <mergeCell ref="Q32:T32"/>
    <mergeCell ref="A33:G33"/>
    <mergeCell ref="Q33:T33"/>
    <mergeCell ref="U33:AC33"/>
    <mergeCell ref="AD33:AF33"/>
    <mergeCell ref="A34:B34"/>
    <mergeCell ref="V34:X34"/>
    <mergeCell ref="A32:M32"/>
    <mergeCell ref="E2:P2"/>
    <mergeCell ref="A30:O30"/>
    <mergeCell ref="U30:AC31"/>
    <mergeCell ref="AD30:AF31"/>
    <mergeCell ref="A4:AM4"/>
    <mergeCell ref="A25:AB25"/>
    <mergeCell ref="A38:B38"/>
    <mergeCell ref="A39:B39"/>
    <mergeCell ref="A41:B41"/>
    <mergeCell ref="A35:B35"/>
    <mergeCell ref="V35:X35"/>
    <mergeCell ref="A36:B36"/>
    <mergeCell ref="A37:B37"/>
  </mergeCells>
  <conditionalFormatting sqref="Q3">
    <cfRule type="cellIs" dxfId="8" priority="42" stopIfTrue="1" operator="lessThan">
      <formula>0</formula>
    </cfRule>
  </conditionalFormatting>
  <conditionalFormatting sqref="C3:P3">
    <cfRule type="cellIs" dxfId="7" priority="38" stopIfTrue="1" operator="lessThan">
      <formula>0</formula>
    </cfRule>
  </conditionalFormatting>
  <conditionalFormatting sqref="AN11:AN13">
    <cfRule type="cellIs" dxfId="6" priority="13" stopIfTrue="1" operator="lessThan">
      <formula>0</formula>
    </cfRule>
  </conditionalFormatting>
  <conditionalFormatting sqref="AN10:AP10">
    <cfRule type="cellIs" dxfId="5" priority="12" stopIfTrue="1" operator="lessThan">
      <formula>0</formula>
    </cfRule>
  </conditionalFormatting>
  <conditionalFormatting sqref="AC11:AM13">
    <cfRule type="cellIs" dxfId="4" priority="7" stopIfTrue="1" operator="lessThan">
      <formula>0</formula>
    </cfRule>
  </conditionalFormatting>
  <conditionalFormatting sqref="AD10:AM10">
    <cfRule type="cellIs" dxfId="3" priority="6" stopIfTrue="1" operator="lessThan">
      <formula>0</formula>
    </cfRule>
  </conditionalFormatting>
  <conditionalFormatting sqref="C19:AB19 C15:AB15">
    <cfRule type="cellIs" dxfId="2" priority="1" stopIfTrue="1" operator="lessThan">
      <formula>0</formula>
    </cfRule>
  </conditionalFormatting>
  <conditionalFormatting sqref="C7:AB7">
    <cfRule type="cellIs" dxfId="1" priority="2" stopIfTrue="1" operator="lessThan">
      <formula>0</formula>
    </cfRule>
  </conditionalFormatting>
  <conditionalFormatting sqref="C7:AB7 C19:AB19 C15:AB15">
    <cfRule type="cellIs" dxfId="0" priority="3" stopIfTrue="1" operator="lessThan">
      <formula>0</formula>
    </cfRule>
  </conditionalFormatting>
  <pageMargins left="0.39370078740157483" right="0.11811023622047245" top="0.94488188976377963" bottom="0.55118110236220474" header="0.31496062992125984" footer="0.31496062992125984"/>
  <pageSetup paperSize="9" scale="33" orientation="landscape" r:id="rId1"/>
  <rowBreaks count="1" manualBreakCount="1">
    <brk id="24" max="27" man="1"/>
  </rowBreaks>
  <ignoredErrors>
    <ignoredError sqref="E27:K27 C6:Z6 D10:P10 E18:O18" twoDigitTextYear="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
    <tabColor rgb="FFFFFFCC"/>
  </sheetPr>
  <dimension ref="A1:DG140"/>
  <sheetViews>
    <sheetView zoomScale="50" zoomScaleNormal="50" zoomScaleSheetLayoutView="36" workbookViewId="0">
      <pane xSplit="3" ySplit="8" topLeftCell="D117" activePane="bottomRight" state="frozen"/>
      <selection pane="topRight" activeCell="D1" sqref="D1"/>
      <selection pane="bottomLeft" activeCell="A9" sqref="A9"/>
      <selection pane="bottomRight" activeCell="AD131" sqref="AD131"/>
    </sheetView>
  </sheetViews>
  <sheetFormatPr defaultColWidth="8.85546875" defaultRowHeight="60.6" customHeight="1" x14ac:dyDescent="0.2"/>
  <cols>
    <col min="1" max="1" width="8.85546875" style="28"/>
    <col min="2" max="2" width="91.28515625" style="28" customWidth="1"/>
    <col min="3" max="3" width="7.7109375" style="28" customWidth="1"/>
    <col min="4" max="5" width="8.85546875" style="28"/>
    <col min="6" max="6" width="11.5703125" style="28" customWidth="1"/>
    <col min="7" max="8" width="8.85546875" style="28"/>
    <col min="9" max="9" width="10.28515625" style="28" customWidth="1"/>
    <col min="10" max="10" width="12.28515625" style="28" customWidth="1"/>
    <col min="11" max="11" width="15.7109375" style="28" customWidth="1"/>
    <col min="12" max="12" width="14.7109375" style="28" customWidth="1"/>
    <col min="13" max="13" width="16.42578125" style="28" customWidth="1"/>
    <col min="14" max="16" width="8.85546875" style="28"/>
    <col min="17" max="17" width="10.7109375" style="28" customWidth="1"/>
    <col min="18" max="18" width="12.7109375" style="28" customWidth="1"/>
    <col min="19" max="19" width="16.28515625" style="28" customWidth="1"/>
    <col min="20" max="20" width="13.5703125" style="28" customWidth="1"/>
    <col min="21" max="21" width="11.140625" style="28" customWidth="1"/>
    <col min="22" max="22" width="15.7109375" style="28" customWidth="1"/>
    <col min="23" max="23" width="11.28515625" style="28" customWidth="1"/>
    <col min="24" max="16384" width="8.85546875" style="28"/>
  </cols>
  <sheetData>
    <row r="1" spans="1:111" ht="4.9000000000000004" customHeight="1" x14ac:dyDescent="0.2"/>
    <row r="2" spans="1:111" ht="15.75" x14ac:dyDescent="0.25">
      <c r="A2" s="176" t="s">
        <v>308</v>
      </c>
      <c r="B2" s="176"/>
      <c r="C2" s="689" t="str">
        <f>IF('Титул ф.1-АП'!D25=0," ",'Титул ф.1-АП'!D25)</f>
        <v xml:space="preserve"> </v>
      </c>
      <c r="D2" s="690"/>
      <c r="E2" s="690"/>
      <c r="F2" s="690"/>
      <c r="G2" s="690"/>
      <c r="H2" s="690"/>
      <c r="I2" s="690"/>
      <c r="J2" s="690"/>
      <c r="K2" s="690"/>
      <c r="L2" s="690"/>
      <c r="M2" s="690"/>
      <c r="N2" s="690"/>
      <c r="O2" s="691"/>
      <c r="P2" s="171"/>
      <c r="Q2" s="171"/>
      <c r="R2" s="171"/>
      <c r="S2" s="171"/>
      <c r="T2" s="171"/>
      <c r="U2" s="171"/>
      <c r="V2" s="171"/>
      <c r="W2" s="171"/>
      <c r="X2" s="171"/>
      <c r="Y2" s="171"/>
      <c r="Z2" s="171"/>
      <c r="AA2" s="171"/>
      <c r="AB2" s="171"/>
      <c r="AC2" s="171"/>
      <c r="AD2" s="171"/>
      <c r="AE2" s="171"/>
      <c r="AF2" s="171"/>
      <c r="AG2" s="171"/>
      <c r="AH2" s="171"/>
      <c r="AI2" s="171"/>
      <c r="AJ2" s="171"/>
      <c r="AK2" s="171"/>
      <c r="AL2" s="171"/>
      <c r="AM2" s="171"/>
      <c r="AN2" s="171"/>
      <c r="AO2" s="171"/>
      <c r="AP2" s="171"/>
      <c r="AQ2" s="171"/>
      <c r="AR2" s="171"/>
      <c r="AS2" s="171"/>
      <c r="AT2" s="171"/>
      <c r="AU2" s="171"/>
      <c r="AV2" s="171"/>
      <c r="AW2" s="171"/>
      <c r="AX2" s="171"/>
      <c r="AY2" s="171"/>
      <c r="AZ2" s="171"/>
      <c r="BA2" s="171"/>
      <c r="BB2" s="171"/>
      <c r="BC2" s="171"/>
      <c r="BD2" s="171"/>
      <c r="BE2" s="171"/>
      <c r="BF2" s="171"/>
      <c r="BG2" s="171"/>
      <c r="BH2" s="171"/>
      <c r="BI2" s="171"/>
      <c r="BJ2" s="171"/>
      <c r="BK2" s="171"/>
      <c r="BL2" s="171"/>
      <c r="BM2" s="171"/>
      <c r="BN2" s="171"/>
      <c r="BO2" s="171"/>
      <c r="BP2" s="171"/>
      <c r="BQ2" s="171"/>
      <c r="BR2" s="171"/>
      <c r="BS2" s="171"/>
      <c r="BT2" s="171"/>
      <c r="BU2" s="171"/>
      <c r="BV2" s="171"/>
      <c r="BW2" s="171"/>
      <c r="BX2" s="171"/>
      <c r="BY2" s="171"/>
      <c r="BZ2" s="171"/>
      <c r="CA2" s="171"/>
      <c r="CB2" s="171"/>
      <c r="CC2" s="171"/>
      <c r="CD2" s="171"/>
      <c r="CE2" s="171"/>
      <c r="CF2" s="171"/>
      <c r="CG2" s="171"/>
      <c r="CH2" s="171"/>
      <c r="CI2" s="171"/>
      <c r="CJ2" s="171"/>
      <c r="CK2" s="171"/>
      <c r="CL2" s="171"/>
      <c r="CM2" s="171"/>
      <c r="CN2" s="171"/>
      <c r="CO2" s="171"/>
      <c r="CP2" s="171"/>
      <c r="CQ2" s="171"/>
      <c r="CR2" s="171"/>
      <c r="CS2" s="171"/>
      <c r="CT2" s="171"/>
      <c r="CU2" s="171"/>
      <c r="CV2" s="171"/>
      <c r="CW2" s="171"/>
      <c r="CX2" s="171"/>
      <c r="CY2" s="171"/>
      <c r="CZ2" s="171"/>
      <c r="DA2" s="171"/>
      <c r="DB2" s="171"/>
      <c r="DC2" s="171"/>
      <c r="DD2" s="171"/>
      <c r="DE2" s="171"/>
      <c r="DF2" s="171"/>
      <c r="DG2" s="171"/>
    </row>
    <row r="3" spans="1:111" ht="83.45" customHeight="1" x14ac:dyDescent="0.2">
      <c r="A3" s="692" t="s">
        <v>919</v>
      </c>
      <c r="B3" s="692"/>
      <c r="C3" s="692"/>
      <c r="D3" s="692"/>
      <c r="E3" s="692"/>
      <c r="F3" s="692"/>
      <c r="G3" s="692"/>
      <c r="H3" s="692"/>
      <c r="I3" s="692"/>
      <c r="J3" s="692"/>
      <c r="K3" s="692"/>
      <c r="L3" s="692"/>
      <c r="M3" s="692"/>
      <c r="N3" s="692"/>
      <c r="O3" s="692"/>
      <c r="P3" s="692"/>
      <c r="Q3" s="692"/>
      <c r="R3" s="692"/>
      <c r="S3" s="692"/>
      <c r="T3" s="692"/>
      <c r="U3" s="692"/>
      <c r="V3" s="692"/>
      <c r="W3" s="173"/>
      <c r="X3" s="173"/>
      <c r="Y3" s="173"/>
      <c r="Z3" s="173"/>
      <c r="AA3" s="173"/>
      <c r="AB3" s="173"/>
      <c r="AC3" s="173"/>
      <c r="AD3" s="173"/>
      <c r="AE3" s="173"/>
      <c r="AF3" s="173"/>
      <c r="AG3" s="173"/>
      <c r="AH3" s="173"/>
      <c r="AI3" s="173"/>
      <c r="AJ3" s="173"/>
      <c r="AK3" s="173"/>
      <c r="AL3" s="173"/>
      <c r="AM3" s="173"/>
      <c r="AN3" s="173"/>
      <c r="AO3" s="173"/>
      <c r="AP3" s="173"/>
      <c r="AQ3" s="173"/>
      <c r="AR3" s="173"/>
      <c r="AS3" s="173"/>
      <c r="AT3" s="173"/>
      <c r="AU3" s="173"/>
      <c r="AV3" s="173"/>
      <c r="AW3" s="173"/>
      <c r="AX3" s="173"/>
      <c r="AY3" s="173"/>
      <c r="AZ3" s="173"/>
      <c r="BA3" s="173"/>
      <c r="BB3" s="173"/>
      <c r="BC3" s="173"/>
      <c r="BD3" s="173"/>
      <c r="BE3" s="173"/>
      <c r="BF3" s="173"/>
      <c r="BG3" s="173"/>
      <c r="BH3" s="173"/>
      <c r="BI3" s="173"/>
      <c r="BJ3" s="173"/>
      <c r="BK3" s="173"/>
      <c r="BL3" s="173"/>
      <c r="BM3" s="173"/>
      <c r="BN3" s="173"/>
      <c r="BO3" s="173"/>
      <c r="BP3" s="173"/>
      <c r="BQ3" s="173"/>
      <c r="BR3" s="173"/>
      <c r="BS3" s="173"/>
      <c r="BT3" s="173"/>
      <c r="BU3" s="173"/>
      <c r="BV3" s="173"/>
      <c r="BW3" s="173"/>
      <c r="BX3" s="173"/>
      <c r="BY3" s="173"/>
      <c r="BZ3" s="173"/>
      <c r="CA3" s="173"/>
      <c r="CB3" s="173"/>
      <c r="CC3" s="173"/>
      <c r="CD3" s="173"/>
      <c r="CE3" s="173"/>
      <c r="CF3" s="173"/>
      <c r="CG3" s="173"/>
      <c r="CH3" s="173"/>
      <c r="CI3" s="173"/>
      <c r="CJ3" s="173"/>
      <c r="CK3" s="173"/>
      <c r="CL3" s="173"/>
      <c r="CM3" s="173"/>
      <c r="CN3" s="173"/>
      <c r="CO3" s="173"/>
      <c r="CP3" s="173"/>
      <c r="CQ3" s="173"/>
      <c r="CR3" s="173"/>
      <c r="CS3" s="173"/>
      <c r="CT3" s="173"/>
      <c r="CU3" s="173"/>
      <c r="CV3" s="173"/>
      <c r="CW3" s="173"/>
      <c r="CX3" s="173"/>
      <c r="CY3" s="173"/>
      <c r="CZ3" s="173"/>
      <c r="DA3" s="173"/>
      <c r="DB3" s="173"/>
      <c r="DC3" s="173"/>
      <c r="DD3" s="173"/>
      <c r="DE3" s="173"/>
      <c r="DF3" s="173"/>
      <c r="DG3" s="173"/>
    </row>
    <row r="4" spans="1:111" ht="47.45" customHeight="1" x14ac:dyDescent="0.2">
      <c r="A4" s="700" t="s">
        <v>2337</v>
      </c>
      <c r="B4" s="700"/>
      <c r="C4" s="700"/>
      <c r="D4" s="700"/>
      <c r="E4" s="700"/>
      <c r="F4" s="700"/>
      <c r="G4" s="700"/>
      <c r="H4" s="700"/>
      <c r="I4" s="700"/>
      <c r="J4" s="700"/>
      <c r="K4" s="700"/>
      <c r="L4" s="700"/>
      <c r="M4" s="700"/>
      <c r="N4" s="700"/>
      <c r="O4" s="700"/>
      <c r="P4" s="700"/>
      <c r="Q4" s="700"/>
      <c r="R4" s="700"/>
      <c r="S4" s="700"/>
      <c r="T4" s="700"/>
      <c r="U4" s="700"/>
      <c r="V4" s="700"/>
      <c r="W4" s="700"/>
      <c r="X4" s="171"/>
      <c r="Y4" s="171"/>
      <c r="Z4" s="171"/>
      <c r="AA4" s="171"/>
      <c r="AB4" s="171"/>
      <c r="AC4" s="171"/>
      <c r="AD4" s="171"/>
      <c r="AE4" s="171"/>
      <c r="AF4" s="171"/>
      <c r="AG4" s="171"/>
      <c r="AH4" s="171"/>
      <c r="AI4" s="171"/>
      <c r="AJ4" s="171"/>
      <c r="AK4" s="171"/>
      <c r="AL4" s="171"/>
      <c r="AM4" s="171"/>
      <c r="AN4" s="171"/>
      <c r="AO4" s="171"/>
      <c r="AP4" s="171"/>
      <c r="AQ4" s="171"/>
      <c r="AR4" s="171"/>
      <c r="AS4" s="171"/>
      <c r="AT4" s="171"/>
      <c r="AU4" s="171"/>
      <c r="AV4" s="171"/>
      <c r="AW4" s="171"/>
      <c r="AX4" s="171"/>
      <c r="AY4" s="171"/>
      <c r="AZ4" s="171"/>
      <c r="BA4" s="171"/>
      <c r="BB4" s="171"/>
      <c r="BC4" s="171"/>
      <c r="BD4" s="171"/>
      <c r="BE4" s="171"/>
      <c r="BF4" s="171"/>
      <c r="BG4" s="171"/>
      <c r="BH4" s="171"/>
      <c r="BI4" s="171"/>
      <c r="BJ4" s="171"/>
      <c r="BK4" s="171"/>
      <c r="BL4" s="171"/>
      <c r="BM4" s="171"/>
      <c r="BN4" s="171"/>
      <c r="BO4" s="171"/>
      <c r="BP4" s="171"/>
      <c r="BQ4" s="171"/>
      <c r="BR4" s="171"/>
      <c r="BS4" s="171"/>
      <c r="BT4" s="171"/>
      <c r="BU4" s="171"/>
      <c r="BV4" s="171"/>
      <c r="BW4" s="171"/>
      <c r="BX4" s="171"/>
      <c r="BY4" s="171"/>
      <c r="BZ4" s="171"/>
      <c r="CA4" s="171"/>
      <c r="CB4" s="171"/>
      <c r="CC4" s="171"/>
      <c r="CD4" s="171"/>
      <c r="CE4" s="171"/>
      <c r="CF4" s="171"/>
      <c r="CG4" s="171"/>
      <c r="CH4" s="171"/>
      <c r="CI4" s="171"/>
      <c r="CJ4" s="171"/>
      <c r="CK4" s="171"/>
      <c r="CL4" s="171"/>
      <c r="CM4" s="171"/>
      <c r="CN4" s="171"/>
      <c r="CO4" s="171"/>
      <c r="CP4" s="171"/>
      <c r="CQ4" s="171"/>
      <c r="CR4" s="171"/>
      <c r="CS4" s="171"/>
      <c r="CT4" s="171"/>
      <c r="CU4" s="171"/>
      <c r="CV4" s="171"/>
      <c r="CW4" s="171"/>
      <c r="CX4" s="171"/>
      <c r="CY4" s="171"/>
      <c r="CZ4" s="171"/>
      <c r="DA4" s="171"/>
      <c r="DB4" s="171"/>
      <c r="DC4" s="171"/>
      <c r="DD4" s="171"/>
      <c r="DE4" s="171"/>
      <c r="DF4" s="171"/>
      <c r="DG4" s="171"/>
    </row>
    <row r="5" spans="1:111" ht="88.9" customHeight="1" x14ac:dyDescent="0.2">
      <c r="A5" s="696" t="s">
        <v>920</v>
      </c>
      <c r="B5" s="697"/>
      <c r="C5" s="681" t="s">
        <v>128</v>
      </c>
      <c r="D5" s="680" t="s">
        <v>724</v>
      </c>
      <c r="E5" s="680" t="s">
        <v>725</v>
      </c>
      <c r="F5" s="693" t="s">
        <v>2199</v>
      </c>
      <c r="G5" s="703" t="s">
        <v>2338</v>
      </c>
      <c r="H5" s="701" t="s">
        <v>2339</v>
      </c>
      <c r="I5" s="702"/>
      <c r="J5" s="703" t="s">
        <v>2340</v>
      </c>
      <c r="K5" s="704" t="s">
        <v>406</v>
      </c>
      <c r="L5" s="704"/>
      <c r="M5" s="704"/>
      <c r="N5" s="704"/>
      <c r="O5" s="705" t="s">
        <v>404</v>
      </c>
      <c r="P5" s="706"/>
      <c r="Q5" s="706"/>
      <c r="R5" s="707"/>
      <c r="S5" s="694" t="s">
        <v>2341</v>
      </c>
      <c r="T5" s="682" t="s">
        <v>139</v>
      </c>
      <c r="U5" s="682" t="s">
        <v>2342</v>
      </c>
      <c r="V5" s="682" t="s">
        <v>311</v>
      </c>
      <c r="W5" s="680" t="s">
        <v>415</v>
      </c>
      <c r="X5" s="171"/>
      <c r="Y5" s="171"/>
      <c r="Z5" s="171"/>
      <c r="AA5" s="171"/>
      <c r="AB5" s="177"/>
      <c r="AC5" s="177"/>
      <c r="AD5" s="177"/>
      <c r="AE5" s="177"/>
      <c r="AF5" s="177"/>
      <c r="AG5" s="177"/>
      <c r="AH5" s="177"/>
      <c r="AI5" s="177"/>
      <c r="AJ5" s="177"/>
      <c r="AK5" s="177"/>
      <c r="AL5" s="177"/>
      <c r="AM5" s="177"/>
      <c r="AN5" s="177"/>
      <c r="AO5" s="177"/>
      <c r="AP5" s="177"/>
      <c r="AQ5" s="177"/>
      <c r="AR5" s="177"/>
      <c r="AS5" s="177"/>
      <c r="AT5" s="177"/>
      <c r="AU5" s="177"/>
      <c r="AV5" s="177"/>
      <c r="AW5" s="177"/>
      <c r="AX5" s="177"/>
      <c r="AY5" s="177"/>
      <c r="AZ5" s="177"/>
      <c r="BA5" s="177"/>
      <c r="BB5" s="177"/>
      <c r="BC5" s="177"/>
      <c r="BD5" s="177"/>
      <c r="BE5" s="177"/>
      <c r="BF5" s="177"/>
      <c r="BG5" s="177"/>
      <c r="BH5" s="177"/>
      <c r="BI5" s="177"/>
      <c r="BJ5" s="177"/>
      <c r="BK5" s="177"/>
      <c r="BL5" s="177"/>
      <c r="BM5" s="177"/>
      <c r="BN5" s="177"/>
      <c r="BO5" s="177"/>
      <c r="BP5" s="177"/>
      <c r="BQ5" s="177"/>
      <c r="BR5" s="177"/>
      <c r="BS5" s="177"/>
      <c r="BT5" s="177"/>
      <c r="BU5" s="177"/>
      <c r="BV5" s="177"/>
      <c r="BW5" s="177"/>
      <c r="BX5" s="177"/>
      <c r="BY5" s="177"/>
      <c r="BZ5" s="177"/>
      <c r="CA5" s="177"/>
      <c r="CB5" s="177"/>
      <c r="CC5" s="177"/>
      <c r="CD5" s="177"/>
      <c r="CE5" s="177"/>
      <c r="CF5" s="177"/>
      <c r="CG5" s="177"/>
      <c r="CH5" s="177"/>
      <c r="CI5" s="177"/>
      <c r="CJ5" s="177"/>
      <c r="CK5" s="177"/>
      <c r="CL5" s="177"/>
      <c r="CM5" s="177"/>
      <c r="CN5" s="177"/>
      <c r="CO5" s="177"/>
      <c r="CP5" s="177"/>
      <c r="CQ5" s="177"/>
      <c r="CR5" s="177"/>
      <c r="CS5" s="177"/>
      <c r="CT5" s="177"/>
      <c r="CU5" s="177"/>
      <c r="CV5" s="177"/>
      <c r="CW5" s="177"/>
      <c r="CX5" s="177"/>
      <c r="CY5" s="177"/>
      <c r="CZ5" s="177"/>
      <c r="DA5" s="177"/>
      <c r="DB5" s="177"/>
      <c r="DC5" s="177"/>
      <c r="DD5" s="177"/>
      <c r="DE5" s="177"/>
      <c r="DF5" s="177"/>
      <c r="DG5" s="177"/>
    </row>
    <row r="6" spans="1:111" ht="222" customHeight="1" x14ac:dyDescent="0.2">
      <c r="A6" s="698"/>
      <c r="B6" s="699"/>
      <c r="C6" s="681"/>
      <c r="D6" s="680"/>
      <c r="E6" s="680"/>
      <c r="F6" s="693"/>
      <c r="G6" s="703"/>
      <c r="H6" s="89" t="s">
        <v>2343</v>
      </c>
      <c r="I6" s="93" t="s">
        <v>2344</v>
      </c>
      <c r="J6" s="703"/>
      <c r="K6" s="89" t="s">
        <v>102</v>
      </c>
      <c r="L6" s="89" t="s">
        <v>103</v>
      </c>
      <c r="M6" s="89" t="s">
        <v>2314</v>
      </c>
      <c r="N6" s="89" t="s">
        <v>104</v>
      </c>
      <c r="O6" s="93" t="s">
        <v>141</v>
      </c>
      <c r="P6" s="93" t="s">
        <v>142</v>
      </c>
      <c r="Q6" s="93" t="s">
        <v>93</v>
      </c>
      <c r="R6" s="93" t="s">
        <v>94</v>
      </c>
      <c r="S6" s="695"/>
      <c r="T6" s="683"/>
      <c r="U6" s="683"/>
      <c r="V6" s="683"/>
      <c r="W6" s="680"/>
      <c r="X6" s="178"/>
      <c r="Y6" s="178"/>
      <c r="Z6" s="178"/>
      <c r="AA6" s="178"/>
      <c r="AB6" s="178"/>
      <c r="AC6" s="178"/>
      <c r="AD6" s="178"/>
      <c r="AE6" s="178"/>
      <c r="AF6" s="178"/>
      <c r="AG6" s="178"/>
      <c r="AH6" s="178"/>
      <c r="AI6" s="178"/>
      <c r="AJ6" s="178"/>
      <c r="AK6" s="178"/>
      <c r="AL6" s="178"/>
      <c r="AM6" s="178"/>
      <c r="AN6" s="178"/>
      <c r="AO6" s="178"/>
      <c r="AP6" s="178"/>
      <c r="AQ6" s="178"/>
      <c r="AR6" s="178"/>
      <c r="AS6" s="178"/>
      <c r="AT6" s="178"/>
      <c r="AU6" s="178"/>
      <c r="AV6" s="178"/>
      <c r="AW6" s="178"/>
      <c r="AX6" s="178"/>
      <c r="AY6" s="178"/>
      <c r="AZ6" s="178"/>
      <c r="BA6" s="178"/>
      <c r="BB6" s="178"/>
      <c r="BC6" s="178"/>
      <c r="BD6" s="178"/>
      <c r="BE6" s="178"/>
      <c r="BF6" s="178"/>
      <c r="BG6" s="178"/>
      <c r="BH6" s="178"/>
      <c r="BI6" s="178"/>
      <c r="BJ6" s="178"/>
      <c r="BK6" s="178"/>
      <c r="BL6" s="178"/>
      <c r="BM6" s="178"/>
      <c r="BN6" s="178"/>
      <c r="BO6" s="178"/>
      <c r="BP6" s="178"/>
      <c r="BQ6" s="178"/>
      <c r="BR6" s="178"/>
      <c r="BS6" s="178"/>
      <c r="BT6" s="178"/>
      <c r="BU6" s="178"/>
      <c r="BV6" s="178"/>
      <c r="BW6" s="178"/>
      <c r="BX6" s="178"/>
      <c r="BY6" s="178"/>
      <c r="BZ6" s="178"/>
      <c r="CA6" s="178"/>
      <c r="CB6" s="178"/>
      <c r="CC6" s="178"/>
      <c r="CD6" s="178"/>
      <c r="CE6" s="178"/>
      <c r="CF6" s="178"/>
      <c r="CG6" s="178"/>
      <c r="CH6" s="178"/>
      <c r="CI6" s="178"/>
      <c r="CJ6" s="178"/>
      <c r="CK6" s="178"/>
      <c r="CL6" s="178"/>
      <c r="CM6" s="178"/>
      <c r="CN6" s="178"/>
      <c r="CO6" s="178"/>
      <c r="CP6" s="178"/>
      <c r="CQ6" s="178"/>
      <c r="CR6" s="178"/>
      <c r="CS6" s="178"/>
      <c r="CT6" s="178"/>
      <c r="CU6" s="178"/>
      <c r="CV6" s="178"/>
      <c r="CW6" s="178"/>
      <c r="CX6" s="178"/>
      <c r="CY6" s="178"/>
      <c r="CZ6" s="178"/>
      <c r="DA6" s="178"/>
      <c r="DB6" s="178"/>
      <c r="DC6" s="178"/>
      <c r="DD6" s="178"/>
      <c r="DE6" s="178"/>
      <c r="DF6" s="178"/>
      <c r="DG6" s="178"/>
    </row>
    <row r="7" spans="1:111" ht="15.75" x14ac:dyDescent="0.2">
      <c r="A7" s="714" t="s">
        <v>131</v>
      </c>
      <c r="B7" s="715"/>
      <c r="C7" s="247"/>
      <c r="D7" s="215">
        <v>1</v>
      </c>
      <c r="E7" s="215">
        <v>2</v>
      </c>
      <c r="F7" s="215">
        <v>3</v>
      </c>
      <c r="G7" s="215">
        <v>4</v>
      </c>
      <c r="H7" s="215">
        <v>5</v>
      </c>
      <c r="I7" s="215">
        <v>6</v>
      </c>
      <c r="J7" s="215">
        <v>7</v>
      </c>
      <c r="K7" s="215">
        <v>8</v>
      </c>
      <c r="L7" s="215">
        <v>9</v>
      </c>
      <c r="M7" s="215">
        <v>10</v>
      </c>
      <c r="N7" s="215">
        <v>11</v>
      </c>
      <c r="O7" s="215">
        <v>12</v>
      </c>
      <c r="P7" s="215">
        <v>13</v>
      </c>
      <c r="Q7" s="215">
        <v>14</v>
      </c>
      <c r="R7" s="215">
        <v>15</v>
      </c>
      <c r="S7" s="215">
        <v>16</v>
      </c>
      <c r="T7" s="215">
        <v>17</v>
      </c>
      <c r="U7" s="215">
        <v>18</v>
      </c>
      <c r="V7" s="215">
        <v>19</v>
      </c>
      <c r="W7" s="215">
        <v>20</v>
      </c>
      <c r="X7" s="171"/>
      <c r="Y7" s="171"/>
      <c r="Z7" s="171"/>
      <c r="AA7" s="171"/>
      <c r="AB7" s="177"/>
      <c r="AC7" s="177"/>
      <c r="AD7" s="177"/>
      <c r="AE7" s="177"/>
      <c r="AF7" s="177"/>
      <c r="AG7" s="177"/>
      <c r="AH7" s="177"/>
      <c r="AI7" s="177"/>
      <c r="AJ7" s="177"/>
      <c r="AK7" s="177"/>
      <c r="AL7" s="177"/>
      <c r="AM7" s="177"/>
      <c r="AN7" s="177"/>
      <c r="AO7" s="177"/>
      <c r="AP7" s="177"/>
      <c r="AQ7" s="177"/>
      <c r="AR7" s="177"/>
      <c r="AS7" s="177"/>
      <c r="AT7" s="177"/>
      <c r="AU7" s="177"/>
      <c r="AV7" s="177"/>
      <c r="AW7" s="177"/>
      <c r="AX7" s="177"/>
      <c r="AY7" s="177"/>
      <c r="AZ7" s="177"/>
      <c r="BA7" s="177"/>
      <c r="BB7" s="177"/>
      <c r="BC7" s="177"/>
      <c r="BD7" s="177"/>
      <c r="BE7" s="177"/>
      <c r="BF7" s="177"/>
      <c r="BG7" s="177"/>
      <c r="BH7" s="177"/>
      <c r="BI7" s="177"/>
      <c r="BJ7" s="177"/>
      <c r="BK7" s="177"/>
      <c r="BL7" s="177"/>
      <c r="BM7" s="177"/>
      <c r="BN7" s="177"/>
      <c r="BO7" s="177"/>
      <c r="BP7" s="177"/>
      <c r="BQ7" s="177"/>
      <c r="BR7" s="177"/>
      <c r="BS7" s="177"/>
      <c r="BT7" s="177"/>
      <c r="BU7" s="177"/>
      <c r="BV7" s="177"/>
      <c r="BW7" s="177"/>
      <c r="BX7" s="177"/>
      <c r="BY7" s="177"/>
      <c r="BZ7" s="177"/>
      <c r="CA7" s="177"/>
      <c r="CB7" s="177"/>
      <c r="CC7" s="177"/>
      <c r="CD7" s="177"/>
      <c r="CE7" s="177"/>
      <c r="CF7" s="177"/>
      <c r="CG7" s="177"/>
      <c r="CH7" s="177"/>
      <c r="CI7" s="177"/>
      <c r="CJ7" s="177"/>
      <c r="CK7" s="177"/>
      <c r="CL7" s="177"/>
      <c r="CM7" s="177"/>
      <c r="CN7" s="177"/>
      <c r="CO7" s="177"/>
      <c r="CP7" s="177"/>
      <c r="CQ7" s="177"/>
      <c r="CR7" s="177"/>
      <c r="CS7" s="177"/>
      <c r="CT7" s="177"/>
      <c r="CU7" s="177"/>
      <c r="CV7" s="177"/>
      <c r="CW7" s="177"/>
      <c r="CX7" s="177"/>
      <c r="CY7" s="177"/>
      <c r="CZ7" s="177"/>
      <c r="DA7" s="177"/>
      <c r="DB7" s="177"/>
      <c r="DC7" s="177"/>
      <c r="DD7" s="177"/>
      <c r="DE7" s="177"/>
      <c r="DF7" s="177"/>
      <c r="DG7" s="177"/>
    </row>
    <row r="8" spans="1:111" ht="97.9" customHeight="1" x14ac:dyDescent="0.2">
      <c r="A8" s="712" t="s">
        <v>2711</v>
      </c>
      <c r="B8" s="713"/>
      <c r="C8" s="216" t="s">
        <v>625</v>
      </c>
      <c r="D8" s="217"/>
      <c r="E8" s="217"/>
      <c r="F8" s="217"/>
      <c r="G8" s="217"/>
      <c r="H8" s="217"/>
      <c r="I8" s="217"/>
      <c r="J8" s="217"/>
      <c r="K8" s="217"/>
      <c r="L8" s="217"/>
      <c r="M8" s="217"/>
      <c r="N8" s="217"/>
      <c r="O8" s="217"/>
      <c r="P8" s="217"/>
      <c r="Q8" s="217"/>
      <c r="R8" s="217"/>
      <c r="S8" s="217"/>
      <c r="T8" s="217"/>
      <c r="U8" s="217"/>
      <c r="V8" s="217"/>
      <c r="W8" s="217"/>
      <c r="X8" s="171"/>
      <c r="Y8" s="171"/>
      <c r="Z8" s="171"/>
      <c r="AA8" s="171"/>
      <c r="AB8" s="177"/>
      <c r="AC8" s="177"/>
      <c r="AD8" s="177"/>
      <c r="AE8" s="177"/>
      <c r="AF8" s="177"/>
      <c r="AG8" s="177"/>
      <c r="AH8" s="177"/>
      <c r="AI8" s="177"/>
      <c r="AJ8" s="177"/>
      <c r="AK8" s="177"/>
      <c r="AL8" s="177"/>
      <c r="AM8" s="177"/>
      <c r="AN8" s="177"/>
      <c r="AO8" s="177"/>
      <c r="AP8" s="177"/>
      <c r="AQ8" s="177"/>
      <c r="AR8" s="177"/>
      <c r="AS8" s="177"/>
      <c r="AT8" s="177"/>
      <c r="AU8" s="177"/>
      <c r="AV8" s="177"/>
      <c r="AW8" s="177"/>
      <c r="AX8" s="177"/>
      <c r="AY8" s="177"/>
      <c r="AZ8" s="177"/>
      <c r="BA8" s="177"/>
      <c r="BB8" s="177"/>
      <c r="BC8" s="177"/>
      <c r="BD8" s="177"/>
      <c r="BE8" s="177"/>
      <c r="BF8" s="177"/>
      <c r="BG8" s="177"/>
      <c r="BH8" s="177"/>
      <c r="BI8" s="177"/>
      <c r="BJ8" s="177"/>
      <c r="BK8" s="177"/>
      <c r="BL8" s="177"/>
      <c r="BM8" s="177"/>
      <c r="BN8" s="177"/>
      <c r="BO8" s="177"/>
      <c r="BP8" s="177"/>
      <c r="BQ8" s="177"/>
      <c r="BR8" s="177"/>
      <c r="BS8" s="177"/>
      <c r="BT8" s="177"/>
      <c r="BU8" s="177"/>
      <c r="BV8" s="177"/>
      <c r="BW8" s="177"/>
      <c r="BX8" s="177"/>
      <c r="BY8" s="177"/>
      <c r="BZ8" s="177"/>
      <c r="CA8" s="177"/>
      <c r="CB8" s="177"/>
      <c r="CC8" s="177"/>
      <c r="CD8" s="177"/>
      <c r="CE8" s="177"/>
      <c r="CF8" s="177"/>
      <c r="CG8" s="177"/>
      <c r="CH8" s="177"/>
      <c r="CI8" s="177"/>
      <c r="CJ8" s="177"/>
      <c r="CK8" s="177"/>
      <c r="CL8" s="177"/>
      <c r="CM8" s="177"/>
      <c r="CN8" s="177"/>
      <c r="CO8" s="177"/>
      <c r="CP8" s="177"/>
      <c r="CQ8" s="177"/>
      <c r="CR8" s="177"/>
      <c r="CS8" s="177"/>
      <c r="CT8" s="177"/>
      <c r="CU8" s="177"/>
      <c r="CV8" s="177"/>
      <c r="CW8" s="177"/>
      <c r="CX8" s="177"/>
      <c r="CY8" s="177"/>
      <c r="CZ8" s="177"/>
      <c r="DA8" s="177"/>
      <c r="DB8" s="177"/>
      <c r="DC8" s="177"/>
      <c r="DD8" s="177"/>
      <c r="DE8" s="177"/>
      <c r="DF8" s="177"/>
      <c r="DG8" s="177"/>
    </row>
    <row r="9" spans="1:111" ht="20.45" customHeight="1" x14ac:dyDescent="0.2">
      <c r="A9" s="684" t="s">
        <v>921</v>
      </c>
      <c r="B9" s="175" t="s">
        <v>922</v>
      </c>
      <c r="C9" s="216" t="s">
        <v>923</v>
      </c>
      <c r="D9" s="217"/>
      <c r="E9" s="217"/>
      <c r="F9" s="217"/>
      <c r="G9" s="217"/>
      <c r="H9" s="217"/>
      <c r="I9" s="217"/>
      <c r="J9" s="217"/>
      <c r="K9" s="217"/>
      <c r="L9" s="217"/>
      <c r="M9" s="217"/>
      <c r="N9" s="217"/>
      <c r="O9" s="217"/>
      <c r="P9" s="217"/>
      <c r="Q9" s="217"/>
      <c r="R9" s="217"/>
      <c r="S9" s="217"/>
      <c r="T9" s="217"/>
      <c r="U9" s="217"/>
      <c r="V9" s="217"/>
      <c r="W9" s="217"/>
      <c r="X9" s="171"/>
      <c r="Y9" s="171"/>
      <c r="Z9" s="171"/>
      <c r="AA9" s="171"/>
      <c r="AB9" s="177"/>
      <c r="AC9" s="177"/>
      <c r="AD9" s="177"/>
      <c r="AE9" s="177"/>
      <c r="AF9" s="177"/>
      <c r="AG9" s="177"/>
      <c r="AH9" s="177"/>
      <c r="AI9" s="177"/>
      <c r="AJ9" s="177"/>
      <c r="AK9" s="177"/>
      <c r="AL9" s="177"/>
      <c r="AM9" s="177"/>
      <c r="AN9" s="177"/>
      <c r="AO9" s="177"/>
      <c r="AP9" s="177"/>
      <c r="AQ9" s="177"/>
      <c r="AR9" s="177"/>
      <c r="AS9" s="177"/>
      <c r="AT9" s="177"/>
      <c r="AU9" s="177"/>
      <c r="AV9" s="177"/>
      <c r="AW9" s="177"/>
      <c r="AX9" s="177"/>
      <c r="AY9" s="177"/>
      <c r="AZ9" s="177"/>
      <c r="BA9" s="177"/>
      <c r="BB9" s="177"/>
      <c r="BC9" s="177"/>
      <c r="BD9" s="177"/>
      <c r="BE9" s="177"/>
      <c r="BF9" s="177"/>
      <c r="BG9" s="177"/>
      <c r="BH9" s="177"/>
      <c r="BI9" s="177"/>
      <c r="BJ9" s="177"/>
      <c r="BK9" s="177"/>
      <c r="BL9" s="177"/>
      <c r="BM9" s="177"/>
      <c r="BN9" s="177"/>
      <c r="BO9" s="177"/>
      <c r="BP9" s="177"/>
      <c r="BQ9" s="177"/>
      <c r="BR9" s="177"/>
      <c r="BS9" s="177"/>
      <c r="BT9" s="177"/>
      <c r="BU9" s="177"/>
      <c r="BV9" s="177"/>
      <c r="BW9" s="177"/>
      <c r="BX9" s="177"/>
      <c r="BY9" s="177"/>
      <c r="BZ9" s="177"/>
      <c r="CA9" s="177"/>
      <c r="CB9" s="177"/>
      <c r="CC9" s="177"/>
      <c r="CD9" s="177"/>
      <c r="CE9" s="177"/>
      <c r="CF9" s="177"/>
      <c r="CG9" s="177"/>
      <c r="CH9" s="177"/>
      <c r="CI9" s="177"/>
      <c r="CJ9" s="177"/>
      <c r="CK9" s="177"/>
      <c r="CL9" s="177"/>
      <c r="CM9" s="177"/>
      <c r="CN9" s="177"/>
      <c r="CO9" s="177"/>
      <c r="CP9" s="177"/>
      <c r="CQ9" s="177"/>
      <c r="CR9" s="177"/>
      <c r="CS9" s="177"/>
      <c r="CT9" s="177"/>
      <c r="CU9" s="177"/>
      <c r="CV9" s="177"/>
      <c r="CW9" s="177"/>
      <c r="CX9" s="177"/>
      <c r="CY9" s="177"/>
      <c r="CZ9" s="177"/>
      <c r="DA9" s="177"/>
      <c r="DB9" s="177"/>
      <c r="DC9" s="177"/>
      <c r="DD9" s="177"/>
      <c r="DE9" s="177"/>
      <c r="DF9" s="177"/>
      <c r="DG9" s="177"/>
    </row>
    <row r="10" spans="1:111" ht="20.25" x14ac:dyDescent="0.2">
      <c r="A10" s="684"/>
      <c r="B10" s="175" t="s">
        <v>924</v>
      </c>
      <c r="C10" s="216" t="s">
        <v>925</v>
      </c>
      <c r="D10" s="217"/>
      <c r="E10" s="217"/>
      <c r="F10" s="217"/>
      <c r="G10" s="217"/>
      <c r="H10" s="217"/>
      <c r="I10" s="217"/>
      <c r="J10" s="217"/>
      <c r="K10" s="217"/>
      <c r="L10" s="217"/>
      <c r="M10" s="217"/>
      <c r="N10" s="217"/>
      <c r="O10" s="217"/>
      <c r="P10" s="217"/>
      <c r="Q10" s="217"/>
      <c r="R10" s="217"/>
      <c r="S10" s="217"/>
      <c r="T10" s="217"/>
      <c r="U10" s="217"/>
      <c r="V10" s="217"/>
      <c r="W10" s="217"/>
      <c r="X10" s="171"/>
      <c r="Y10" s="171"/>
      <c r="Z10" s="171"/>
      <c r="AA10" s="171"/>
      <c r="AB10" s="177"/>
      <c r="AC10" s="177"/>
      <c r="AD10" s="177"/>
      <c r="AE10" s="177"/>
      <c r="AF10" s="177"/>
      <c r="AG10" s="177"/>
      <c r="AH10" s="177"/>
      <c r="AI10" s="177"/>
      <c r="AJ10" s="177"/>
      <c r="AK10" s="177"/>
      <c r="AL10" s="177"/>
      <c r="AM10" s="177"/>
      <c r="AN10" s="177"/>
      <c r="AO10" s="177"/>
      <c r="AP10" s="177"/>
      <c r="AQ10" s="177"/>
      <c r="AR10" s="177"/>
      <c r="AS10" s="177"/>
      <c r="AT10" s="177"/>
      <c r="AU10" s="177"/>
      <c r="AV10" s="177"/>
      <c r="AW10" s="177"/>
      <c r="AX10" s="177"/>
      <c r="AY10" s="177"/>
      <c r="AZ10" s="177"/>
      <c r="BA10" s="177"/>
      <c r="BB10" s="177"/>
      <c r="BC10" s="177"/>
      <c r="BD10" s="177"/>
      <c r="BE10" s="177"/>
      <c r="BF10" s="177"/>
      <c r="BG10" s="177"/>
      <c r="BH10" s="177"/>
      <c r="BI10" s="177"/>
      <c r="BJ10" s="177"/>
      <c r="BK10" s="177"/>
      <c r="BL10" s="177"/>
      <c r="BM10" s="177"/>
      <c r="BN10" s="177"/>
      <c r="BO10" s="177"/>
      <c r="BP10" s="177"/>
      <c r="BQ10" s="177"/>
      <c r="BR10" s="177"/>
      <c r="BS10" s="177"/>
      <c r="BT10" s="177"/>
      <c r="BU10" s="177"/>
      <c r="BV10" s="177"/>
      <c r="BW10" s="177"/>
      <c r="BX10" s="177"/>
      <c r="BY10" s="177"/>
      <c r="BZ10" s="177"/>
      <c r="CA10" s="177"/>
      <c r="CB10" s="177"/>
      <c r="CC10" s="177"/>
      <c r="CD10" s="177"/>
      <c r="CE10" s="177"/>
      <c r="CF10" s="177"/>
      <c r="CG10" s="177"/>
      <c r="CH10" s="177"/>
      <c r="CI10" s="177"/>
      <c r="CJ10" s="177"/>
      <c r="CK10" s="177"/>
      <c r="CL10" s="177"/>
      <c r="CM10" s="177"/>
      <c r="CN10" s="177"/>
      <c r="CO10" s="177"/>
      <c r="CP10" s="177"/>
      <c r="CQ10" s="177"/>
      <c r="CR10" s="177"/>
      <c r="CS10" s="177"/>
      <c r="CT10" s="177"/>
      <c r="CU10" s="177"/>
      <c r="CV10" s="177"/>
      <c r="CW10" s="177"/>
      <c r="CX10" s="177"/>
      <c r="CY10" s="177"/>
      <c r="CZ10" s="177"/>
      <c r="DA10" s="177"/>
      <c r="DB10" s="177"/>
      <c r="DC10" s="177"/>
      <c r="DD10" s="177"/>
      <c r="DE10" s="177"/>
      <c r="DF10" s="177"/>
      <c r="DG10" s="177"/>
    </row>
    <row r="11" spans="1:111" ht="20.25" x14ac:dyDescent="0.2">
      <c r="A11" s="684"/>
      <c r="B11" s="175" t="s">
        <v>926</v>
      </c>
      <c r="C11" s="216" t="s">
        <v>927</v>
      </c>
      <c r="D11" s="217"/>
      <c r="E11" s="217"/>
      <c r="F11" s="217"/>
      <c r="G11" s="217"/>
      <c r="H11" s="217"/>
      <c r="I11" s="217"/>
      <c r="J11" s="217"/>
      <c r="K11" s="217"/>
      <c r="L11" s="217"/>
      <c r="M11" s="217"/>
      <c r="N11" s="217"/>
      <c r="O11" s="217"/>
      <c r="P11" s="217"/>
      <c r="Q11" s="217"/>
      <c r="R11" s="217"/>
      <c r="S11" s="217"/>
      <c r="T11" s="217"/>
      <c r="U11" s="217"/>
      <c r="V11" s="217"/>
      <c r="W11" s="217"/>
      <c r="X11" s="171"/>
      <c r="Y11" s="171"/>
      <c r="Z11" s="171"/>
      <c r="AA11" s="171"/>
      <c r="AB11" s="177"/>
      <c r="AC11" s="177"/>
      <c r="AD11" s="177"/>
      <c r="AE11" s="177"/>
      <c r="AF11" s="177"/>
      <c r="AG11" s="177"/>
      <c r="AH11" s="177"/>
      <c r="AI11" s="177"/>
      <c r="AJ11" s="177"/>
      <c r="AK11" s="177"/>
      <c r="AL11" s="177"/>
      <c r="AM11" s="177"/>
      <c r="AN11" s="177"/>
      <c r="AO11" s="177"/>
      <c r="AP11" s="177"/>
      <c r="AQ11" s="177"/>
      <c r="AR11" s="177"/>
      <c r="AS11" s="177"/>
      <c r="AT11" s="177"/>
      <c r="AU11" s="177"/>
      <c r="AV11" s="177"/>
      <c r="AW11" s="177"/>
      <c r="AX11" s="177"/>
      <c r="AY11" s="177"/>
      <c r="AZ11" s="177"/>
      <c r="BA11" s="177"/>
      <c r="BB11" s="177"/>
      <c r="BC11" s="177"/>
      <c r="BD11" s="177"/>
      <c r="BE11" s="177"/>
      <c r="BF11" s="177"/>
      <c r="BG11" s="177"/>
      <c r="BH11" s="177"/>
      <c r="BI11" s="177"/>
      <c r="BJ11" s="177"/>
      <c r="BK11" s="177"/>
      <c r="BL11" s="177"/>
      <c r="BM11" s="177"/>
      <c r="BN11" s="177"/>
      <c r="BO11" s="177"/>
      <c r="BP11" s="177"/>
      <c r="BQ11" s="177"/>
      <c r="BR11" s="177"/>
      <c r="BS11" s="177"/>
      <c r="BT11" s="177"/>
      <c r="BU11" s="177"/>
      <c r="BV11" s="177"/>
      <c r="BW11" s="177"/>
      <c r="BX11" s="177"/>
      <c r="BY11" s="177"/>
      <c r="BZ11" s="177"/>
      <c r="CA11" s="177"/>
      <c r="CB11" s="177"/>
      <c r="CC11" s="177"/>
      <c r="CD11" s="177"/>
      <c r="CE11" s="177"/>
      <c r="CF11" s="177"/>
      <c r="CG11" s="177"/>
      <c r="CH11" s="177"/>
      <c r="CI11" s="177"/>
      <c r="CJ11" s="177"/>
      <c r="CK11" s="177"/>
      <c r="CL11" s="177"/>
      <c r="CM11" s="177"/>
      <c r="CN11" s="177"/>
      <c r="CO11" s="177"/>
      <c r="CP11" s="177"/>
      <c r="CQ11" s="177"/>
      <c r="CR11" s="177"/>
      <c r="CS11" s="177"/>
      <c r="CT11" s="177"/>
      <c r="CU11" s="177"/>
      <c r="CV11" s="177"/>
      <c r="CW11" s="177"/>
      <c r="CX11" s="177"/>
      <c r="CY11" s="177"/>
      <c r="CZ11" s="177"/>
      <c r="DA11" s="177"/>
      <c r="DB11" s="177"/>
      <c r="DC11" s="177"/>
      <c r="DD11" s="177"/>
      <c r="DE11" s="177"/>
      <c r="DF11" s="177"/>
      <c r="DG11" s="177"/>
    </row>
    <row r="12" spans="1:111" ht="20.25" x14ac:dyDescent="0.2">
      <c r="A12" s="684"/>
      <c r="B12" s="175" t="s">
        <v>928</v>
      </c>
      <c r="C12" s="216" t="s">
        <v>929</v>
      </c>
      <c r="D12" s="217"/>
      <c r="E12" s="217"/>
      <c r="F12" s="217"/>
      <c r="G12" s="217"/>
      <c r="H12" s="217"/>
      <c r="I12" s="217"/>
      <c r="J12" s="217"/>
      <c r="K12" s="217"/>
      <c r="L12" s="217"/>
      <c r="M12" s="217"/>
      <c r="N12" s="217"/>
      <c r="O12" s="217"/>
      <c r="P12" s="217"/>
      <c r="Q12" s="217"/>
      <c r="R12" s="217"/>
      <c r="S12" s="217"/>
      <c r="T12" s="217"/>
      <c r="U12" s="217"/>
      <c r="V12" s="217"/>
      <c r="W12" s="217"/>
      <c r="X12" s="171"/>
      <c r="Y12" s="171"/>
      <c r="Z12" s="171"/>
      <c r="AA12" s="171"/>
      <c r="AB12" s="177"/>
      <c r="AC12" s="177"/>
      <c r="AD12" s="177"/>
      <c r="AE12" s="177"/>
      <c r="AF12" s="177"/>
      <c r="AG12" s="177"/>
      <c r="AH12" s="177"/>
      <c r="AI12" s="177"/>
      <c r="AJ12" s="177"/>
      <c r="AK12" s="177"/>
      <c r="AL12" s="177"/>
      <c r="AM12" s="177"/>
      <c r="AN12" s="177"/>
      <c r="AO12" s="177"/>
      <c r="AP12" s="177"/>
      <c r="AQ12" s="177"/>
      <c r="AR12" s="177"/>
      <c r="AS12" s="177"/>
      <c r="AT12" s="177"/>
      <c r="AU12" s="177"/>
      <c r="AV12" s="177"/>
      <c r="AW12" s="177"/>
      <c r="AX12" s="177"/>
      <c r="AY12" s="177"/>
      <c r="AZ12" s="177"/>
      <c r="BA12" s="177"/>
      <c r="BB12" s="177"/>
      <c r="BC12" s="177"/>
      <c r="BD12" s="177"/>
      <c r="BE12" s="177"/>
      <c r="BF12" s="177"/>
      <c r="BG12" s="177"/>
      <c r="BH12" s="177"/>
      <c r="BI12" s="177"/>
      <c r="BJ12" s="177"/>
      <c r="BK12" s="177"/>
      <c r="BL12" s="177"/>
      <c r="BM12" s="177"/>
      <c r="BN12" s="177"/>
      <c r="BO12" s="177"/>
      <c r="BP12" s="177"/>
      <c r="BQ12" s="177"/>
      <c r="BR12" s="177"/>
      <c r="BS12" s="177"/>
      <c r="BT12" s="177"/>
      <c r="BU12" s="177"/>
      <c r="BV12" s="177"/>
      <c r="BW12" s="177"/>
      <c r="BX12" s="177"/>
      <c r="BY12" s="177"/>
      <c r="BZ12" s="177"/>
      <c r="CA12" s="177"/>
      <c r="CB12" s="177"/>
      <c r="CC12" s="177"/>
      <c r="CD12" s="177"/>
      <c r="CE12" s="177"/>
      <c r="CF12" s="177"/>
      <c r="CG12" s="177"/>
      <c r="CH12" s="177"/>
      <c r="CI12" s="177"/>
      <c r="CJ12" s="177"/>
      <c r="CK12" s="177"/>
      <c r="CL12" s="177"/>
      <c r="CM12" s="177"/>
      <c r="CN12" s="177"/>
      <c r="CO12" s="177"/>
      <c r="CP12" s="177"/>
      <c r="CQ12" s="177"/>
      <c r="CR12" s="177"/>
      <c r="CS12" s="177"/>
      <c r="CT12" s="177"/>
      <c r="CU12" s="177"/>
      <c r="CV12" s="177"/>
      <c r="CW12" s="177"/>
      <c r="CX12" s="177"/>
      <c r="CY12" s="177"/>
      <c r="CZ12" s="177"/>
      <c r="DA12" s="177"/>
      <c r="DB12" s="177"/>
      <c r="DC12" s="177"/>
      <c r="DD12" s="177"/>
      <c r="DE12" s="177"/>
      <c r="DF12" s="177"/>
      <c r="DG12" s="177"/>
    </row>
    <row r="13" spans="1:111" ht="20.25" x14ac:dyDescent="0.2">
      <c r="A13" s="684"/>
      <c r="B13" s="175" t="s">
        <v>930</v>
      </c>
      <c r="C13" s="216" t="s">
        <v>931</v>
      </c>
      <c r="D13" s="217"/>
      <c r="E13" s="217"/>
      <c r="F13" s="217"/>
      <c r="G13" s="217"/>
      <c r="H13" s="217"/>
      <c r="I13" s="217"/>
      <c r="J13" s="217"/>
      <c r="K13" s="217"/>
      <c r="L13" s="217"/>
      <c r="M13" s="217"/>
      <c r="N13" s="217"/>
      <c r="O13" s="217"/>
      <c r="P13" s="217"/>
      <c r="Q13" s="217"/>
      <c r="R13" s="217"/>
      <c r="S13" s="217"/>
      <c r="T13" s="217"/>
      <c r="U13" s="217"/>
      <c r="V13" s="217"/>
      <c r="W13" s="217"/>
      <c r="X13" s="171"/>
      <c r="Y13" s="171"/>
      <c r="Z13" s="171"/>
      <c r="AA13" s="171"/>
      <c r="AB13" s="171"/>
      <c r="AC13" s="171"/>
      <c r="AD13" s="171"/>
      <c r="AE13" s="171"/>
      <c r="AF13" s="171"/>
      <c r="AG13" s="171"/>
      <c r="AH13" s="171"/>
      <c r="AI13" s="171"/>
      <c r="AJ13" s="171"/>
      <c r="AK13" s="171"/>
      <c r="AL13" s="171"/>
      <c r="AM13" s="171"/>
      <c r="AN13" s="171"/>
      <c r="AO13" s="171"/>
      <c r="AP13" s="171"/>
      <c r="AQ13" s="171"/>
      <c r="AR13" s="171"/>
      <c r="AS13" s="171"/>
      <c r="AT13" s="171"/>
      <c r="AU13" s="171"/>
      <c r="AV13" s="171"/>
      <c r="AW13" s="171"/>
      <c r="AX13" s="171"/>
      <c r="AY13" s="171"/>
      <c r="AZ13" s="171"/>
      <c r="BA13" s="171"/>
      <c r="BB13" s="171"/>
      <c r="BC13" s="171"/>
      <c r="BD13" s="171"/>
      <c r="BE13" s="171"/>
      <c r="BF13" s="171"/>
      <c r="BG13" s="171"/>
      <c r="BH13" s="171"/>
      <c r="BI13" s="171"/>
      <c r="BJ13" s="171"/>
      <c r="BK13" s="171"/>
      <c r="BL13" s="171"/>
      <c r="BM13" s="171"/>
      <c r="BN13" s="171"/>
      <c r="BO13" s="171"/>
      <c r="BP13" s="171"/>
      <c r="BQ13" s="171"/>
      <c r="BR13" s="171"/>
      <c r="BS13" s="171"/>
      <c r="BT13" s="171"/>
      <c r="BU13" s="171"/>
      <c r="BV13" s="171"/>
      <c r="BW13" s="171"/>
      <c r="BX13" s="171"/>
      <c r="BY13" s="171"/>
      <c r="BZ13" s="171"/>
      <c r="CA13" s="171"/>
      <c r="CB13" s="171"/>
      <c r="CC13" s="171"/>
      <c r="CD13" s="171"/>
      <c r="CE13" s="171"/>
      <c r="CF13" s="171"/>
      <c r="CG13" s="171"/>
      <c r="CH13" s="171"/>
      <c r="CI13" s="171"/>
      <c r="CJ13" s="171"/>
      <c r="CK13" s="171"/>
      <c r="CL13" s="171"/>
      <c r="CM13" s="171"/>
      <c r="CN13" s="171"/>
      <c r="CO13" s="171"/>
      <c r="CP13" s="171"/>
      <c r="CQ13" s="171"/>
      <c r="CR13" s="171"/>
      <c r="CS13" s="171"/>
      <c r="CT13" s="171"/>
      <c r="CU13" s="171"/>
      <c r="CV13" s="171"/>
      <c r="CW13" s="171"/>
      <c r="CX13" s="171"/>
      <c r="CY13" s="171"/>
      <c r="CZ13" s="171"/>
      <c r="DA13" s="171"/>
      <c r="DB13" s="171"/>
      <c r="DC13" s="171"/>
      <c r="DD13" s="171"/>
      <c r="DE13" s="171"/>
      <c r="DF13" s="171"/>
      <c r="DG13" s="171"/>
    </row>
    <row r="14" spans="1:111" ht="20.25" x14ac:dyDescent="0.2">
      <c r="A14" s="684"/>
      <c r="B14" s="175" t="s">
        <v>932</v>
      </c>
      <c r="C14" s="216" t="s">
        <v>933</v>
      </c>
      <c r="D14" s="217"/>
      <c r="E14" s="217"/>
      <c r="F14" s="217"/>
      <c r="G14" s="217"/>
      <c r="H14" s="217"/>
      <c r="I14" s="217"/>
      <c r="J14" s="217"/>
      <c r="K14" s="217"/>
      <c r="L14" s="217"/>
      <c r="M14" s="217"/>
      <c r="N14" s="217"/>
      <c r="O14" s="217"/>
      <c r="P14" s="217"/>
      <c r="Q14" s="217"/>
      <c r="R14" s="217"/>
      <c r="S14" s="217"/>
      <c r="T14" s="217"/>
      <c r="U14" s="217"/>
      <c r="V14" s="217"/>
      <c r="W14" s="217"/>
      <c r="X14" s="171"/>
      <c r="Y14" s="171"/>
      <c r="Z14" s="171"/>
      <c r="AA14" s="171"/>
      <c r="AB14" s="171"/>
      <c r="AC14" s="171"/>
      <c r="AD14" s="171"/>
      <c r="AE14" s="171"/>
      <c r="AF14" s="171"/>
      <c r="AG14" s="171"/>
      <c r="AH14" s="171"/>
      <c r="AI14" s="171"/>
      <c r="AJ14" s="171"/>
      <c r="AK14" s="171"/>
      <c r="AL14" s="171"/>
      <c r="AM14" s="171"/>
      <c r="AN14" s="171"/>
      <c r="AO14" s="171"/>
      <c r="AP14" s="171"/>
      <c r="AQ14" s="171"/>
      <c r="AR14" s="171"/>
      <c r="AS14" s="171"/>
      <c r="AT14" s="171"/>
      <c r="AU14" s="171"/>
      <c r="AV14" s="171"/>
      <c r="AW14" s="171"/>
      <c r="AX14" s="171"/>
      <c r="AY14" s="171"/>
      <c r="AZ14" s="171"/>
      <c r="BA14" s="171"/>
      <c r="BB14" s="171"/>
      <c r="BC14" s="171"/>
      <c r="BD14" s="171"/>
      <c r="BE14" s="171"/>
      <c r="BF14" s="171"/>
      <c r="BG14" s="171"/>
      <c r="BH14" s="171"/>
      <c r="BI14" s="171"/>
      <c r="BJ14" s="171"/>
      <c r="BK14" s="171"/>
      <c r="BL14" s="171"/>
      <c r="BM14" s="171"/>
      <c r="BN14" s="171"/>
      <c r="BO14" s="171"/>
      <c r="BP14" s="171"/>
      <c r="BQ14" s="171"/>
      <c r="BR14" s="171"/>
      <c r="BS14" s="171"/>
      <c r="BT14" s="171"/>
      <c r="BU14" s="171"/>
      <c r="BV14" s="171"/>
      <c r="BW14" s="171"/>
      <c r="BX14" s="171"/>
      <c r="BY14" s="171"/>
      <c r="BZ14" s="171"/>
      <c r="CA14" s="171"/>
      <c r="CB14" s="171"/>
      <c r="CC14" s="171"/>
      <c r="CD14" s="171"/>
      <c r="CE14" s="171"/>
      <c r="CF14" s="171"/>
      <c r="CG14" s="171"/>
      <c r="CH14" s="171"/>
      <c r="CI14" s="171"/>
      <c r="CJ14" s="171"/>
      <c r="CK14" s="171"/>
      <c r="CL14" s="171"/>
      <c r="CM14" s="171"/>
      <c r="CN14" s="171"/>
      <c r="CO14" s="171"/>
      <c r="CP14" s="171"/>
      <c r="CQ14" s="171"/>
      <c r="CR14" s="171"/>
      <c r="CS14" s="171"/>
      <c r="CT14" s="171"/>
      <c r="CU14" s="171"/>
      <c r="CV14" s="171"/>
      <c r="CW14" s="171"/>
      <c r="CX14" s="171"/>
      <c r="CY14" s="171"/>
      <c r="CZ14" s="171"/>
      <c r="DA14" s="171"/>
      <c r="DB14" s="171"/>
      <c r="DC14" s="171"/>
      <c r="DD14" s="171"/>
      <c r="DE14" s="171"/>
      <c r="DF14" s="171"/>
      <c r="DG14" s="171"/>
    </row>
    <row r="15" spans="1:111" ht="20.25" x14ac:dyDescent="0.2">
      <c r="A15" s="684"/>
      <c r="B15" s="175" t="s">
        <v>934</v>
      </c>
      <c r="C15" s="216" t="s">
        <v>935</v>
      </c>
      <c r="D15" s="217"/>
      <c r="E15" s="217"/>
      <c r="F15" s="217"/>
      <c r="G15" s="217"/>
      <c r="H15" s="217"/>
      <c r="I15" s="217"/>
      <c r="J15" s="217"/>
      <c r="K15" s="217"/>
      <c r="L15" s="217"/>
      <c r="M15" s="217"/>
      <c r="N15" s="217"/>
      <c r="O15" s="217"/>
      <c r="P15" s="217"/>
      <c r="Q15" s="217"/>
      <c r="R15" s="217"/>
      <c r="S15" s="217"/>
      <c r="T15" s="217"/>
      <c r="U15" s="217"/>
      <c r="V15" s="217"/>
      <c r="W15" s="217"/>
      <c r="X15" s="171"/>
      <c r="Y15" s="171"/>
      <c r="Z15" s="171"/>
      <c r="AA15" s="171"/>
      <c r="AB15" s="171"/>
      <c r="AC15" s="171"/>
      <c r="AD15" s="171"/>
      <c r="AE15" s="171"/>
      <c r="AF15" s="171"/>
      <c r="AG15" s="171"/>
      <c r="AH15" s="171"/>
      <c r="AI15" s="171"/>
      <c r="AJ15" s="171"/>
      <c r="AK15" s="171"/>
      <c r="AL15" s="171"/>
      <c r="AM15" s="171"/>
      <c r="AN15" s="171"/>
      <c r="AO15" s="171"/>
      <c r="AP15" s="171"/>
      <c r="AQ15" s="171"/>
      <c r="AR15" s="171"/>
      <c r="AS15" s="171"/>
      <c r="AT15" s="171"/>
      <c r="AU15" s="171"/>
      <c r="AV15" s="171"/>
      <c r="AW15" s="171"/>
      <c r="AX15" s="171"/>
      <c r="AY15" s="171"/>
      <c r="AZ15" s="171"/>
      <c r="BA15" s="171"/>
      <c r="BB15" s="171"/>
      <c r="BC15" s="171"/>
      <c r="BD15" s="171"/>
      <c r="BE15" s="171"/>
      <c r="BF15" s="171"/>
      <c r="BG15" s="171"/>
      <c r="BH15" s="171"/>
      <c r="BI15" s="171"/>
      <c r="BJ15" s="171"/>
      <c r="BK15" s="171"/>
      <c r="BL15" s="171"/>
      <c r="BM15" s="171"/>
      <c r="BN15" s="171"/>
      <c r="BO15" s="171"/>
      <c r="BP15" s="171"/>
      <c r="BQ15" s="171"/>
      <c r="BR15" s="171"/>
      <c r="BS15" s="171"/>
      <c r="BT15" s="171"/>
      <c r="BU15" s="171"/>
      <c r="BV15" s="171"/>
      <c r="BW15" s="171"/>
      <c r="BX15" s="171"/>
      <c r="BY15" s="171"/>
      <c r="BZ15" s="171"/>
      <c r="CA15" s="171"/>
      <c r="CB15" s="171"/>
      <c r="CC15" s="171"/>
      <c r="CD15" s="171"/>
      <c r="CE15" s="171"/>
      <c r="CF15" s="171"/>
      <c r="CG15" s="171"/>
      <c r="CH15" s="171"/>
      <c r="CI15" s="171"/>
      <c r="CJ15" s="171"/>
      <c r="CK15" s="171"/>
      <c r="CL15" s="171"/>
      <c r="CM15" s="171"/>
      <c r="CN15" s="171"/>
      <c r="CO15" s="171"/>
      <c r="CP15" s="171"/>
      <c r="CQ15" s="171"/>
      <c r="CR15" s="171"/>
      <c r="CS15" s="171"/>
      <c r="CT15" s="171"/>
      <c r="CU15" s="171"/>
      <c r="CV15" s="171"/>
      <c r="CW15" s="171"/>
      <c r="CX15" s="171"/>
      <c r="CY15" s="171"/>
      <c r="CZ15" s="171"/>
      <c r="DA15" s="171"/>
      <c r="DB15" s="171"/>
      <c r="DC15" s="171"/>
      <c r="DD15" s="171"/>
      <c r="DE15" s="171"/>
      <c r="DF15" s="171"/>
      <c r="DG15" s="171"/>
    </row>
    <row r="16" spans="1:111" ht="20.25" x14ac:dyDescent="0.2">
      <c r="A16" s="684"/>
      <c r="B16" s="175" t="s">
        <v>936</v>
      </c>
      <c r="C16" s="216" t="s">
        <v>937</v>
      </c>
      <c r="D16" s="217"/>
      <c r="E16" s="217"/>
      <c r="F16" s="217"/>
      <c r="G16" s="217"/>
      <c r="H16" s="217"/>
      <c r="I16" s="217"/>
      <c r="J16" s="217"/>
      <c r="K16" s="217"/>
      <c r="L16" s="217"/>
      <c r="M16" s="217"/>
      <c r="N16" s="217"/>
      <c r="O16" s="217"/>
      <c r="P16" s="217"/>
      <c r="Q16" s="217"/>
      <c r="R16" s="217"/>
      <c r="S16" s="217"/>
      <c r="T16" s="217"/>
      <c r="U16" s="217"/>
      <c r="V16" s="217"/>
      <c r="W16" s="217"/>
    </row>
    <row r="17" spans="1:23" ht="20.25" x14ac:dyDescent="0.2">
      <c r="A17" s="684"/>
      <c r="B17" s="175" t="s">
        <v>938</v>
      </c>
      <c r="C17" s="216" t="s">
        <v>939</v>
      </c>
      <c r="D17" s="217"/>
      <c r="E17" s="217"/>
      <c r="F17" s="217"/>
      <c r="G17" s="217"/>
      <c r="H17" s="217"/>
      <c r="I17" s="217"/>
      <c r="J17" s="217"/>
      <c r="K17" s="217"/>
      <c r="L17" s="217"/>
      <c r="M17" s="217"/>
      <c r="N17" s="217"/>
      <c r="O17" s="217"/>
      <c r="P17" s="217"/>
      <c r="Q17" s="217"/>
      <c r="R17" s="217"/>
      <c r="S17" s="217"/>
      <c r="T17" s="217"/>
      <c r="U17" s="217"/>
      <c r="V17" s="217"/>
      <c r="W17" s="217"/>
    </row>
    <row r="18" spans="1:23" ht="20.25" x14ac:dyDescent="0.2">
      <c r="A18" s="684"/>
      <c r="B18" s="175" t="s">
        <v>940</v>
      </c>
      <c r="C18" s="216" t="s">
        <v>941</v>
      </c>
      <c r="D18" s="217"/>
      <c r="E18" s="217"/>
      <c r="F18" s="217"/>
      <c r="G18" s="217"/>
      <c r="H18" s="217"/>
      <c r="I18" s="217"/>
      <c r="J18" s="217"/>
      <c r="K18" s="217"/>
      <c r="L18" s="217"/>
      <c r="M18" s="217"/>
      <c r="N18" s="217"/>
      <c r="O18" s="217"/>
      <c r="P18" s="217"/>
      <c r="Q18" s="217"/>
      <c r="R18" s="217"/>
      <c r="S18" s="217"/>
      <c r="T18" s="217"/>
      <c r="U18" s="217"/>
      <c r="V18" s="217"/>
      <c r="W18" s="217"/>
    </row>
    <row r="19" spans="1:23" ht="20.25" x14ac:dyDescent="0.2">
      <c r="A19" s="684"/>
      <c r="B19" s="175" t="s">
        <v>942</v>
      </c>
      <c r="C19" s="216" t="s">
        <v>943</v>
      </c>
      <c r="D19" s="217"/>
      <c r="E19" s="217"/>
      <c r="F19" s="217"/>
      <c r="G19" s="217"/>
      <c r="H19" s="217"/>
      <c r="I19" s="217"/>
      <c r="J19" s="217"/>
      <c r="K19" s="217"/>
      <c r="L19" s="217"/>
      <c r="M19" s="217"/>
      <c r="N19" s="217"/>
      <c r="O19" s="217"/>
      <c r="P19" s="217"/>
      <c r="Q19" s="217"/>
      <c r="R19" s="217"/>
      <c r="S19" s="217"/>
      <c r="T19" s="217"/>
      <c r="U19" s="217"/>
      <c r="V19" s="217"/>
      <c r="W19" s="217"/>
    </row>
    <row r="20" spans="1:23" ht="20.25" x14ac:dyDescent="0.2">
      <c r="A20" s="684"/>
      <c r="B20" s="175" t="s">
        <v>944</v>
      </c>
      <c r="C20" s="216" t="s">
        <v>945</v>
      </c>
      <c r="D20" s="217"/>
      <c r="E20" s="217"/>
      <c r="F20" s="217"/>
      <c r="G20" s="217"/>
      <c r="H20" s="217"/>
      <c r="I20" s="217"/>
      <c r="J20" s="217"/>
      <c r="K20" s="217"/>
      <c r="L20" s="217"/>
      <c r="M20" s="217"/>
      <c r="N20" s="217"/>
      <c r="O20" s="217"/>
      <c r="P20" s="217"/>
      <c r="Q20" s="217"/>
      <c r="R20" s="217"/>
      <c r="S20" s="217"/>
      <c r="T20" s="217"/>
      <c r="U20" s="217"/>
      <c r="V20" s="217"/>
      <c r="W20" s="217"/>
    </row>
    <row r="21" spans="1:23" ht="20.25" x14ac:dyDescent="0.2">
      <c r="A21" s="684"/>
      <c r="B21" s="175" t="s">
        <v>946</v>
      </c>
      <c r="C21" s="216" t="s">
        <v>947</v>
      </c>
      <c r="D21" s="217"/>
      <c r="E21" s="217"/>
      <c r="F21" s="217"/>
      <c r="G21" s="217"/>
      <c r="H21" s="217"/>
      <c r="I21" s="217"/>
      <c r="J21" s="217"/>
      <c r="K21" s="217"/>
      <c r="L21" s="217"/>
      <c r="M21" s="217"/>
      <c r="N21" s="217"/>
      <c r="O21" s="217"/>
      <c r="P21" s="217"/>
      <c r="Q21" s="217"/>
      <c r="R21" s="217"/>
      <c r="S21" s="217"/>
      <c r="T21" s="217"/>
      <c r="U21" s="217"/>
      <c r="V21" s="217"/>
      <c r="W21" s="217"/>
    </row>
    <row r="22" spans="1:23" ht="67.150000000000006" customHeight="1" x14ac:dyDescent="0.2">
      <c r="A22" s="684"/>
      <c r="B22" s="179" t="s">
        <v>948</v>
      </c>
      <c r="C22" s="216" t="s">
        <v>949</v>
      </c>
      <c r="D22" s="217"/>
      <c r="E22" s="217"/>
      <c r="F22" s="217"/>
      <c r="G22" s="217"/>
      <c r="H22" s="217"/>
      <c r="I22" s="217"/>
      <c r="J22" s="217"/>
      <c r="K22" s="217"/>
      <c r="L22" s="217"/>
      <c r="M22" s="217"/>
      <c r="N22" s="217"/>
      <c r="O22" s="217"/>
      <c r="P22" s="217"/>
      <c r="Q22" s="217"/>
      <c r="R22" s="217"/>
      <c r="S22" s="217"/>
      <c r="T22" s="217"/>
      <c r="U22" s="217"/>
      <c r="V22" s="217"/>
      <c r="W22" s="217"/>
    </row>
    <row r="23" spans="1:23" ht="20.45" customHeight="1" x14ac:dyDescent="0.2">
      <c r="A23" s="684" t="s">
        <v>950</v>
      </c>
      <c r="B23" s="175" t="s">
        <v>951</v>
      </c>
      <c r="C23" s="216" t="s">
        <v>952</v>
      </c>
      <c r="D23" s="217"/>
      <c r="E23" s="217"/>
      <c r="F23" s="217"/>
      <c r="G23" s="217"/>
      <c r="H23" s="217"/>
      <c r="I23" s="217"/>
      <c r="J23" s="217"/>
      <c r="K23" s="217"/>
      <c r="L23" s="217"/>
      <c r="M23" s="217"/>
      <c r="N23" s="217"/>
      <c r="O23" s="217"/>
      <c r="P23" s="217"/>
      <c r="Q23" s="217"/>
      <c r="R23" s="217"/>
      <c r="S23" s="217"/>
      <c r="T23" s="217"/>
      <c r="U23" s="217"/>
      <c r="V23" s="217"/>
      <c r="W23" s="217"/>
    </row>
    <row r="24" spans="1:23" ht="20.25" x14ac:dyDescent="0.2">
      <c r="A24" s="684"/>
      <c r="B24" s="175" t="s">
        <v>953</v>
      </c>
      <c r="C24" s="216" t="s">
        <v>954</v>
      </c>
      <c r="D24" s="217"/>
      <c r="E24" s="217"/>
      <c r="F24" s="217"/>
      <c r="G24" s="217"/>
      <c r="H24" s="217"/>
      <c r="I24" s="217"/>
      <c r="J24" s="217"/>
      <c r="K24" s="217"/>
      <c r="L24" s="217"/>
      <c r="M24" s="217"/>
      <c r="N24" s="217"/>
      <c r="O24" s="217"/>
      <c r="P24" s="217"/>
      <c r="Q24" s="217"/>
      <c r="R24" s="217"/>
      <c r="S24" s="217"/>
      <c r="T24" s="217"/>
      <c r="U24" s="217"/>
      <c r="V24" s="217"/>
      <c r="W24" s="217"/>
    </row>
    <row r="25" spans="1:23" ht="20.25" x14ac:dyDescent="0.2">
      <c r="A25" s="684"/>
      <c r="B25" s="175" t="s">
        <v>955</v>
      </c>
      <c r="C25" s="216" t="s">
        <v>956</v>
      </c>
      <c r="D25" s="217"/>
      <c r="E25" s="217"/>
      <c r="F25" s="217"/>
      <c r="G25" s="217"/>
      <c r="H25" s="217"/>
      <c r="I25" s="217"/>
      <c r="J25" s="217"/>
      <c r="K25" s="217"/>
      <c r="L25" s="217"/>
      <c r="M25" s="217"/>
      <c r="N25" s="217"/>
      <c r="O25" s="217"/>
      <c r="P25" s="217"/>
      <c r="Q25" s="217"/>
      <c r="R25" s="217"/>
      <c r="S25" s="217"/>
      <c r="T25" s="217"/>
      <c r="U25" s="217"/>
      <c r="V25" s="217"/>
      <c r="W25" s="217"/>
    </row>
    <row r="26" spans="1:23" ht="20.25" x14ac:dyDescent="0.2">
      <c r="A26" s="684"/>
      <c r="B26" s="175" t="s">
        <v>957</v>
      </c>
      <c r="C26" s="216" t="s">
        <v>958</v>
      </c>
      <c r="D26" s="217"/>
      <c r="E26" s="217"/>
      <c r="F26" s="217"/>
      <c r="G26" s="217"/>
      <c r="H26" s="217"/>
      <c r="I26" s="217"/>
      <c r="J26" s="217"/>
      <c r="K26" s="217"/>
      <c r="L26" s="217"/>
      <c r="M26" s="217"/>
      <c r="N26" s="217"/>
      <c r="O26" s="217"/>
      <c r="P26" s="217"/>
      <c r="Q26" s="217"/>
      <c r="R26" s="217"/>
      <c r="S26" s="217"/>
      <c r="T26" s="217"/>
      <c r="U26" s="217"/>
      <c r="V26" s="217"/>
      <c r="W26" s="217"/>
    </row>
    <row r="27" spans="1:23" ht="20.25" x14ac:dyDescent="0.2">
      <c r="A27" s="684"/>
      <c r="B27" s="175" t="s">
        <v>959</v>
      </c>
      <c r="C27" s="216" t="s">
        <v>960</v>
      </c>
      <c r="D27" s="217"/>
      <c r="E27" s="217"/>
      <c r="F27" s="217"/>
      <c r="G27" s="217"/>
      <c r="H27" s="217"/>
      <c r="I27" s="217"/>
      <c r="J27" s="217"/>
      <c r="K27" s="217"/>
      <c r="L27" s="217"/>
      <c r="M27" s="217"/>
      <c r="N27" s="217"/>
      <c r="O27" s="217"/>
      <c r="P27" s="217"/>
      <c r="Q27" s="217"/>
      <c r="R27" s="217"/>
      <c r="S27" s="217"/>
      <c r="T27" s="217"/>
      <c r="U27" s="217"/>
      <c r="V27" s="217"/>
      <c r="W27" s="217"/>
    </row>
    <row r="28" spans="1:23" ht="20.25" x14ac:dyDescent="0.2">
      <c r="A28" s="684"/>
      <c r="B28" s="175" t="s">
        <v>961</v>
      </c>
      <c r="C28" s="216" t="s">
        <v>962</v>
      </c>
      <c r="D28" s="217"/>
      <c r="E28" s="217"/>
      <c r="F28" s="217"/>
      <c r="G28" s="217"/>
      <c r="H28" s="217"/>
      <c r="I28" s="217"/>
      <c r="J28" s="217"/>
      <c r="K28" s="217"/>
      <c r="L28" s="217"/>
      <c r="M28" s="217"/>
      <c r="N28" s="217"/>
      <c r="O28" s="217"/>
      <c r="P28" s="217"/>
      <c r="Q28" s="217"/>
      <c r="R28" s="217"/>
      <c r="S28" s="217"/>
      <c r="T28" s="217"/>
      <c r="U28" s="217"/>
      <c r="V28" s="217"/>
      <c r="W28" s="217"/>
    </row>
    <row r="29" spans="1:23" ht="20.25" x14ac:dyDescent="0.2">
      <c r="A29" s="684"/>
      <c r="B29" s="175" t="s">
        <v>963</v>
      </c>
      <c r="C29" s="216" t="s">
        <v>964</v>
      </c>
      <c r="D29" s="217"/>
      <c r="E29" s="217"/>
      <c r="F29" s="217"/>
      <c r="G29" s="217"/>
      <c r="H29" s="217"/>
      <c r="I29" s="217"/>
      <c r="J29" s="217"/>
      <c r="K29" s="217"/>
      <c r="L29" s="217"/>
      <c r="M29" s="217"/>
      <c r="N29" s="217"/>
      <c r="O29" s="217"/>
      <c r="P29" s="217"/>
      <c r="Q29" s="217"/>
      <c r="R29" s="217"/>
      <c r="S29" s="217"/>
      <c r="T29" s="217"/>
      <c r="U29" s="217"/>
      <c r="V29" s="217"/>
      <c r="W29" s="217"/>
    </row>
    <row r="30" spans="1:23" ht="20.25" x14ac:dyDescent="0.2">
      <c r="A30" s="684"/>
      <c r="B30" s="175" t="s">
        <v>965</v>
      </c>
      <c r="C30" s="216" t="s">
        <v>966</v>
      </c>
      <c r="D30" s="217"/>
      <c r="E30" s="217"/>
      <c r="F30" s="217"/>
      <c r="G30" s="217"/>
      <c r="H30" s="217"/>
      <c r="I30" s="217"/>
      <c r="J30" s="217"/>
      <c r="K30" s="217"/>
      <c r="L30" s="217"/>
      <c r="M30" s="217"/>
      <c r="N30" s="217"/>
      <c r="O30" s="217"/>
      <c r="P30" s="217"/>
      <c r="Q30" s="217"/>
      <c r="R30" s="217"/>
      <c r="S30" s="217"/>
      <c r="T30" s="217"/>
      <c r="U30" s="217"/>
      <c r="V30" s="217"/>
      <c r="W30" s="217"/>
    </row>
    <row r="31" spans="1:23" ht="20.25" x14ac:dyDescent="0.2">
      <c r="A31" s="684"/>
      <c r="B31" s="175" t="s">
        <v>967</v>
      </c>
      <c r="C31" s="216" t="s">
        <v>968</v>
      </c>
      <c r="D31" s="217"/>
      <c r="E31" s="217"/>
      <c r="F31" s="217"/>
      <c r="G31" s="217"/>
      <c r="H31" s="217"/>
      <c r="I31" s="217"/>
      <c r="J31" s="217"/>
      <c r="K31" s="217"/>
      <c r="L31" s="217"/>
      <c r="M31" s="217"/>
      <c r="N31" s="217"/>
      <c r="O31" s="217"/>
      <c r="P31" s="217"/>
      <c r="Q31" s="217"/>
      <c r="R31" s="217"/>
      <c r="S31" s="217"/>
      <c r="T31" s="217"/>
      <c r="U31" s="217"/>
      <c r="V31" s="217"/>
      <c r="W31" s="217"/>
    </row>
    <row r="32" spans="1:23" ht="60.6" customHeight="1" x14ac:dyDescent="0.2">
      <c r="A32" s="684"/>
      <c r="B32" s="179" t="s">
        <v>969</v>
      </c>
      <c r="C32" s="216" t="s">
        <v>970</v>
      </c>
      <c r="D32" s="217"/>
      <c r="E32" s="217"/>
      <c r="F32" s="217"/>
      <c r="G32" s="217"/>
      <c r="H32" s="217"/>
      <c r="I32" s="217"/>
      <c r="J32" s="217"/>
      <c r="K32" s="217"/>
      <c r="L32" s="217"/>
      <c r="M32" s="217"/>
      <c r="N32" s="217"/>
      <c r="O32" s="217"/>
      <c r="P32" s="217"/>
      <c r="Q32" s="217"/>
      <c r="R32" s="217"/>
      <c r="S32" s="217"/>
      <c r="T32" s="217"/>
      <c r="U32" s="217"/>
      <c r="V32" s="217"/>
      <c r="W32" s="217"/>
    </row>
    <row r="33" spans="1:23" ht="20.45" customHeight="1" x14ac:dyDescent="0.2">
      <c r="A33" s="684" t="s">
        <v>971</v>
      </c>
      <c r="B33" s="175" t="s">
        <v>1223</v>
      </c>
      <c r="C33" s="216" t="s">
        <v>972</v>
      </c>
      <c r="D33" s="217"/>
      <c r="E33" s="217"/>
      <c r="F33" s="217"/>
      <c r="G33" s="217"/>
      <c r="H33" s="217"/>
      <c r="I33" s="217"/>
      <c r="J33" s="217"/>
      <c r="K33" s="217"/>
      <c r="L33" s="217"/>
      <c r="M33" s="217"/>
      <c r="N33" s="217"/>
      <c r="O33" s="217"/>
      <c r="P33" s="217"/>
      <c r="Q33" s="217"/>
      <c r="R33" s="217"/>
      <c r="S33" s="217"/>
      <c r="T33" s="217"/>
      <c r="U33" s="217"/>
      <c r="V33" s="217"/>
      <c r="W33" s="217"/>
    </row>
    <row r="34" spans="1:23" ht="20.25" x14ac:dyDescent="0.2">
      <c r="A34" s="684"/>
      <c r="B34" s="175" t="s">
        <v>973</v>
      </c>
      <c r="C34" s="216" t="s">
        <v>974</v>
      </c>
      <c r="D34" s="217"/>
      <c r="E34" s="217"/>
      <c r="F34" s="217"/>
      <c r="G34" s="217"/>
      <c r="H34" s="217"/>
      <c r="I34" s="217"/>
      <c r="J34" s="217"/>
      <c r="K34" s="217"/>
      <c r="L34" s="217"/>
      <c r="M34" s="217"/>
      <c r="N34" s="217"/>
      <c r="O34" s="217"/>
      <c r="P34" s="217"/>
      <c r="Q34" s="217"/>
      <c r="R34" s="217"/>
      <c r="S34" s="217"/>
      <c r="T34" s="217"/>
      <c r="U34" s="217"/>
      <c r="V34" s="217"/>
      <c r="W34" s="217"/>
    </row>
    <row r="35" spans="1:23" ht="20.25" x14ac:dyDescent="0.2">
      <c r="A35" s="684"/>
      <c r="B35" s="175" t="s">
        <v>975</v>
      </c>
      <c r="C35" s="216" t="s">
        <v>976</v>
      </c>
      <c r="D35" s="217"/>
      <c r="E35" s="217"/>
      <c r="F35" s="217"/>
      <c r="G35" s="217"/>
      <c r="H35" s="217"/>
      <c r="I35" s="217"/>
      <c r="J35" s="217"/>
      <c r="K35" s="217"/>
      <c r="L35" s="217"/>
      <c r="M35" s="217"/>
      <c r="N35" s="217"/>
      <c r="O35" s="217"/>
      <c r="P35" s="217"/>
      <c r="Q35" s="217"/>
      <c r="R35" s="217"/>
      <c r="S35" s="217"/>
      <c r="T35" s="217"/>
      <c r="U35" s="217"/>
      <c r="V35" s="217"/>
      <c r="W35" s="217"/>
    </row>
    <row r="36" spans="1:23" ht="20.25" x14ac:dyDescent="0.2">
      <c r="A36" s="684"/>
      <c r="B36" s="175" t="s">
        <v>977</v>
      </c>
      <c r="C36" s="216" t="s">
        <v>978</v>
      </c>
      <c r="D36" s="217"/>
      <c r="E36" s="217"/>
      <c r="F36" s="217"/>
      <c r="G36" s="217"/>
      <c r="H36" s="217"/>
      <c r="I36" s="217"/>
      <c r="J36" s="217"/>
      <c r="K36" s="217"/>
      <c r="L36" s="217"/>
      <c r="M36" s="217"/>
      <c r="N36" s="217"/>
      <c r="O36" s="217"/>
      <c r="P36" s="217"/>
      <c r="Q36" s="217"/>
      <c r="R36" s="217"/>
      <c r="S36" s="217"/>
      <c r="T36" s="217"/>
      <c r="U36" s="217"/>
      <c r="V36" s="217"/>
      <c r="W36" s="217"/>
    </row>
    <row r="37" spans="1:23" ht="20.25" x14ac:dyDescent="0.2">
      <c r="A37" s="684"/>
      <c r="B37" s="175" t="s">
        <v>979</v>
      </c>
      <c r="C37" s="216" t="s">
        <v>980</v>
      </c>
      <c r="D37" s="217"/>
      <c r="E37" s="217"/>
      <c r="F37" s="217"/>
      <c r="G37" s="217"/>
      <c r="H37" s="217"/>
      <c r="I37" s="217"/>
      <c r="J37" s="217"/>
      <c r="K37" s="217"/>
      <c r="L37" s="217"/>
      <c r="M37" s="217"/>
      <c r="N37" s="217"/>
      <c r="O37" s="217"/>
      <c r="P37" s="217"/>
      <c r="Q37" s="217"/>
      <c r="R37" s="217"/>
      <c r="S37" s="217"/>
      <c r="T37" s="217"/>
      <c r="U37" s="217"/>
      <c r="V37" s="217"/>
      <c r="W37" s="217"/>
    </row>
    <row r="38" spans="1:23" ht="20.25" x14ac:dyDescent="0.2">
      <c r="A38" s="684"/>
      <c r="B38" s="175" t="s">
        <v>981</v>
      </c>
      <c r="C38" s="216" t="s">
        <v>982</v>
      </c>
      <c r="D38" s="217"/>
      <c r="E38" s="217"/>
      <c r="F38" s="217"/>
      <c r="G38" s="217"/>
      <c r="H38" s="217"/>
      <c r="I38" s="217"/>
      <c r="J38" s="217"/>
      <c r="K38" s="217"/>
      <c r="L38" s="217"/>
      <c r="M38" s="217"/>
      <c r="N38" s="217"/>
      <c r="O38" s="217"/>
      <c r="P38" s="217"/>
      <c r="Q38" s="217"/>
      <c r="R38" s="217"/>
      <c r="S38" s="217"/>
      <c r="T38" s="217"/>
      <c r="U38" s="217"/>
      <c r="V38" s="217"/>
      <c r="W38" s="217"/>
    </row>
    <row r="39" spans="1:23" ht="20.25" x14ac:dyDescent="0.2">
      <c r="A39" s="684"/>
      <c r="B39" s="175" t="s">
        <v>983</v>
      </c>
      <c r="C39" s="216" t="s">
        <v>984</v>
      </c>
      <c r="D39" s="217"/>
      <c r="E39" s="217"/>
      <c r="F39" s="217"/>
      <c r="G39" s="217"/>
      <c r="H39" s="217"/>
      <c r="I39" s="217"/>
      <c r="J39" s="217"/>
      <c r="K39" s="217"/>
      <c r="L39" s="217"/>
      <c r="M39" s="217"/>
      <c r="N39" s="217"/>
      <c r="O39" s="217"/>
      <c r="P39" s="217"/>
      <c r="Q39" s="217"/>
      <c r="R39" s="217"/>
      <c r="S39" s="217"/>
      <c r="T39" s="217"/>
      <c r="U39" s="217"/>
      <c r="V39" s="217"/>
      <c r="W39" s="217"/>
    </row>
    <row r="40" spans="1:23" ht="20.25" x14ac:dyDescent="0.2">
      <c r="A40" s="684"/>
      <c r="B40" s="175" t="s">
        <v>985</v>
      </c>
      <c r="C40" s="216" t="s">
        <v>986</v>
      </c>
      <c r="D40" s="217"/>
      <c r="E40" s="217"/>
      <c r="F40" s="217"/>
      <c r="G40" s="217"/>
      <c r="H40" s="217"/>
      <c r="I40" s="217"/>
      <c r="J40" s="217"/>
      <c r="K40" s="217"/>
      <c r="L40" s="217"/>
      <c r="M40" s="217"/>
      <c r="N40" s="217"/>
      <c r="O40" s="217"/>
      <c r="P40" s="217"/>
      <c r="Q40" s="217"/>
      <c r="R40" s="217"/>
      <c r="S40" s="217"/>
      <c r="T40" s="217"/>
      <c r="U40" s="217"/>
      <c r="V40" s="217"/>
      <c r="W40" s="217"/>
    </row>
    <row r="41" spans="1:23" ht="20.25" x14ac:dyDescent="0.2">
      <c r="A41" s="684"/>
      <c r="B41" s="175" t="s">
        <v>987</v>
      </c>
      <c r="C41" s="216" t="s">
        <v>988</v>
      </c>
      <c r="D41" s="217"/>
      <c r="E41" s="217"/>
      <c r="F41" s="217"/>
      <c r="G41" s="217"/>
      <c r="H41" s="217"/>
      <c r="I41" s="217"/>
      <c r="J41" s="217"/>
      <c r="K41" s="217"/>
      <c r="L41" s="217"/>
      <c r="M41" s="217"/>
      <c r="N41" s="217"/>
      <c r="O41" s="217"/>
      <c r="P41" s="217"/>
      <c r="Q41" s="217"/>
      <c r="R41" s="217"/>
      <c r="S41" s="217"/>
      <c r="T41" s="217"/>
      <c r="U41" s="217"/>
      <c r="V41" s="217"/>
      <c r="W41" s="217"/>
    </row>
    <row r="42" spans="1:23" ht="20.25" x14ac:dyDescent="0.2">
      <c r="A42" s="684"/>
      <c r="B42" s="175" t="s">
        <v>989</v>
      </c>
      <c r="C42" s="216" t="s">
        <v>990</v>
      </c>
      <c r="D42" s="217"/>
      <c r="E42" s="217"/>
      <c r="F42" s="217"/>
      <c r="G42" s="217"/>
      <c r="H42" s="217"/>
      <c r="I42" s="217"/>
      <c r="J42" s="217"/>
      <c r="K42" s="217"/>
      <c r="L42" s="217"/>
      <c r="M42" s="217"/>
      <c r="N42" s="217"/>
      <c r="O42" s="217"/>
      <c r="P42" s="217"/>
      <c r="Q42" s="217"/>
      <c r="R42" s="217"/>
      <c r="S42" s="217"/>
      <c r="T42" s="217"/>
      <c r="U42" s="217"/>
      <c r="V42" s="217"/>
      <c r="W42" s="217"/>
    </row>
    <row r="43" spans="1:23" ht="20.25" x14ac:dyDescent="0.2">
      <c r="A43" s="684"/>
      <c r="B43" s="175" t="s">
        <v>991</v>
      </c>
      <c r="C43" s="216" t="s">
        <v>992</v>
      </c>
      <c r="D43" s="217"/>
      <c r="E43" s="217"/>
      <c r="F43" s="217"/>
      <c r="G43" s="217"/>
      <c r="H43" s="217"/>
      <c r="I43" s="217"/>
      <c r="J43" s="217"/>
      <c r="K43" s="217"/>
      <c r="L43" s="217"/>
      <c r="M43" s="217"/>
      <c r="N43" s="217"/>
      <c r="O43" s="217"/>
      <c r="P43" s="217"/>
      <c r="Q43" s="217"/>
      <c r="R43" s="217"/>
      <c r="S43" s="217"/>
      <c r="T43" s="217"/>
      <c r="U43" s="217"/>
      <c r="V43" s="217"/>
      <c r="W43" s="217"/>
    </row>
    <row r="44" spans="1:23" ht="59.45" customHeight="1" x14ac:dyDescent="0.2">
      <c r="A44" s="684"/>
      <c r="B44" s="179" t="s">
        <v>993</v>
      </c>
      <c r="C44" s="216" t="s">
        <v>994</v>
      </c>
      <c r="D44" s="217"/>
      <c r="E44" s="217"/>
      <c r="F44" s="217"/>
      <c r="G44" s="217"/>
      <c r="H44" s="217"/>
      <c r="I44" s="217"/>
      <c r="J44" s="217"/>
      <c r="K44" s="217"/>
      <c r="L44" s="217"/>
      <c r="M44" s="217"/>
      <c r="N44" s="217"/>
      <c r="O44" s="217"/>
      <c r="P44" s="217"/>
      <c r="Q44" s="217"/>
      <c r="R44" s="217"/>
      <c r="S44" s="217"/>
      <c r="T44" s="217"/>
      <c r="U44" s="217"/>
      <c r="V44" s="217"/>
      <c r="W44" s="217"/>
    </row>
    <row r="45" spans="1:23" ht="20.45" customHeight="1" x14ac:dyDescent="0.2">
      <c r="A45" s="684" t="s">
        <v>995</v>
      </c>
      <c r="B45" s="175" t="s">
        <v>996</v>
      </c>
      <c r="C45" s="216" t="s">
        <v>997</v>
      </c>
      <c r="D45" s="217"/>
      <c r="E45" s="217"/>
      <c r="F45" s="217"/>
      <c r="G45" s="217"/>
      <c r="H45" s="217"/>
      <c r="I45" s="217"/>
      <c r="J45" s="217"/>
      <c r="K45" s="217"/>
      <c r="L45" s="217"/>
      <c r="M45" s="217"/>
      <c r="N45" s="217"/>
      <c r="O45" s="217"/>
      <c r="P45" s="217"/>
      <c r="Q45" s="217"/>
      <c r="R45" s="217"/>
      <c r="S45" s="217"/>
      <c r="T45" s="217"/>
      <c r="U45" s="217"/>
      <c r="V45" s="217"/>
      <c r="W45" s="217"/>
    </row>
    <row r="46" spans="1:23" ht="20.25" x14ac:dyDescent="0.2">
      <c r="A46" s="684"/>
      <c r="B46" s="175" t="s">
        <v>998</v>
      </c>
      <c r="C46" s="216" t="s">
        <v>999</v>
      </c>
      <c r="D46" s="217"/>
      <c r="E46" s="217"/>
      <c r="F46" s="217"/>
      <c r="G46" s="217"/>
      <c r="H46" s="217"/>
      <c r="I46" s="217"/>
      <c r="J46" s="217"/>
      <c r="K46" s="217"/>
      <c r="L46" s="217"/>
      <c r="M46" s="217"/>
      <c r="N46" s="217"/>
      <c r="O46" s="217"/>
      <c r="P46" s="217"/>
      <c r="Q46" s="217"/>
      <c r="R46" s="217"/>
      <c r="S46" s="217"/>
      <c r="T46" s="217"/>
      <c r="U46" s="217"/>
      <c r="V46" s="217"/>
      <c r="W46" s="217"/>
    </row>
    <row r="47" spans="1:23" ht="20.25" x14ac:dyDescent="0.2">
      <c r="A47" s="684"/>
      <c r="B47" s="175" t="s">
        <v>1000</v>
      </c>
      <c r="C47" s="216" t="s">
        <v>1001</v>
      </c>
      <c r="D47" s="217"/>
      <c r="E47" s="217"/>
      <c r="F47" s="217"/>
      <c r="G47" s="217"/>
      <c r="H47" s="217"/>
      <c r="I47" s="217"/>
      <c r="J47" s="217"/>
      <c r="K47" s="217"/>
      <c r="L47" s="217"/>
      <c r="M47" s="217"/>
      <c r="N47" s="217"/>
      <c r="O47" s="217"/>
      <c r="P47" s="217"/>
      <c r="Q47" s="217"/>
      <c r="R47" s="217"/>
      <c r="S47" s="217"/>
      <c r="T47" s="217"/>
      <c r="U47" s="217"/>
      <c r="V47" s="217"/>
      <c r="W47" s="217"/>
    </row>
    <row r="48" spans="1:23" ht="20.25" x14ac:dyDescent="0.2">
      <c r="A48" s="684"/>
      <c r="B48" s="175" t="s">
        <v>1002</v>
      </c>
      <c r="C48" s="216" t="s">
        <v>1003</v>
      </c>
      <c r="D48" s="217"/>
      <c r="E48" s="217"/>
      <c r="F48" s="217"/>
      <c r="G48" s="217"/>
      <c r="H48" s="217"/>
      <c r="I48" s="217"/>
      <c r="J48" s="217"/>
      <c r="K48" s="217"/>
      <c r="L48" s="217"/>
      <c r="M48" s="217"/>
      <c r="N48" s="217"/>
      <c r="O48" s="217"/>
      <c r="P48" s="217"/>
      <c r="Q48" s="217"/>
      <c r="R48" s="217"/>
      <c r="S48" s="217"/>
      <c r="T48" s="217"/>
      <c r="U48" s="217"/>
      <c r="V48" s="217"/>
      <c r="W48" s="217"/>
    </row>
    <row r="49" spans="1:23" ht="20.25" x14ac:dyDescent="0.2">
      <c r="A49" s="684"/>
      <c r="B49" s="175" t="s">
        <v>1004</v>
      </c>
      <c r="C49" s="216" t="s">
        <v>1005</v>
      </c>
      <c r="D49" s="217"/>
      <c r="E49" s="217"/>
      <c r="F49" s="217"/>
      <c r="G49" s="217"/>
      <c r="H49" s="217"/>
      <c r="I49" s="217"/>
      <c r="J49" s="217"/>
      <c r="K49" s="217"/>
      <c r="L49" s="217"/>
      <c r="M49" s="217"/>
      <c r="N49" s="217"/>
      <c r="O49" s="217"/>
      <c r="P49" s="217"/>
      <c r="Q49" s="217"/>
      <c r="R49" s="217"/>
      <c r="S49" s="217"/>
      <c r="T49" s="217"/>
      <c r="U49" s="217"/>
      <c r="V49" s="217"/>
      <c r="W49" s="217"/>
    </row>
    <row r="50" spans="1:23" ht="20.25" x14ac:dyDescent="0.2">
      <c r="A50" s="684"/>
      <c r="B50" s="175" t="s">
        <v>1006</v>
      </c>
      <c r="C50" s="216" t="s">
        <v>1007</v>
      </c>
      <c r="D50" s="217"/>
      <c r="E50" s="217"/>
      <c r="F50" s="217"/>
      <c r="G50" s="217"/>
      <c r="H50" s="217"/>
      <c r="I50" s="217"/>
      <c r="J50" s="217"/>
      <c r="K50" s="217"/>
      <c r="L50" s="217"/>
      <c r="M50" s="217"/>
      <c r="N50" s="217"/>
      <c r="O50" s="217"/>
      <c r="P50" s="217"/>
      <c r="Q50" s="217"/>
      <c r="R50" s="217"/>
      <c r="S50" s="217"/>
      <c r="T50" s="217"/>
      <c r="U50" s="217"/>
      <c r="V50" s="217"/>
      <c r="W50" s="217"/>
    </row>
    <row r="51" spans="1:23" ht="20.25" x14ac:dyDescent="0.2">
      <c r="A51" s="684"/>
      <c r="B51" s="175" t="s">
        <v>1008</v>
      </c>
      <c r="C51" s="216" t="s">
        <v>1009</v>
      </c>
      <c r="D51" s="217"/>
      <c r="E51" s="217"/>
      <c r="F51" s="217"/>
      <c r="G51" s="217"/>
      <c r="H51" s="217"/>
      <c r="I51" s="217"/>
      <c r="J51" s="217"/>
      <c r="K51" s="217"/>
      <c r="L51" s="217"/>
      <c r="M51" s="217"/>
      <c r="N51" s="217"/>
      <c r="O51" s="217"/>
      <c r="P51" s="217"/>
      <c r="Q51" s="217"/>
      <c r="R51" s="217"/>
      <c r="S51" s="217"/>
      <c r="T51" s="217"/>
      <c r="U51" s="217"/>
      <c r="V51" s="217"/>
      <c r="W51" s="217"/>
    </row>
    <row r="52" spans="1:23" ht="20.25" x14ac:dyDescent="0.2">
      <c r="A52" s="684"/>
      <c r="B52" s="175" t="s">
        <v>1222</v>
      </c>
      <c r="C52" s="216" t="s">
        <v>1010</v>
      </c>
      <c r="D52" s="217"/>
      <c r="E52" s="217"/>
      <c r="F52" s="217"/>
      <c r="G52" s="217"/>
      <c r="H52" s="217"/>
      <c r="I52" s="217"/>
      <c r="J52" s="217"/>
      <c r="K52" s="217"/>
      <c r="L52" s="217"/>
      <c r="M52" s="217"/>
      <c r="N52" s="217"/>
      <c r="O52" s="217"/>
      <c r="P52" s="217"/>
      <c r="Q52" s="217"/>
      <c r="R52" s="217"/>
      <c r="S52" s="217"/>
      <c r="T52" s="217"/>
      <c r="U52" s="217"/>
      <c r="V52" s="217"/>
      <c r="W52" s="217"/>
    </row>
    <row r="53" spans="1:23" ht="62.45" customHeight="1" x14ac:dyDescent="0.2">
      <c r="A53" s="684"/>
      <c r="B53" s="179" t="s">
        <v>1011</v>
      </c>
      <c r="C53" s="216" t="s">
        <v>1012</v>
      </c>
      <c r="D53" s="217"/>
      <c r="E53" s="217"/>
      <c r="F53" s="217"/>
      <c r="G53" s="217"/>
      <c r="H53" s="217"/>
      <c r="I53" s="217"/>
      <c r="J53" s="217"/>
      <c r="K53" s="217"/>
      <c r="L53" s="217"/>
      <c r="M53" s="217"/>
      <c r="N53" s="217"/>
      <c r="O53" s="217"/>
      <c r="P53" s="217"/>
      <c r="Q53" s="217"/>
      <c r="R53" s="217"/>
      <c r="S53" s="217"/>
      <c r="T53" s="217"/>
      <c r="U53" s="217"/>
      <c r="V53" s="217"/>
      <c r="W53" s="217"/>
    </row>
    <row r="54" spans="1:23" ht="20.45" customHeight="1" x14ac:dyDescent="0.2">
      <c r="A54" s="684" t="s">
        <v>1013</v>
      </c>
      <c r="B54" s="175" t="s">
        <v>1014</v>
      </c>
      <c r="C54" s="216" t="s">
        <v>1015</v>
      </c>
      <c r="D54" s="217"/>
      <c r="E54" s="217"/>
      <c r="F54" s="217"/>
      <c r="G54" s="217"/>
      <c r="H54" s="217"/>
      <c r="I54" s="217"/>
      <c r="J54" s="217"/>
      <c r="K54" s="217"/>
      <c r="L54" s="217"/>
      <c r="M54" s="217"/>
      <c r="N54" s="217"/>
      <c r="O54" s="217"/>
      <c r="P54" s="217"/>
      <c r="Q54" s="217"/>
      <c r="R54" s="217"/>
      <c r="S54" s="217"/>
      <c r="T54" s="217"/>
      <c r="U54" s="217"/>
      <c r="V54" s="217"/>
      <c r="W54" s="217"/>
    </row>
    <row r="55" spans="1:23" ht="20.25" x14ac:dyDescent="0.2">
      <c r="A55" s="684"/>
      <c r="B55" s="175" t="s">
        <v>1016</v>
      </c>
      <c r="C55" s="216" t="s">
        <v>1017</v>
      </c>
      <c r="D55" s="217"/>
      <c r="E55" s="217"/>
      <c r="F55" s="217"/>
      <c r="G55" s="217"/>
      <c r="H55" s="217"/>
      <c r="I55" s="217"/>
      <c r="J55" s="217"/>
      <c r="K55" s="217"/>
      <c r="L55" s="217"/>
      <c r="M55" s="217"/>
      <c r="N55" s="217"/>
      <c r="O55" s="217"/>
      <c r="P55" s="217"/>
      <c r="Q55" s="217"/>
      <c r="R55" s="217"/>
      <c r="S55" s="217"/>
      <c r="T55" s="217"/>
      <c r="U55" s="217"/>
      <c r="V55" s="217"/>
      <c r="W55" s="217"/>
    </row>
    <row r="56" spans="1:23" ht="20.25" x14ac:dyDescent="0.2">
      <c r="A56" s="684"/>
      <c r="B56" s="175" t="s">
        <v>1018</v>
      </c>
      <c r="C56" s="216" t="s">
        <v>1019</v>
      </c>
      <c r="D56" s="217"/>
      <c r="E56" s="217"/>
      <c r="F56" s="217"/>
      <c r="G56" s="217"/>
      <c r="H56" s="217"/>
      <c r="I56" s="217"/>
      <c r="J56" s="217"/>
      <c r="K56" s="217"/>
      <c r="L56" s="217"/>
      <c r="M56" s="217"/>
      <c r="N56" s="217"/>
      <c r="O56" s="217"/>
      <c r="P56" s="217"/>
      <c r="Q56" s="217"/>
      <c r="R56" s="217"/>
      <c r="S56" s="217"/>
      <c r="T56" s="217"/>
      <c r="U56" s="217"/>
      <c r="V56" s="217"/>
      <c r="W56" s="217"/>
    </row>
    <row r="57" spans="1:23" ht="20.25" x14ac:dyDescent="0.2">
      <c r="A57" s="684"/>
      <c r="B57" s="175" t="s">
        <v>1020</v>
      </c>
      <c r="C57" s="216" t="s">
        <v>1021</v>
      </c>
      <c r="D57" s="217"/>
      <c r="E57" s="217"/>
      <c r="F57" s="217"/>
      <c r="G57" s="217"/>
      <c r="H57" s="217"/>
      <c r="I57" s="217"/>
      <c r="J57" s="217"/>
      <c r="K57" s="217"/>
      <c r="L57" s="217"/>
      <c r="M57" s="217"/>
      <c r="N57" s="217"/>
      <c r="O57" s="217"/>
      <c r="P57" s="217"/>
      <c r="Q57" s="217"/>
      <c r="R57" s="217"/>
      <c r="S57" s="217"/>
      <c r="T57" s="217"/>
      <c r="U57" s="217"/>
      <c r="V57" s="217"/>
      <c r="W57" s="217"/>
    </row>
    <row r="58" spans="1:23" ht="20.25" x14ac:dyDescent="0.2">
      <c r="A58" s="684"/>
      <c r="B58" s="175" t="s">
        <v>1022</v>
      </c>
      <c r="C58" s="216" t="s">
        <v>1023</v>
      </c>
      <c r="D58" s="217"/>
      <c r="E58" s="217"/>
      <c r="F58" s="217"/>
      <c r="G58" s="217"/>
      <c r="H58" s="217"/>
      <c r="I58" s="217"/>
      <c r="J58" s="217"/>
      <c r="K58" s="217"/>
      <c r="L58" s="217"/>
      <c r="M58" s="217"/>
      <c r="N58" s="217"/>
      <c r="O58" s="217"/>
      <c r="P58" s="217"/>
      <c r="Q58" s="217"/>
      <c r="R58" s="217"/>
      <c r="S58" s="217"/>
      <c r="T58" s="217"/>
      <c r="U58" s="217"/>
      <c r="V58" s="217"/>
      <c r="W58" s="217"/>
    </row>
    <row r="59" spans="1:23" ht="20.25" x14ac:dyDescent="0.2">
      <c r="A59" s="684"/>
      <c r="B59" s="175" t="s">
        <v>1024</v>
      </c>
      <c r="C59" s="216" t="s">
        <v>1025</v>
      </c>
      <c r="D59" s="217"/>
      <c r="E59" s="217"/>
      <c r="F59" s="217"/>
      <c r="G59" s="217"/>
      <c r="H59" s="217"/>
      <c r="I59" s="217"/>
      <c r="J59" s="217"/>
      <c r="K59" s="217"/>
      <c r="L59" s="217"/>
      <c r="M59" s="217"/>
      <c r="N59" s="217"/>
      <c r="O59" s="217"/>
      <c r="P59" s="217"/>
      <c r="Q59" s="217"/>
      <c r="R59" s="217"/>
      <c r="S59" s="217"/>
      <c r="T59" s="217"/>
      <c r="U59" s="217"/>
      <c r="V59" s="217"/>
      <c r="W59" s="217"/>
    </row>
    <row r="60" spans="1:23" ht="20.25" x14ac:dyDescent="0.2">
      <c r="A60" s="684"/>
      <c r="B60" s="175" t="s">
        <v>1026</v>
      </c>
      <c r="C60" s="216" t="s">
        <v>1027</v>
      </c>
      <c r="D60" s="217"/>
      <c r="E60" s="217"/>
      <c r="F60" s="217"/>
      <c r="G60" s="217"/>
      <c r="H60" s="217"/>
      <c r="I60" s="217"/>
      <c r="J60" s="217"/>
      <c r="K60" s="217"/>
      <c r="L60" s="217"/>
      <c r="M60" s="217"/>
      <c r="N60" s="217"/>
      <c r="O60" s="217"/>
      <c r="P60" s="217"/>
      <c r="Q60" s="217"/>
      <c r="R60" s="217"/>
      <c r="S60" s="217"/>
      <c r="T60" s="217"/>
      <c r="U60" s="217"/>
      <c r="V60" s="217"/>
      <c r="W60" s="217"/>
    </row>
    <row r="61" spans="1:23" ht="75" customHeight="1" x14ac:dyDescent="0.2">
      <c r="A61" s="684"/>
      <c r="B61" s="179" t="s">
        <v>1028</v>
      </c>
      <c r="C61" s="216" t="s">
        <v>1029</v>
      </c>
      <c r="D61" s="217"/>
      <c r="E61" s="217"/>
      <c r="F61" s="217"/>
      <c r="G61" s="217"/>
      <c r="H61" s="217"/>
      <c r="I61" s="217"/>
      <c r="J61" s="217"/>
      <c r="K61" s="217"/>
      <c r="L61" s="217"/>
      <c r="M61" s="217"/>
      <c r="N61" s="217"/>
      <c r="O61" s="217"/>
      <c r="P61" s="217"/>
      <c r="Q61" s="217"/>
      <c r="R61" s="217"/>
      <c r="S61" s="217"/>
      <c r="T61" s="217"/>
      <c r="U61" s="217"/>
      <c r="V61" s="217"/>
      <c r="W61" s="217"/>
    </row>
    <row r="62" spans="1:23" ht="20.45" customHeight="1" x14ac:dyDescent="0.2">
      <c r="A62" s="684" t="s">
        <v>1030</v>
      </c>
      <c r="B62" s="175" t="s">
        <v>1031</v>
      </c>
      <c r="C62" s="216" t="s">
        <v>1032</v>
      </c>
      <c r="D62" s="217"/>
      <c r="E62" s="217"/>
      <c r="F62" s="217"/>
      <c r="G62" s="217"/>
      <c r="H62" s="217"/>
      <c r="I62" s="217"/>
      <c r="J62" s="217"/>
      <c r="K62" s="217"/>
      <c r="L62" s="217"/>
      <c r="M62" s="217"/>
      <c r="N62" s="217"/>
      <c r="O62" s="217"/>
      <c r="P62" s="217"/>
      <c r="Q62" s="217"/>
      <c r="R62" s="217"/>
      <c r="S62" s="217"/>
      <c r="T62" s="217"/>
      <c r="U62" s="217"/>
      <c r="V62" s="217"/>
      <c r="W62" s="217"/>
    </row>
    <row r="63" spans="1:23" ht="20.25" x14ac:dyDescent="0.2">
      <c r="A63" s="684"/>
      <c r="B63" s="175" t="s">
        <v>1033</v>
      </c>
      <c r="C63" s="216" t="s">
        <v>1034</v>
      </c>
      <c r="D63" s="217"/>
      <c r="E63" s="217"/>
      <c r="F63" s="217"/>
      <c r="G63" s="217"/>
      <c r="H63" s="217"/>
      <c r="I63" s="217"/>
      <c r="J63" s="217"/>
      <c r="K63" s="217"/>
      <c r="L63" s="217"/>
      <c r="M63" s="217"/>
      <c r="N63" s="217"/>
      <c r="O63" s="217"/>
      <c r="P63" s="217"/>
      <c r="Q63" s="217"/>
      <c r="R63" s="217"/>
      <c r="S63" s="217"/>
      <c r="T63" s="217"/>
      <c r="U63" s="217"/>
      <c r="V63" s="217"/>
      <c r="W63" s="217"/>
    </row>
    <row r="64" spans="1:23" ht="20.25" x14ac:dyDescent="0.2">
      <c r="A64" s="684"/>
      <c r="B64" s="175" t="s">
        <v>1035</v>
      </c>
      <c r="C64" s="216" t="s">
        <v>1036</v>
      </c>
      <c r="D64" s="217"/>
      <c r="E64" s="217"/>
      <c r="F64" s="217"/>
      <c r="G64" s="217"/>
      <c r="H64" s="217"/>
      <c r="I64" s="217"/>
      <c r="J64" s="217"/>
      <c r="K64" s="217"/>
      <c r="L64" s="217"/>
      <c r="M64" s="217"/>
      <c r="N64" s="217"/>
      <c r="O64" s="217"/>
      <c r="P64" s="217"/>
      <c r="Q64" s="217"/>
      <c r="R64" s="217"/>
      <c r="S64" s="217"/>
      <c r="T64" s="217"/>
      <c r="U64" s="217"/>
      <c r="V64" s="217"/>
      <c r="W64" s="217"/>
    </row>
    <row r="65" spans="1:23" ht="20.25" x14ac:dyDescent="0.2">
      <c r="A65" s="684"/>
      <c r="B65" s="175" t="s">
        <v>1037</v>
      </c>
      <c r="C65" s="216" t="s">
        <v>1038</v>
      </c>
      <c r="D65" s="217"/>
      <c r="E65" s="217"/>
      <c r="F65" s="217"/>
      <c r="G65" s="217"/>
      <c r="H65" s="217"/>
      <c r="I65" s="217"/>
      <c r="J65" s="217"/>
      <c r="K65" s="217"/>
      <c r="L65" s="217"/>
      <c r="M65" s="217"/>
      <c r="N65" s="217"/>
      <c r="O65" s="217"/>
      <c r="P65" s="217"/>
      <c r="Q65" s="217"/>
      <c r="R65" s="217"/>
      <c r="S65" s="217"/>
      <c r="T65" s="217"/>
      <c r="U65" s="217"/>
      <c r="V65" s="217"/>
      <c r="W65" s="217"/>
    </row>
    <row r="66" spans="1:23" ht="20.25" x14ac:dyDescent="0.2">
      <c r="A66" s="684"/>
      <c r="B66" s="175" t="s">
        <v>1039</v>
      </c>
      <c r="C66" s="216" t="s">
        <v>1040</v>
      </c>
      <c r="D66" s="217"/>
      <c r="E66" s="217"/>
      <c r="F66" s="217"/>
      <c r="G66" s="217"/>
      <c r="H66" s="217"/>
      <c r="I66" s="217"/>
      <c r="J66" s="217"/>
      <c r="K66" s="217"/>
      <c r="L66" s="217"/>
      <c r="M66" s="217"/>
      <c r="N66" s="217"/>
      <c r="O66" s="217"/>
      <c r="P66" s="217"/>
      <c r="Q66" s="217"/>
      <c r="R66" s="217"/>
      <c r="S66" s="217"/>
      <c r="T66" s="217"/>
      <c r="U66" s="217"/>
      <c r="V66" s="217"/>
      <c r="W66" s="217"/>
    </row>
    <row r="67" spans="1:23" ht="20.25" x14ac:dyDescent="0.2">
      <c r="A67" s="684"/>
      <c r="B67" s="175" t="s">
        <v>1041</v>
      </c>
      <c r="C67" s="216" t="s">
        <v>1042</v>
      </c>
      <c r="D67" s="217"/>
      <c r="E67" s="217"/>
      <c r="F67" s="217"/>
      <c r="G67" s="217"/>
      <c r="H67" s="217"/>
      <c r="I67" s="217"/>
      <c r="J67" s="217"/>
      <c r="K67" s="217"/>
      <c r="L67" s="217"/>
      <c r="M67" s="217"/>
      <c r="N67" s="217"/>
      <c r="O67" s="217"/>
      <c r="P67" s="217"/>
      <c r="Q67" s="217"/>
      <c r="R67" s="217"/>
      <c r="S67" s="217"/>
      <c r="T67" s="217"/>
      <c r="U67" s="217"/>
      <c r="V67" s="217"/>
      <c r="W67" s="217"/>
    </row>
    <row r="68" spans="1:23" ht="20.25" x14ac:dyDescent="0.2">
      <c r="A68" s="684"/>
      <c r="B68" s="175" t="s">
        <v>1043</v>
      </c>
      <c r="C68" s="216" t="s">
        <v>1044</v>
      </c>
      <c r="D68" s="217"/>
      <c r="E68" s="217"/>
      <c r="F68" s="217"/>
      <c r="G68" s="217"/>
      <c r="H68" s="217"/>
      <c r="I68" s="217"/>
      <c r="J68" s="217"/>
      <c r="K68" s="217"/>
      <c r="L68" s="217"/>
      <c r="M68" s="217"/>
      <c r="N68" s="217"/>
      <c r="O68" s="217"/>
      <c r="P68" s="217"/>
      <c r="Q68" s="217"/>
      <c r="R68" s="217"/>
      <c r="S68" s="217"/>
      <c r="T68" s="217"/>
      <c r="U68" s="217"/>
      <c r="V68" s="217"/>
      <c r="W68" s="217"/>
    </row>
    <row r="69" spans="1:23" ht="20.25" x14ac:dyDescent="0.2">
      <c r="A69" s="684"/>
      <c r="B69" s="175" t="s">
        <v>1045</v>
      </c>
      <c r="C69" s="216" t="s">
        <v>1046</v>
      </c>
      <c r="D69" s="217"/>
      <c r="E69" s="217"/>
      <c r="F69" s="217"/>
      <c r="G69" s="217"/>
      <c r="H69" s="217"/>
      <c r="I69" s="217"/>
      <c r="J69" s="217"/>
      <c r="K69" s="217"/>
      <c r="L69" s="217"/>
      <c r="M69" s="217"/>
      <c r="N69" s="217"/>
      <c r="O69" s="217"/>
      <c r="P69" s="217"/>
      <c r="Q69" s="217"/>
      <c r="R69" s="217"/>
      <c r="S69" s="217"/>
      <c r="T69" s="217"/>
      <c r="U69" s="217"/>
      <c r="V69" s="217"/>
      <c r="W69" s="217"/>
    </row>
    <row r="70" spans="1:23" ht="20.25" x14ac:dyDescent="0.2">
      <c r="A70" s="685"/>
      <c r="B70" s="175" t="s">
        <v>1047</v>
      </c>
      <c r="C70" s="216" t="s">
        <v>1048</v>
      </c>
      <c r="D70" s="217"/>
      <c r="E70" s="217"/>
      <c r="F70" s="217"/>
      <c r="G70" s="217"/>
      <c r="H70" s="217"/>
      <c r="I70" s="217"/>
      <c r="J70" s="217"/>
      <c r="K70" s="217"/>
      <c r="L70" s="217"/>
      <c r="M70" s="217"/>
      <c r="N70" s="217"/>
      <c r="O70" s="217"/>
      <c r="P70" s="217"/>
      <c r="Q70" s="217"/>
      <c r="R70" s="217"/>
      <c r="S70" s="217"/>
      <c r="T70" s="217"/>
      <c r="U70" s="217"/>
      <c r="V70" s="217"/>
      <c r="W70" s="217"/>
    </row>
    <row r="71" spans="1:23" ht="61.15" customHeight="1" x14ac:dyDescent="0.2">
      <c r="A71" s="685"/>
      <c r="B71" s="179" t="s">
        <v>1049</v>
      </c>
      <c r="C71" s="216" t="s">
        <v>1050</v>
      </c>
      <c r="D71" s="217"/>
      <c r="E71" s="217"/>
      <c r="F71" s="217"/>
      <c r="G71" s="217"/>
      <c r="H71" s="217"/>
      <c r="I71" s="217"/>
      <c r="J71" s="217"/>
      <c r="K71" s="217"/>
      <c r="L71" s="217"/>
      <c r="M71" s="217"/>
      <c r="N71" s="217"/>
      <c r="O71" s="217"/>
      <c r="P71" s="217"/>
      <c r="Q71" s="217"/>
      <c r="R71" s="217"/>
      <c r="S71" s="217"/>
      <c r="T71" s="217"/>
      <c r="U71" s="217"/>
      <c r="V71" s="217"/>
      <c r="W71" s="217"/>
    </row>
    <row r="72" spans="1:23" ht="20.45" customHeight="1" x14ac:dyDescent="0.2">
      <c r="A72" s="684" t="s">
        <v>1051</v>
      </c>
      <c r="B72" s="175" t="s">
        <v>1052</v>
      </c>
      <c r="C72" s="216" t="s">
        <v>1053</v>
      </c>
      <c r="D72" s="217"/>
      <c r="E72" s="217"/>
      <c r="F72" s="217"/>
      <c r="G72" s="217"/>
      <c r="H72" s="217"/>
      <c r="I72" s="217"/>
      <c r="J72" s="217"/>
      <c r="K72" s="217"/>
      <c r="L72" s="217"/>
      <c r="M72" s="217"/>
      <c r="N72" s="217"/>
      <c r="O72" s="217"/>
      <c r="P72" s="217"/>
      <c r="Q72" s="217"/>
      <c r="R72" s="217"/>
      <c r="S72" s="217"/>
      <c r="T72" s="217"/>
      <c r="U72" s="217"/>
      <c r="V72" s="217"/>
      <c r="W72" s="217"/>
    </row>
    <row r="73" spans="1:23" ht="20.25" x14ac:dyDescent="0.2">
      <c r="A73" s="684"/>
      <c r="B73" s="175" t="s">
        <v>1054</v>
      </c>
      <c r="C73" s="216" t="s">
        <v>1055</v>
      </c>
      <c r="D73" s="217"/>
      <c r="E73" s="217"/>
      <c r="F73" s="217"/>
      <c r="G73" s="217"/>
      <c r="H73" s="217"/>
      <c r="I73" s="217"/>
      <c r="J73" s="217"/>
      <c r="K73" s="217"/>
      <c r="L73" s="217"/>
      <c r="M73" s="217"/>
      <c r="N73" s="217"/>
      <c r="O73" s="217"/>
      <c r="P73" s="217"/>
      <c r="Q73" s="217"/>
      <c r="R73" s="217"/>
      <c r="S73" s="217"/>
      <c r="T73" s="217"/>
      <c r="U73" s="217"/>
      <c r="V73" s="217"/>
      <c r="W73" s="217"/>
    </row>
    <row r="74" spans="1:23" ht="20.25" x14ac:dyDescent="0.2">
      <c r="A74" s="684"/>
      <c r="B74" s="175" t="s">
        <v>1056</v>
      </c>
      <c r="C74" s="216" t="s">
        <v>1057</v>
      </c>
      <c r="D74" s="217"/>
      <c r="E74" s="217"/>
      <c r="F74" s="217"/>
      <c r="G74" s="217"/>
      <c r="H74" s="217"/>
      <c r="I74" s="217"/>
      <c r="J74" s="217"/>
      <c r="K74" s="217"/>
      <c r="L74" s="217"/>
      <c r="M74" s="217"/>
      <c r="N74" s="217"/>
      <c r="O74" s="217"/>
      <c r="P74" s="217"/>
      <c r="Q74" s="217"/>
      <c r="R74" s="217"/>
      <c r="S74" s="217"/>
      <c r="T74" s="217"/>
      <c r="U74" s="217"/>
      <c r="V74" s="217"/>
      <c r="W74" s="217"/>
    </row>
    <row r="75" spans="1:23" ht="20.25" x14ac:dyDescent="0.2">
      <c r="A75" s="684"/>
      <c r="B75" s="175" t="s">
        <v>1058</v>
      </c>
      <c r="C75" s="216" t="s">
        <v>1059</v>
      </c>
      <c r="D75" s="217"/>
      <c r="E75" s="217"/>
      <c r="F75" s="217"/>
      <c r="G75" s="217"/>
      <c r="H75" s="217"/>
      <c r="I75" s="217"/>
      <c r="J75" s="217"/>
      <c r="K75" s="217"/>
      <c r="L75" s="217"/>
      <c r="M75" s="217"/>
      <c r="N75" s="217"/>
      <c r="O75" s="217"/>
      <c r="P75" s="217"/>
      <c r="Q75" s="217"/>
      <c r="R75" s="217"/>
      <c r="S75" s="217"/>
      <c r="T75" s="217"/>
      <c r="U75" s="217"/>
      <c r="V75" s="217"/>
      <c r="W75" s="217"/>
    </row>
    <row r="76" spans="1:23" ht="20.25" x14ac:dyDescent="0.2">
      <c r="A76" s="684"/>
      <c r="B76" s="175" t="s">
        <v>1060</v>
      </c>
      <c r="C76" s="216" t="s">
        <v>1061</v>
      </c>
      <c r="D76" s="217"/>
      <c r="E76" s="217"/>
      <c r="F76" s="217"/>
      <c r="G76" s="217"/>
      <c r="H76" s="217"/>
      <c r="I76" s="217"/>
      <c r="J76" s="217"/>
      <c r="K76" s="217"/>
      <c r="L76" s="217"/>
      <c r="M76" s="217"/>
      <c r="N76" s="217"/>
      <c r="O76" s="217"/>
      <c r="P76" s="217"/>
      <c r="Q76" s="217"/>
      <c r="R76" s="217"/>
      <c r="S76" s="217"/>
      <c r="T76" s="217"/>
      <c r="U76" s="217"/>
      <c r="V76" s="217"/>
      <c r="W76" s="217"/>
    </row>
    <row r="77" spans="1:23" ht="20.25" x14ac:dyDescent="0.2">
      <c r="A77" s="684"/>
      <c r="B77" s="175" t="s">
        <v>1062</v>
      </c>
      <c r="C77" s="216" t="s">
        <v>1063</v>
      </c>
      <c r="D77" s="217"/>
      <c r="E77" s="217"/>
      <c r="F77" s="217"/>
      <c r="G77" s="217"/>
      <c r="H77" s="217"/>
      <c r="I77" s="217"/>
      <c r="J77" s="217"/>
      <c r="K77" s="217"/>
      <c r="L77" s="217"/>
      <c r="M77" s="217"/>
      <c r="N77" s="217"/>
      <c r="O77" s="217"/>
      <c r="P77" s="217"/>
      <c r="Q77" s="217"/>
      <c r="R77" s="217"/>
      <c r="S77" s="217"/>
      <c r="T77" s="217"/>
      <c r="U77" s="217"/>
      <c r="V77" s="217"/>
      <c r="W77" s="217"/>
    </row>
    <row r="78" spans="1:23" ht="20.25" x14ac:dyDescent="0.2">
      <c r="A78" s="684"/>
      <c r="B78" s="175" t="s">
        <v>1064</v>
      </c>
      <c r="C78" s="216" t="s">
        <v>1065</v>
      </c>
      <c r="D78" s="217"/>
      <c r="E78" s="217"/>
      <c r="F78" s="217"/>
      <c r="G78" s="217"/>
      <c r="H78" s="217"/>
      <c r="I78" s="217"/>
      <c r="J78" s="217"/>
      <c r="K78" s="217"/>
      <c r="L78" s="217"/>
      <c r="M78" s="217"/>
      <c r="N78" s="217"/>
      <c r="O78" s="217"/>
      <c r="P78" s="217"/>
      <c r="Q78" s="217"/>
      <c r="R78" s="217"/>
      <c r="S78" s="217"/>
      <c r="T78" s="217"/>
      <c r="U78" s="217"/>
      <c r="V78" s="217"/>
      <c r="W78" s="217"/>
    </row>
    <row r="79" spans="1:23" ht="76.150000000000006" customHeight="1" x14ac:dyDescent="0.2">
      <c r="A79" s="685"/>
      <c r="B79" s="179" t="s">
        <v>1066</v>
      </c>
      <c r="C79" s="216" t="s">
        <v>1067</v>
      </c>
      <c r="D79" s="217"/>
      <c r="E79" s="217"/>
      <c r="F79" s="217"/>
      <c r="G79" s="217"/>
      <c r="H79" s="217"/>
      <c r="I79" s="217"/>
      <c r="J79" s="217"/>
      <c r="K79" s="217"/>
      <c r="L79" s="217"/>
      <c r="M79" s="217"/>
      <c r="N79" s="217"/>
      <c r="O79" s="217"/>
      <c r="P79" s="217"/>
      <c r="Q79" s="217"/>
      <c r="R79" s="217"/>
      <c r="S79" s="217"/>
      <c r="T79" s="217"/>
      <c r="U79" s="217"/>
      <c r="V79" s="217"/>
      <c r="W79" s="217"/>
    </row>
    <row r="80" spans="1:23" ht="20.45" customHeight="1" x14ac:dyDescent="0.2">
      <c r="A80" s="684" t="s">
        <v>1068</v>
      </c>
      <c r="B80" s="175" t="s">
        <v>1069</v>
      </c>
      <c r="C80" s="216" t="s">
        <v>1070</v>
      </c>
      <c r="D80" s="217"/>
      <c r="E80" s="217"/>
      <c r="F80" s="217"/>
      <c r="G80" s="217"/>
      <c r="H80" s="217"/>
      <c r="I80" s="217"/>
      <c r="J80" s="217"/>
      <c r="K80" s="217"/>
      <c r="L80" s="217"/>
      <c r="M80" s="217"/>
      <c r="N80" s="217"/>
      <c r="O80" s="217"/>
      <c r="P80" s="217"/>
      <c r="Q80" s="217"/>
      <c r="R80" s="217"/>
      <c r="S80" s="217"/>
      <c r="T80" s="217"/>
      <c r="U80" s="217"/>
      <c r="V80" s="217"/>
      <c r="W80" s="217"/>
    </row>
    <row r="81" spans="1:23" ht="20.25" x14ac:dyDescent="0.2">
      <c r="A81" s="684"/>
      <c r="B81" s="175" t="s">
        <v>1071</v>
      </c>
      <c r="C81" s="216" t="s">
        <v>1072</v>
      </c>
      <c r="D81" s="217"/>
      <c r="E81" s="217"/>
      <c r="F81" s="217"/>
      <c r="G81" s="217"/>
      <c r="H81" s="217"/>
      <c r="I81" s="217"/>
      <c r="J81" s="217"/>
      <c r="K81" s="217"/>
      <c r="L81" s="217"/>
      <c r="M81" s="217"/>
      <c r="N81" s="217"/>
      <c r="O81" s="217"/>
      <c r="P81" s="217"/>
      <c r="Q81" s="217"/>
      <c r="R81" s="217"/>
      <c r="S81" s="217"/>
      <c r="T81" s="217"/>
      <c r="U81" s="217"/>
      <c r="V81" s="217"/>
      <c r="W81" s="217"/>
    </row>
    <row r="82" spans="1:23" ht="20.25" x14ac:dyDescent="0.2">
      <c r="A82" s="684"/>
      <c r="B82" s="175" t="s">
        <v>1073</v>
      </c>
      <c r="C82" s="216" t="s">
        <v>1074</v>
      </c>
      <c r="D82" s="217"/>
      <c r="E82" s="217"/>
      <c r="F82" s="217"/>
      <c r="G82" s="217"/>
      <c r="H82" s="217"/>
      <c r="I82" s="217"/>
      <c r="J82" s="217"/>
      <c r="K82" s="217"/>
      <c r="L82" s="217"/>
      <c r="M82" s="217"/>
      <c r="N82" s="217"/>
      <c r="O82" s="217"/>
      <c r="P82" s="217"/>
      <c r="Q82" s="217"/>
      <c r="R82" s="217"/>
      <c r="S82" s="217"/>
      <c r="T82" s="217"/>
      <c r="U82" s="217"/>
      <c r="V82" s="217"/>
      <c r="W82" s="217"/>
    </row>
    <row r="83" spans="1:23" ht="20.25" x14ac:dyDescent="0.2">
      <c r="A83" s="684"/>
      <c r="B83" s="175" t="s">
        <v>1075</v>
      </c>
      <c r="C83" s="216" t="s">
        <v>1076</v>
      </c>
      <c r="D83" s="217"/>
      <c r="E83" s="217"/>
      <c r="F83" s="217"/>
      <c r="G83" s="217"/>
      <c r="H83" s="217"/>
      <c r="I83" s="217"/>
      <c r="J83" s="217"/>
      <c r="K83" s="217"/>
      <c r="L83" s="217"/>
      <c r="M83" s="217"/>
      <c r="N83" s="217"/>
      <c r="O83" s="217"/>
      <c r="P83" s="217"/>
      <c r="Q83" s="217"/>
      <c r="R83" s="217"/>
      <c r="S83" s="217"/>
      <c r="T83" s="217"/>
      <c r="U83" s="217"/>
      <c r="V83" s="217"/>
      <c r="W83" s="217"/>
    </row>
    <row r="84" spans="1:23" ht="20.25" x14ac:dyDescent="0.2">
      <c r="A84" s="684"/>
      <c r="B84" s="175" t="s">
        <v>1077</v>
      </c>
      <c r="C84" s="216" t="s">
        <v>1078</v>
      </c>
      <c r="D84" s="217"/>
      <c r="E84" s="217"/>
      <c r="F84" s="217"/>
      <c r="G84" s="217"/>
      <c r="H84" s="217"/>
      <c r="I84" s="217"/>
      <c r="J84" s="217"/>
      <c r="K84" s="217"/>
      <c r="L84" s="217"/>
      <c r="M84" s="217"/>
      <c r="N84" s="217"/>
      <c r="O84" s="217"/>
      <c r="P84" s="217"/>
      <c r="Q84" s="217"/>
      <c r="R84" s="217"/>
      <c r="S84" s="217"/>
      <c r="T84" s="217"/>
      <c r="U84" s="217"/>
      <c r="V84" s="217"/>
      <c r="W84" s="217"/>
    </row>
    <row r="85" spans="1:23" ht="20.25" x14ac:dyDescent="0.2">
      <c r="A85" s="684"/>
      <c r="B85" s="175" t="s">
        <v>1079</v>
      </c>
      <c r="C85" s="216" t="s">
        <v>1080</v>
      </c>
      <c r="D85" s="217"/>
      <c r="E85" s="217"/>
      <c r="F85" s="217"/>
      <c r="G85" s="217"/>
      <c r="H85" s="217"/>
      <c r="I85" s="217"/>
      <c r="J85" s="217"/>
      <c r="K85" s="217"/>
      <c r="L85" s="217"/>
      <c r="M85" s="217"/>
      <c r="N85" s="217"/>
      <c r="O85" s="217"/>
      <c r="P85" s="217"/>
      <c r="Q85" s="217"/>
      <c r="R85" s="217"/>
      <c r="S85" s="217"/>
      <c r="T85" s="217"/>
      <c r="U85" s="217"/>
      <c r="V85" s="217"/>
      <c r="W85" s="217"/>
    </row>
    <row r="86" spans="1:23" ht="20.25" x14ac:dyDescent="0.2">
      <c r="A86" s="684"/>
      <c r="B86" s="175" t="s">
        <v>1081</v>
      </c>
      <c r="C86" s="216" t="s">
        <v>1082</v>
      </c>
      <c r="D86" s="217"/>
      <c r="E86" s="217"/>
      <c r="F86" s="217"/>
      <c r="G86" s="217"/>
      <c r="H86" s="217"/>
      <c r="I86" s="217"/>
      <c r="J86" s="217"/>
      <c r="K86" s="217"/>
      <c r="L86" s="217"/>
      <c r="M86" s="217"/>
      <c r="N86" s="217"/>
      <c r="O86" s="217"/>
      <c r="P86" s="217"/>
      <c r="Q86" s="217"/>
      <c r="R86" s="217"/>
      <c r="S86" s="217"/>
      <c r="T86" s="217"/>
      <c r="U86" s="217"/>
      <c r="V86" s="217"/>
      <c r="W86" s="217"/>
    </row>
    <row r="87" spans="1:23" ht="20.25" x14ac:dyDescent="0.2">
      <c r="A87" s="684"/>
      <c r="B87" s="175" t="s">
        <v>1083</v>
      </c>
      <c r="C87" s="216" t="s">
        <v>1084</v>
      </c>
      <c r="D87" s="217"/>
      <c r="E87" s="217"/>
      <c r="F87" s="217"/>
      <c r="G87" s="217"/>
      <c r="H87" s="217"/>
      <c r="I87" s="217"/>
      <c r="J87" s="217"/>
      <c r="K87" s="217"/>
      <c r="L87" s="217"/>
      <c r="M87" s="217"/>
      <c r="N87" s="217"/>
      <c r="O87" s="217"/>
      <c r="P87" s="217"/>
      <c r="Q87" s="217"/>
      <c r="R87" s="217"/>
      <c r="S87" s="217"/>
      <c r="T87" s="217"/>
      <c r="U87" s="217"/>
      <c r="V87" s="217"/>
      <c r="W87" s="217"/>
    </row>
    <row r="88" spans="1:23" ht="20.25" x14ac:dyDescent="0.2">
      <c r="A88" s="684"/>
      <c r="B88" s="175" t="s">
        <v>1085</v>
      </c>
      <c r="C88" s="216" t="s">
        <v>1086</v>
      </c>
      <c r="D88" s="217"/>
      <c r="E88" s="217"/>
      <c r="F88" s="217"/>
      <c r="G88" s="217"/>
      <c r="H88" s="217"/>
      <c r="I88" s="217"/>
      <c r="J88" s="217"/>
      <c r="K88" s="217"/>
      <c r="L88" s="217"/>
      <c r="M88" s="217"/>
      <c r="N88" s="217"/>
      <c r="O88" s="217"/>
      <c r="P88" s="217"/>
      <c r="Q88" s="217"/>
      <c r="R88" s="217"/>
      <c r="S88" s="217"/>
      <c r="T88" s="217"/>
      <c r="U88" s="217"/>
      <c r="V88" s="217"/>
      <c r="W88" s="217"/>
    </row>
    <row r="89" spans="1:23" ht="20.25" x14ac:dyDescent="0.2">
      <c r="A89" s="684"/>
      <c r="B89" s="175" t="s">
        <v>1087</v>
      </c>
      <c r="C89" s="216" t="s">
        <v>1088</v>
      </c>
      <c r="D89" s="217"/>
      <c r="E89" s="217"/>
      <c r="F89" s="217"/>
      <c r="G89" s="217"/>
      <c r="H89" s="217"/>
      <c r="I89" s="217"/>
      <c r="J89" s="217"/>
      <c r="K89" s="217"/>
      <c r="L89" s="217"/>
      <c r="M89" s="217"/>
      <c r="N89" s="217"/>
      <c r="O89" s="217"/>
      <c r="P89" s="217"/>
      <c r="Q89" s="217"/>
      <c r="R89" s="217"/>
      <c r="S89" s="217"/>
      <c r="T89" s="217"/>
      <c r="U89" s="217"/>
      <c r="V89" s="217"/>
      <c r="W89" s="217"/>
    </row>
    <row r="90" spans="1:23" ht="20.25" x14ac:dyDescent="0.2">
      <c r="A90" s="684"/>
      <c r="B90" s="175" t="s">
        <v>1089</v>
      </c>
      <c r="C90" s="216" t="s">
        <v>1090</v>
      </c>
      <c r="D90" s="217"/>
      <c r="E90" s="217"/>
      <c r="F90" s="217"/>
      <c r="G90" s="217"/>
      <c r="H90" s="217"/>
      <c r="I90" s="217"/>
      <c r="J90" s="217"/>
      <c r="K90" s="217"/>
      <c r="L90" s="217"/>
      <c r="M90" s="217"/>
      <c r="N90" s="217"/>
      <c r="O90" s="217"/>
      <c r="P90" s="217"/>
      <c r="Q90" s="217"/>
      <c r="R90" s="217"/>
      <c r="S90" s="217"/>
      <c r="T90" s="217"/>
      <c r="U90" s="217"/>
      <c r="V90" s="217"/>
      <c r="W90" s="217"/>
    </row>
    <row r="91" spans="1:23" ht="20.25" x14ac:dyDescent="0.2">
      <c r="A91" s="684"/>
      <c r="B91" s="175" t="s">
        <v>1091</v>
      </c>
      <c r="C91" s="216" t="s">
        <v>1092</v>
      </c>
      <c r="D91" s="217"/>
      <c r="E91" s="217"/>
      <c r="F91" s="217"/>
      <c r="G91" s="217"/>
      <c r="H91" s="217"/>
      <c r="I91" s="217"/>
      <c r="J91" s="217"/>
      <c r="K91" s="217"/>
      <c r="L91" s="217"/>
      <c r="M91" s="217"/>
      <c r="N91" s="217"/>
      <c r="O91" s="217"/>
      <c r="P91" s="217"/>
      <c r="Q91" s="217"/>
      <c r="R91" s="217"/>
      <c r="S91" s="217"/>
      <c r="T91" s="217"/>
      <c r="U91" s="217"/>
      <c r="V91" s="217"/>
      <c r="W91" s="217"/>
    </row>
    <row r="92" spans="1:23" ht="63.6" customHeight="1" x14ac:dyDescent="0.2">
      <c r="A92" s="684"/>
      <c r="B92" s="179" t="s">
        <v>1093</v>
      </c>
      <c r="C92" s="216" t="s">
        <v>1094</v>
      </c>
      <c r="D92" s="217"/>
      <c r="E92" s="217"/>
      <c r="F92" s="217"/>
      <c r="G92" s="217"/>
      <c r="H92" s="217"/>
      <c r="I92" s="217"/>
      <c r="J92" s="217"/>
      <c r="K92" s="217"/>
      <c r="L92" s="217"/>
      <c r="M92" s="217"/>
      <c r="N92" s="217"/>
      <c r="O92" s="217"/>
      <c r="P92" s="217"/>
      <c r="Q92" s="217"/>
      <c r="R92" s="217"/>
      <c r="S92" s="217"/>
      <c r="T92" s="217"/>
      <c r="U92" s="217"/>
      <c r="V92" s="217"/>
      <c r="W92" s="217"/>
    </row>
    <row r="93" spans="1:23" ht="20.45" customHeight="1" x14ac:dyDescent="0.2">
      <c r="A93" s="684" t="s">
        <v>1095</v>
      </c>
      <c r="B93" s="175" t="s">
        <v>1096</v>
      </c>
      <c r="C93" s="216" t="s">
        <v>1097</v>
      </c>
      <c r="D93" s="217"/>
      <c r="E93" s="217"/>
      <c r="F93" s="217"/>
      <c r="G93" s="217"/>
      <c r="H93" s="217"/>
      <c r="I93" s="217"/>
      <c r="J93" s="217"/>
      <c r="K93" s="217"/>
      <c r="L93" s="217"/>
      <c r="M93" s="217"/>
      <c r="N93" s="217"/>
      <c r="O93" s="217"/>
      <c r="P93" s="217"/>
      <c r="Q93" s="217"/>
      <c r="R93" s="217"/>
      <c r="S93" s="217"/>
      <c r="T93" s="217"/>
      <c r="U93" s="217"/>
      <c r="V93" s="217"/>
      <c r="W93" s="217"/>
    </row>
    <row r="94" spans="1:23" ht="20.25" x14ac:dyDescent="0.2">
      <c r="A94" s="684"/>
      <c r="B94" s="175" t="s">
        <v>1098</v>
      </c>
      <c r="C94" s="216" t="s">
        <v>1099</v>
      </c>
      <c r="D94" s="217"/>
      <c r="E94" s="217"/>
      <c r="F94" s="217"/>
      <c r="G94" s="217"/>
      <c r="H94" s="217"/>
      <c r="I94" s="217"/>
      <c r="J94" s="217"/>
      <c r="K94" s="217"/>
      <c r="L94" s="217"/>
      <c r="M94" s="217"/>
      <c r="N94" s="217"/>
      <c r="O94" s="217"/>
      <c r="P94" s="217"/>
      <c r="Q94" s="217"/>
      <c r="R94" s="217"/>
      <c r="S94" s="217"/>
      <c r="T94" s="217"/>
      <c r="U94" s="217"/>
      <c r="V94" s="217"/>
      <c r="W94" s="217"/>
    </row>
    <row r="95" spans="1:23" ht="20.25" x14ac:dyDescent="0.2">
      <c r="A95" s="684"/>
      <c r="B95" s="175" t="s">
        <v>1100</v>
      </c>
      <c r="C95" s="216" t="s">
        <v>1101</v>
      </c>
      <c r="D95" s="217"/>
      <c r="E95" s="217"/>
      <c r="F95" s="217"/>
      <c r="G95" s="217"/>
      <c r="H95" s="217"/>
      <c r="I95" s="217"/>
      <c r="J95" s="217"/>
      <c r="K95" s="217"/>
      <c r="L95" s="217"/>
      <c r="M95" s="217"/>
      <c r="N95" s="217"/>
      <c r="O95" s="217"/>
      <c r="P95" s="217"/>
      <c r="Q95" s="217"/>
      <c r="R95" s="217"/>
      <c r="S95" s="217"/>
      <c r="T95" s="217"/>
      <c r="U95" s="217"/>
      <c r="V95" s="217"/>
      <c r="W95" s="217"/>
    </row>
    <row r="96" spans="1:23" ht="20.25" x14ac:dyDescent="0.2">
      <c r="A96" s="684"/>
      <c r="B96" s="175" t="s">
        <v>1102</v>
      </c>
      <c r="C96" s="216" t="s">
        <v>1103</v>
      </c>
      <c r="D96" s="217"/>
      <c r="E96" s="217"/>
      <c r="F96" s="217"/>
      <c r="G96" s="217"/>
      <c r="H96" s="217"/>
      <c r="I96" s="217"/>
      <c r="J96" s="217"/>
      <c r="K96" s="217"/>
      <c r="L96" s="217"/>
      <c r="M96" s="217"/>
      <c r="N96" s="217"/>
      <c r="O96" s="217"/>
      <c r="P96" s="217"/>
      <c r="Q96" s="217"/>
      <c r="R96" s="217"/>
      <c r="S96" s="217"/>
      <c r="T96" s="217"/>
      <c r="U96" s="217"/>
      <c r="V96" s="217"/>
      <c r="W96" s="217"/>
    </row>
    <row r="97" spans="1:23" ht="20.25" x14ac:dyDescent="0.2">
      <c r="A97" s="684"/>
      <c r="B97" s="175" t="s">
        <v>1104</v>
      </c>
      <c r="C97" s="216" t="s">
        <v>1105</v>
      </c>
      <c r="D97" s="217"/>
      <c r="E97" s="217"/>
      <c r="F97" s="217"/>
      <c r="G97" s="217"/>
      <c r="H97" s="217"/>
      <c r="I97" s="217"/>
      <c r="J97" s="217"/>
      <c r="K97" s="217"/>
      <c r="L97" s="217"/>
      <c r="M97" s="217"/>
      <c r="N97" s="217"/>
      <c r="O97" s="217"/>
      <c r="P97" s="217"/>
      <c r="Q97" s="217"/>
      <c r="R97" s="217"/>
      <c r="S97" s="217"/>
      <c r="T97" s="217"/>
      <c r="U97" s="217"/>
      <c r="V97" s="217"/>
      <c r="W97" s="217"/>
    </row>
    <row r="98" spans="1:23" ht="20.25" x14ac:dyDescent="0.2">
      <c r="A98" s="684"/>
      <c r="B98" s="175" t="s">
        <v>1106</v>
      </c>
      <c r="C98" s="216" t="s">
        <v>1107</v>
      </c>
      <c r="D98" s="217"/>
      <c r="E98" s="217"/>
      <c r="F98" s="217"/>
      <c r="G98" s="217"/>
      <c r="H98" s="217"/>
      <c r="I98" s="217"/>
      <c r="J98" s="217"/>
      <c r="K98" s="217"/>
      <c r="L98" s="217"/>
      <c r="M98" s="217"/>
      <c r="N98" s="217"/>
      <c r="O98" s="217"/>
      <c r="P98" s="217"/>
      <c r="Q98" s="217"/>
      <c r="R98" s="217"/>
      <c r="S98" s="217"/>
      <c r="T98" s="217"/>
      <c r="U98" s="217"/>
      <c r="V98" s="217"/>
      <c r="W98" s="217"/>
    </row>
    <row r="99" spans="1:23" ht="20.25" x14ac:dyDescent="0.2">
      <c r="A99" s="684"/>
      <c r="B99" s="175" t="s">
        <v>1108</v>
      </c>
      <c r="C99" s="216" t="s">
        <v>1109</v>
      </c>
      <c r="D99" s="217"/>
      <c r="E99" s="217"/>
      <c r="F99" s="217"/>
      <c r="G99" s="217"/>
      <c r="H99" s="217"/>
      <c r="I99" s="217"/>
      <c r="J99" s="217"/>
      <c r="K99" s="217"/>
      <c r="L99" s="217"/>
      <c r="M99" s="217"/>
      <c r="N99" s="217"/>
      <c r="O99" s="217"/>
      <c r="P99" s="217"/>
      <c r="Q99" s="217"/>
      <c r="R99" s="217"/>
      <c r="S99" s="217"/>
      <c r="T99" s="217"/>
      <c r="U99" s="217"/>
      <c r="V99" s="217"/>
      <c r="W99" s="217"/>
    </row>
    <row r="100" spans="1:23" ht="20.25" x14ac:dyDescent="0.2">
      <c r="A100" s="684"/>
      <c r="B100" s="175" t="s">
        <v>1110</v>
      </c>
      <c r="C100" s="216" t="s">
        <v>1111</v>
      </c>
      <c r="D100" s="217"/>
      <c r="E100" s="217"/>
      <c r="F100" s="217"/>
      <c r="G100" s="217"/>
      <c r="H100" s="217"/>
      <c r="I100" s="217"/>
      <c r="J100" s="217"/>
      <c r="K100" s="217"/>
      <c r="L100" s="217"/>
      <c r="M100" s="217"/>
      <c r="N100" s="217"/>
      <c r="O100" s="217"/>
      <c r="P100" s="217"/>
      <c r="Q100" s="217"/>
      <c r="R100" s="217"/>
      <c r="S100" s="217"/>
      <c r="T100" s="217"/>
      <c r="U100" s="217"/>
      <c r="V100" s="217"/>
      <c r="W100" s="217"/>
    </row>
    <row r="101" spans="1:23" ht="20.25" x14ac:dyDescent="0.2">
      <c r="A101" s="685"/>
      <c r="B101" s="175" t="s">
        <v>1112</v>
      </c>
      <c r="C101" s="216" t="s">
        <v>1113</v>
      </c>
      <c r="D101" s="217"/>
      <c r="E101" s="217"/>
      <c r="F101" s="217"/>
      <c r="G101" s="217"/>
      <c r="H101" s="217"/>
      <c r="I101" s="217"/>
      <c r="J101" s="217"/>
      <c r="K101" s="217"/>
      <c r="L101" s="217"/>
      <c r="M101" s="217"/>
      <c r="N101" s="217"/>
      <c r="O101" s="217"/>
      <c r="P101" s="217"/>
      <c r="Q101" s="217"/>
      <c r="R101" s="217"/>
      <c r="S101" s="217"/>
      <c r="T101" s="217"/>
      <c r="U101" s="217"/>
      <c r="V101" s="217"/>
      <c r="W101" s="217"/>
    </row>
    <row r="102" spans="1:23" ht="49.15" customHeight="1" x14ac:dyDescent="0.2">
      <c r="A102" s="685"/>
      <c r="B102" s="179" t="s">
        <v>1114</v>
      </c>
      <c r="C102" s="216" t="s">
        <v>1115</v>
      </c>
      <c r="D102" s="217"/>
      <c r="E102" s="217"/>
      <c r="F102" s="217"/>
      <c r="G102" s="217"/>
      <c r="H102" s="217"/>
      <c r="I102" s="217"/>
      <c r="J102" s="217"/>
      <c r="K102" s="217"/>
      <c r="L102" s="217"/>
      <c r="M102" s="217"/>
      <c r="N102" s="217"/>
      <c r="O102" s="217"/>
      <c r="P102" s="217"/>
      <c r="Q102" s="217"/>
      <c r="R102" s="217"/>
      <c r="S102" s="217"/>
      <c r="T102" s="217"/>
      <c r="U102" s="217"/>
      <c r="V102" s="217"/>
      <c r="W102" s="217"/>
    </row>
    <row r="103" spans="1:23" ht="55.15" customHeight="1" x14ac:dyDescent="0.2">
      <c r="A103" s="687" t="s">
        <v>1129</v>
      </c>
      <c r="B103" s="688"/>
      <c r="C103" s="216" t="s">
        <v>1116</v>
      </c>
      <c r="D103" s="217"/>
      <c r="E103" s="217"/>
      <c r="F103" s="217"/>
      <c r="G103" s="217"/>
      <c r="H103" s="217"/>
      <c r="I103" s="217"/>
      <c r="J103" s="217"/>
      <c r="K103" s="217"/>
      <c r="L103" s="217"/>
      <c r="M103" s="217"/>
      <c r="N103" s="217"/>
      <c r="O103" s="217"/>
      <c r="P103" s="217"/>
      <c r="Q103" s="217"/>
      <c r="R103" s="217"/>
      <c r="S103" s="217"/>
      <c r="T103" s="217"/>
      <c r="U103" s="217"/>
      <c r="V103" s="217"/>
      <c r="W103" s="217"/>
    </row>
    <row r="104" spans="1:23" ht="34.9" customHeight="1" x14ac:dyDescent="0.2">
      <c r="A104" s="617" t="s">
        <v>2712</v>
      </c>
      <c r="B104" s="218" t="s">
        <v>2287</v>
      </c>
      <c r="C104" s="216" t="s">
        <v>1117</v>
      </c>
      <c r="D104" s="217"/>
      <c r="E104" s="217"/>
      <c r="F104" s="217"/>
      <c r="G104" s="217"/>
      <c r="H104" s="217"/>
      <c r="I104" s="217"/>
      <c r="J104" s="217"/>
      <c r="K104" s="217"/>
      <c r="L104" s="217"/>
      <c r="M104" s="217"/>
      <c r="N104" s="217"/>
      <c r="O104" s="217"/>
      <c r="P104" s="217"/>
      <c r="Q104" s="217"/>
      <c r="R104" s="217"/>
      <c r="S104" s="217"/>
      <c r="T104" s="217"/>
      <c r="U104" s="217"/>
      <c r="V104" s="217"/>
      <c r="W104" s="217"/>
    </row>
    <row r="105" spans="1:23" ht="46.9" customHeight="1" x14ac:dyDescent="0.2">
      <c r="A105" s="686"/>
      <c r="B105" s="218" t="s">
        <v>2288</v>
      </c>
      <c r="C105" s="216" t="s">
        <v>1118</v>
      </c>
      <c r="D105" s="217"/>
      <c r="E105" s="217"/>
      <c r="F105" s="217"/>
      <c r="G105" s="217"/>
      <c r="H105" s="217"/>
      <c r="I105" s="217"/>
      <c r="J105" s="217"/>
      <c r="K105" s="217"/>
      <c r="L105" s="217"/>
      <c r="M105" s="217"/>
      <c r="N105" s="217"/>
      <c r="O105" s="217"/>
      <c r="P105" s="217"/>
      <c r="Q105" s="217"/>
      <c r="R105" s="217"/>
      <c r="S105" s="217"/>
      <c r="T105" s="217"/>
      <c r="U105" s="217"/>
      <c r="V105" s="217"/>
      <c r="W105" s="217"/>
    </row>
    <row r="106" spans="1:23" ht="45" customHeight="1" x14ac:dyDescent="0.2">
      <c r="A106" s="686"/>
      <c r="B106" s="218" t="s">
        <v>2289</v>
      </c>
      <c r="C106" s="216" t="s">
        <v>1119</v>
      </c>
      <c r="D106" s="217"/>
      <c r="E106" s="217"/>
      <c r="F106" s="217"/>
      <c r="G106" s="217"/>
      <c r="H106" s="217"/>
      <c r="I106" s="217"/>
      <c r="J106" s="217"/>
      <c r="K106" s="217"/>
      <c r="L106" s="217"/>
      <c r="M106" s="217"/>
      <c r="N106" s="217"/>
      <c r="O106" s="217"/>
      <c r="P106" s="217"/>
      <c r="Q106" s="217"/>
      <c r="R106" s="217"/>
      <c r="S106" s="217"/>
      <c r="T106" s="217"/>
      <c r="U106" s="217"/>
      <c r="V106" s="217"/>
      <c r="W106" s="217"/>
    </row>
    <row r="107" spans="1:23" ht="45" customHeight="1" x14ac:dyDescent="0.2">
      <c r="A107" s="686"/>
      <c r="B107" s="218" t="s">
        <v>2290</v>
      </c>
      <c r="C107" s="216" t="s">
        <v>1120</v>
      </c>
      <c r="D107" s="217"/>
      <c r="E107" s="217"/>
      <c r="F107" s="217"/>
      <c r="G107" s="217"/>
      <c r="H107" s="217"/>
      <c r="I107" s="217"/>
      <c r="J107" s="217"/>
      <c r="K107" s="217"/>
      <c r="L107" s="217"/>
      <c r="M107" s="217"/>
      <c r="N107" s="217"/>
      <c r="O107" s="217"/>
      <c r="P107" s="217"/>
      <c r="Q107" s="217"/>
      <c r="R107" s="217"/>
      <c r="S107" s="217"/>
      <c r="T107" s="217"/>
      <c r="U107" s="217"/>
      <c r="V107" s="217"/>
      <c r="W107" s="217"/>
    </row>
    <row r="108" spans="1:23" ht="51.6" customHeight="1" x14ac:dyDescent="0.2">
      <c r="A108" s="686"/>
      <c r="B108" s="218" t="s">
        <v>2291</v>
      </c>
      <c r="C108" s="216" t="s">
        <v>1121</v>
      </c>
      <c r="D108" s="217"/>
      <c r="E108" s="217"/>
      <c r="F108" s="217"/>
      <c r="G108" s="217"/>
      <c r="H108" s="217"/>
      <c r="I108" s="217"/>
      <c r="J108" s="217"/>
      <c r="K108" s="217"/>
      <c r="L108" s="217"/>
      <c r="M108" s="217"/>
      <c r="N108" s="217"/>
      <c r="O108" s="217"/>
      <c r="P108" s="217"/>
      <c r="Q108" s="217"/>
      <c r="R108" s="217"/>
      <c r="S108" s="217"/>
      <c r="T108" s="217"/>
      <c r="U108" s="217"/>
      <c r="V108" s="217"/>
      <c r="W108" s="217"/>
    </row>
    <row r="109" spans="1:23" ht="60" customHeight="1" x14ac:dyDescent="0.2">
      <c r="A109" s="686"/>
      <c r="B109" s="218" t="s">
        <v>2292</v>
      </c>
      <c r="C109" s="216" t="s">
        <v>1122</v>
      </c>
      <c r="D109" s="217"/>
      <c r="E109" s="217"/>
      <c r="F109" s="217"/>
      <c r="G109" s="217"/>
      <c r="H109" s="217"/>
      <c r="I109" s="217"/>
      <c r="J109" s="217"/>
      <c r="K109" s="217"/>
      <c r="L109" s="217"/>
      <c r="M109" s="217"/>
      <c r="N109" s="217"/>
      <c r="O109" s="217"/>
      <c r="P109" s="217"/>
      <c r="Q109" s="217"/>
      <c r="R109" s="217"/>
      <c r="S109" s="217"/>
      <c r="T109" s="217"/>
      <c r="U109" s="217"/>
      <c r="V109" s="217"/>
      <c r="W109" s="217"/>
    </row>
    <row r="110" spans="1:23" ht="42" customHeight="1" x14ac:dyDescent="0.2">
      <c r="A110" s="686"/>
      <c r="B110" s="180" t="s">
        <v>1126</v>
      </c>
      <c r="C110" s="216" t="s">
        <v>1123</v>
      </c>
      <c r="D110" s="217"/>
      <c r="E110" s="217"/>
      <c r="F110" s="217"/>
      <c r="G110" s="217"/>
      <c r="H110" s="217"/>
      <c r="I110" s="217"/>
      <c r="J110" s="217"/>
      <c r="K110" s="217"/>
      <c r="L110" s="217"/>
      <c r="M110" s="217"/>
      <c r="N110" s="217"/>
      <c r="O110" s="217"/>
      <c r="P110" s="217"/>
      <c r="Q110" s="217"/>
      <c r="R110" s="217"/>
      <c r="S110" s="217"/>
      <c r="T110" s="217"/>
      <c r="U110" s="217"/>
      <c r="V110" s="217"/>
      <c r="W110" s="217"/>
    </row>
    <row r="111" spans="1:23" ht="37.9" customHeight="1" x14ac:dyDescent="0.2">
      <c r="A111" s="686"/>
      <c r="B111" s="180" t="s">
        <v>1127</v>
      </c>
      <c r="C111" s="216" t="s">
        <v>1124</v>
      </c>
      <c r="D111" s="217"/>
      <c r="E111" s="217"/>
      <c r="F111" s="217"/>
      <c r="G111" s="217"/>
      <c r="H111" s="217"/>
      <c r="I111" s="217"/>
      <c r="J111" s="217"/>
      <c r="K111" s="217"/>
      <c r="L111" s="217"/>
      <c r="M111" s="217"/>
      <c r="N111" s="217"/>
      <c r="O111" s="217"/>
      <c r="P111" s="217"/>
      <c r="Q111" s="217"/>
      <c r="R111" s="217"/>
      <c r="S111" s="217"/>
      <c r="T111" s="217"/>
      <c r="U111" s="217"/>
      <c r="V111" s="217"/>
      <c r="W111" s="217"/>
    </row>
    <row r="112" spans="1:23" ht="33" customHeight="1" x14ac:dyDescent="0.2">
      <c r="A112" s="618"/>
      <c r="B112" s="180" t="s">
        <v>1128</v>
      </c>
      <c r="C112" s="216" t="s">
        <v>1125</v>
      </c>
      <c r="D112" s="217"/>
      <c r="E112" s="217"/>
      <c r="F112" s="217"/>
      <c r="G112" s="217"/>
      <c r="H112" s="217"/>
      <c r="I112" s="217"/>
      <c r="J112" s="217"/>
      <c r="K112" s="217"/>
      <c r="L112" s="217"/>
      <c r="M112" s="217"/>
      <c r="N112" s="217"/>
      <c r="O112" s="217"/>
      <c r="P112" s="217"/>
      <c r="Q112" s="217"/>
      <c r="R112" s="217"/>
      <c r="S112" s="217"/>
      <c r="T112" s="217"/>
      <c r="U112" s="217"/>
      <c r="V112" s="217"/>
      <c r="W112" s="217"/>
    </row>
    <row r="113" spans="1:23" ht="33" customHeight="1" x14ac:dyDescent="0.2">
      <c r="A113" s="708" t="s">
        <v>2713</v>
      </c>
      <c r="B113" s="357" t="s">
        <v>2714</v>
      </c>
      <c r="C113" s="216" t="s">
        <v>2715</v>
      </c>
      <c r="D113" s="217"/>
      <c r="E113" s="217"/>
      <c r="F113" s="217"/>
      <c r="G113" s="217"/>
      <c r="H113" s="217"/>
      <c r="I113" s="217"/>
      <c r="J113" s="217"/>
      <c r="K113" s="217"/>
      <c r="L113" s="217"/>
      <c r="M113" s="217"/>
      <c r="N113" s="217"/>
      <c r="O113" s="217"/>
      <c r="P113" s="217"/>
      <c r="Q113" s="217"/>
      <c r="R113" s="217"/>
      <c r="S113" s="217"/>
      <c r="T113" s="217"/>
      <c r="U113" s="217"/>
      <c r="V113" s="217"/>
      <c r="W113" s="217"/>
    </row>
    <row r="114" spans="1:23" ht="33" customHeight="1" x14ac:dyDescent="0.2">
      <c r="A114" s="709"/>
      <c r="B114" s="357" t="s">
        <v>2716</v>
      </c>
      <c r="C114" s="216" t="s">
        <v>2717</v>
      </c>
      <c r="D114" s="217"/>
      <c r="E114" s="217"/>
      <c r="F114" s="217"/>
      <c r="G114" s="217"/>
      <c r="H114" s="217"/>
      <c r="I114" s="217"/>
      <c r="J114" s="217"/>
      <c r="K114" s="217"/>
      <c r="L114" s="217"/>
      <c r="M114" s="217"/>
      <c r="N114" s="217"/>
      <c r="O114" s="217"/>
      <c r="P114" s="217"/>
      <c r="Q114" s="217"/>
      <c r="R114" s="217"/>
      <c r="S114" s="217"/>
      <c r="T114" s="217"/>
      <c r="U114" s="217"/>
      <c r="V114" s="217"/>
      <c r="W114" s="217"/>
    </row>
    <row r="115" spans="1:23" ht="33" customHeight="1" x14ac:dyDescent="0.2">
      <c r="A115" s="709"/>
      <c r="B115" s="357" t="s">
        <v>2718</v>
      </c>
      <c r="C115" s="216" t="s">
        <v>2719</v>
      </c>
      <c r="D115" s="217"/>
      <c r="E115" s="217"/>
      <c r="F115" s="217"/>
      <c r="G115" s="217"/>
      <c r="H115" s="217"/>
      <c r="I115" s="217"/>
      <c r="J115" s="217"/>
      <c r="K115" s="217"/>
      <c r="L115" s="217"/>
      <c r="M115" s="217"/>
      <c r="N115" s="217"/>
      <c r="O115" s="217"/>
      <c r="P115" s="217"/>
      <c r="Q115" s="217"/>
      <c r="R115" s="217"/>
      <c r="S115" s="217"/>
      <c r="T115" s="217"/>
      <c r="U115" s="217"/>
      <c r="V115" s="217"/>
      <c r="W115" s="217"/>
    </row>
    <row r="116" spans="1:23" ht="33" customHeight="1" x14ac:dyDescent="0.2">
      <c r="A116" s="709"/>
      <c r="B116" s="357" t="s">
        <v>2720</v>
      </c>
      <c r="C116" s="216" t="s">
        <v>2721</v>
      </c>
      <c r="D116" s="217"/>
      <c r="E116" s="217"/>
      <c r="F116" s="217"/>
      <c r="G116" s="217"/>
      <c r="H116" s="217"/>
      <c r="I116" s="217"/>
      <c r="J116" s="217"/>
      <c r="K116" s="217"/>
      <c r="L116" s="217"/>
      <c r="M116" s="217"/>
      <c r="N116" s="217"/>
      <c r="O116" s="217"/>
      <c r="P116" s="217"/>
      <c r="Q116" s="217"/>
      <c r="R116" s="217"/>
      <c r="S116" s="217"/>
      <c r="T116" s="217"/>
      <c r="U116" s="217"/>
      <c r="V116" s="217"/>
      <c r="W116" s="217"/>
    </row>
    <row r="117" spans="1:23" ht="33" customHeight="1" x14ac:dyDescent="0.2">
      <c r="A117" s="710" t="s">
        <v>2366</v>
      </c>
      <c r="B117" s="711"/>
      <c r="C117" s="216" t="s">
        <v>2722</v>
      </c>
      <c r="D117" s="217"/>
      <c r="E117" s="217"/>
      <c r="F117" s="217"/>
      <c r="G117" s="217"/>
      <c r="H117" s="217"/>
      <c r="I117" s="217"/>
      <c r="J117" s="217"/>
      <c r="K117" s="217"/>
      <c r="L117" s="217"/>
      <c r="M117" s="217"/>
      <c r="N117" s="217"/>
      <c r="O117" s="217"/>
      <c r="P117" s="217"/>
      <c r="Q117" s="217"/>
      <c r="R117" s="217"/>
      <c r="S117" s="217"/>
      <c r="T117" s="217"/>
      <c r="U117" s="217"/>
      <c r="V117" s="217"/>
      <c r="W117" s="217"/>
    </row>
    <row r="118" spans="1:23" ht="33" customHeight="1" x14ac:dyDescent="0.2">
      <c r="A118" s="710" t="s">
        <v>2366</v>
      </c>
      <c r="B118" s="711"/>
      <c r="C118" s="216" t="s">
        <v>2723</v>
      </c>
      <c r="D118" s="217"/>
      <c r="E118" s="217"/>
      <c r="F118" s="217"/>
      <c r="G118" s="217"/>
      <c r="H118" s="217"/>
      <c r="I118" s="217"/>
      <c r="J118" s="217"/>
      <c r="K118" s="217"/>
      <c r="L118" s="217"/>
      <c r="M118" s="217"/>
      <c r="N118" s="217"/>
      <c r="O118" s="217"/>
      <c r="P118" s="217"/>
      <c r="Q118" s="217"/>
      <c r="R118" s="217"/>
      <c r="S118" s="217"/>
      <c r="T118" s="217"/>
      <c r="U118" s="217"/>
      <c r="V118" s="217"/>
      <c r="W118" s="217"/>
    </row>
    <row r="119" spans="1:23" ht="33" customHeight="1" x14ac:dyDescent="0.2">
      <c r="A119" s="710" t="s">
        <v>2366</v>
      </c>
      <c r="B119" s="711"/>
      <c r="C119" s="216" t="s">
        <v>2724</v>
      </c>
      <c r="D119" s="217"/>
      <c r="E119" s="217"/>
      <c r="F119" s="217"/>
      <c r="G119" s="217"/>
      <c r="H119" s="217"/>
      <c r="I119" s="217"/>
      <c r="J119" s="217"/>
      <c r="K119" s="217"/>
      <c r="L119" s="217"/>
      <c r="M119" s="217"/>
      <c r="N119" s="217"/>
      <c r="O119" s="217"/>
      <c r="P119" s="217"/>
      <c r="Q119" s="217"/>
      <c r="R119" s="217"/>
      <c r="S119" s="217"/>
      <c r="T119" s="217"/>
      <c r="U119" s="217"/>
      <c r="V119" s="217"/>
      <c r="W119" s="217"/>
    </row>
    <row r="120" spans="1:23" ht="33" customHeight="1" x14ac:dyDescent="0.2">
      <c r="A120" s="710" t="s">
        <v>2366</v>
      </c>
      <c r="B120" s="711"/>
      <c r="C120" s="216" t="s">
        <v>2725</v>
      </c>
      <c r="D120" s="217"/>
      <c r="E120" s="217"/>
      <c r="F120" s="217"/>
      <c r="G120" s="217"/>
      <c r="H120" s="217"/>
      <c r="I120" s="217"/>
      <c r="J120" s="217"/>
      <c r="K120" s="217"/>
      <c r="L120" s="217"/>
      <c r="M120" s="217"/>
      <c r="N120" s="217"/>
      <c r="O120" s="217"/>
      <c r="P120" s="217"/>
      <c r="Q120" s="217"/>
      <c r="R120" s="217"/>
      <c r="S120" s="217"/>
      <c r="T120" s="217"/>
      <c r="U120" s="217"/>
      <c r="V120" s="217"/>
      <c r="W120" s="217"/>
    </row>
    <row r="121" spans="1:23" ht="33" customHeight="1" x14ac:dyDescent="0.2">
      <c r="A121" s="710" t="s">
        <v>2366</v>
      </c>
      <c r="B121" s="711"/>
      <c r="C121" s="216" t="s">
        <v>2726</v>
      </c>
      <c r="D121" s="217"/>
      <c r="E121" s="217"/>
      <c r="F121" s="217"/>
      <c r="G121" s="217"/>
      <c r="H121" s="217"/>
      <c r="I121" s="217"/>
      <c r="J121" s="217"/>
      <c r="K121" s="217"/>
      <c r="L121" s="217"/>
      <c r="M121" s="217"/>
      <c r="N121" s="217"/>
      <c r="O121" s="217"/>
      <c r="P121" s="217"/>
      <c r="Q121" s="217"/>
      <c r="R121" s="217"/>
      <c r="S121" s="217"/>
      <c r="T121" s="217"/>
      <c r="U121" s="217"/>
      <c r="V121" s="217"/>
      <c r="W121" s="217"/>
    </row>
    <row r="122" spans="1:23" ht="33" customHeight="1" x14ac:dyDescent="0.2">
      <c r="A122" s="710" t="s">
        <v>2366</v>
      </c>
      <c r="B122" s="711"/>
      <c r="C122" s="216" t="s">
        <v>2727</v>
      </c>
      <c r="D122" s="217"/>
      <c r="E122" s="217"/>
      <c r="F122" s="217"/>
      <c r="G122" s="217"/>
      <c r="H122" s="217"/>
      <c r="I122" s="217"/>
      <c r="J122" s="217"/>
      <c r="K122" s="217"/>
      <c r="L122" s="217"/>
      <c r="M122" s="217"/>
      <c r="N122" s="217"/>
      <c r="O122" s="217"/>
      <c r="P122" s="217"/>
      <c r="Q122" s="217"/>
      <c r="R122" s="217"/>
      <c r="S122" s="217"/>
      <c r="T122" s="217"/>
      <c r="U122" s="217"/>
      <c r="V122" s="217"/>
      <c r="W122" s="217"/>
    </row>
    <row r="123" spans="1:23" ht="33" customHeight="1" x14ac:dyDescent="0.3">
      <c r="A123" s="239" t="s">
        <v>2809</v>
      </c>
      <c r="B123" s="239"/>
      <c r="C123" s="41"/>
      <c r="D123" s="41"/>
      <c r="E123" s="41"/>
      <c r="F123" s="41"/>
      <c r="G123" s="41"/>
      <c r="H123" s="41"/>
      <c r="I123" s="41"/>
      <c r="J123" s="41"/>
      <c r="K123" s="41"/>
      <c r="L123" s="41"/>
    </row>
    <row r="124" spans="1:23" ht="33" customHeight="1" x14ac:dyDescent="0.3">
      <c r="A124" s="652" t="s">
        <v>2303</v>
      </c>
      <c r="B124" s="652"/>
      <c r="C124" s="652"/>
      <c r="D124" s="652"/>
      <c r="E124" s="652"/>
      <c r="F124" s="652"/>
      <c r="G124" s="652"/>
      <c r="H124" s="652"/>
      <c r="I124" s="652"/>
      <c r="J124" s="652"/>
      <c r="K124" s="652"/>
      <c r="L124" s="652"/>
    </row>
    <row r="125" spans="1:23" ht="18.75" x14ac:dyDescent="0.3">
      <c r="A125" s="240" t="s">
        <v>2304</v>
      </c>
      <c r="B125" s="240"/>
      <c r="C125" s="240"/>
      <c r="D125" s="240"/>
      <c r="E125" s="240"/>
      <c r="F125" s="240"/>
      <c r="G125" s="240"/>
      <c r="H125" s="240"/>
      <c r="I125" s="240"/>
      <c r="J125" s="41"/>
      <c r="K125" s="41"/>
      <c r="L125" s="41"/>
      <c r="M125" s="171"/>
      <c r="N125" s="171"/>
      <c r="O125" s="171"/>
      <c r="P125" s="171"/>
      <c r="Q125" s="171"/>
      <c r="R125" s="171"/>
      <c r="S125" s="171"/>
      <c r="T125" s="171"/>
      <c r="U125" s="171"/>
      <c r="V125" s="171"/>
    </row>
    <row r="126" spans="1:23" ht="83.25" customHeight="1" x14ac:dyDescent="0.2">
      <c r="A126" s="716" t="s">
        <v>2728</v>
      </c>
      <c r="B126" s="716"/>
      <c r="C126" s="716"/>
      <c r="D126" s="716"/>
      <c r="E126" s="716"/>
      <c r="F126" s="716"/>
      <c r="G126" s="716"/>
      <c r="H126" s="716"/>
      <c r="I126" s="716"/>
      <c r="J126" s="716"/>
      <c r="K126" s="716"/>
      <c r="L126" s="716"/>
      <c r="M126" s="716"/>
      <c r="N126" s="716"/>
      <c r="O126" s="716"/>
      <c r="P126" s="716"/>
      <c r="Q126" s="716"/>
      <c r="R126" s="716"/>
      <c r="S126" s="716"/>
      <c r="T126" s="716"/>
      <c r="U126" s="716"/>
      <c r="V126" s="716"/>
      <c r="W126" s="716"/>
    </row>
    <row r="127" spans="1:23" ht="18.75" x14ac:dyDescent="0.3">
      <c r="A127" s="240"/>
      <c r="B127" s="240"/>
      <c r="C127" s="240"/>
      <c r="D127" s="240"/>
      <c r="E127" s="240"/>
      <c r="F127" s="240"/>
      <c r="G127" s="240"/>
      <c r="H127" s="240"/>
      <c r="I127" s="240"/>
      <c r="J127" s="240"/>
      <c r="K127" s="41"/>
      <c r="L127" s="41"/>
      <c r="M127" s="41"/>
      <c r="N127" s="171"/>
      <c r="O127" s="171"/>
      <c r="P127" s="171"/>
      <c r="Q127" s="171"/>
      <c r="R127" s="171"/>
      <c r="S127" s="171"/>
      <c r="T127" s="171"/>
      <c r="U127" s="171"/>
      <c r="V127" s="171"/>
      <c r="W127" s="171"/>
    </row>
    <row r="128" spans="1:23" ht="18.75" x14ac:dyDescent="0.3">
      <c r="A128" s="240"/>
      <c r="B128" s="240"/>
      <c r="C128" s="240"/>
      <c r="D128" s="240"/>
      <c r="E128" s="240"/>
      <c r="F128" s="240"/>
      <c r="G128" s="240"/>
      <c r="H128" s="240"/>
      <c r="I128" s="240"/>
      <c r="J128" s="41"/>
      <c r="K128" s="41"/>
      <c r="L128" s="41"/>
      <c r="M128" s="171"/>
      <c r="N128" s="171"/>
      <c r="O128" s="171"/>
      <c r="P128" s="171"/>
      <c r="Q128" s="171"/>
      <c r="R128" s="171"/>
      <c r="S128" s="171"/>
      <c r="T128" s="171"/>
      <c r="U128" s="171"/>
      <c r="V128" s="171"/>
    </row>
    <row r="129" spans="1:22" ht="15.75" x14ac:dyDescent="0.25">
      <c r="A129" s="171"/>
      <c r="B129" s="171"/>
      <c r="C129" s="171"/>
      <c r="D129" s="171"/>
      <c r="E129" s="171"/>
      <c r="F129" s="219" t="s">
        <v>403</v>
      </c>
      <c r="G129" s="220"/>
      <c r="H129" s="220"/>
      <c r="I129" s="221"/>
      <c r="J129" s="677"/>
      <c r="K129" s="677"/>
      <c r="L129" s="677"/>
      <c r="M129" s="677"/>
      <c r="N129" s="677"/>
      <c r="O129" s="677"/>
      <c r="P129" s="677"/>
      <c r="Q129" s="677"/>
      <c r="R129" s="677"/>
      <c r="S129" s="677"/>
      <c r="T129" s="677"/>
      <c r="U129" s="677"/>
      <c r="V129" s="173"/>
    </row>
    <row r="130" spans="1:22" ht="15.75" x14ac:dyDescent="0.2">
      <c r="A130" s="171"/>
      <c r="B130" s="171"/>
      <c r="C130" s="171"/>
      <c r="D130" s="171"/>
      <c r="E130" s="171"/>
      <c r="F130" s="675"/>
      <c r="G130" s="675"/>
      <c r="H130" s="675"/>
      <c r="I130" s="675"/>
      <c r="J130" s="223"/>
      <c r="K130" s="224"/>
      <c r="L130" s="224"/>
      <c r="M130" s="225" t="s">
        <v>95</v>
      </c>
      <c r="N130" s="224"/>
      <c r="O130" s="224"/>
      <c r="P130" s="224"/>
      <c r="Q130" s="224"/>
      <c r="R130" s="224"/>
      <c r="S130" s="224"/>
      <c r="T130" s="224"/>
      <c r="U130" s="224"/>
      <c r="V130" s="173"/>
    </row>
    <row r="131" spans="1:22" ht="15.75" x14ac:dyDescent="0.2">
      <c r="F131" s="675" t="s">
        <v>204</v>
      </c>
      <c r="G131" s="675"/>
      <c r="H131" s="675"/>
      <c r="I131" s="675"/>
      <c r="J131" s="676"/>
      <c r="K131" s="676"/>
      <c r="L131" s="676"/>
      <c r="M131" s="676"/>
      <c r="N131" s="676"/>
      <c r="O131" s="676"/>
      <c r="P131" s="676"/>
      <c r="Q131" s="676"/>
      <c r="R131" s="676"/>
      <c r="S131" s="677"/>
      <c r="T131" s="677"/>
      <c r="U131" s="677"/>
      <c r="V131" s="173"/>
    </row>
    <row r="132" spans="1:22" ht="15.6" customHeight="1" x14ac:dyDescent="0.2">
      <c r="F132" s="222"/>
      <c r="G132" s="222"/>
      <c r="H132" s="222"/>
      <c r="I132" s="222"/>
      <c r="J132" s="226"/>
      <c r="K132" s="226"/>
      <c r="L132" s="226"/>
      <c r="M132" s="227" t="s">
        <v>95</v>
      </c>
      <c r="N132" s="226"/>
      <c r="O132" s="226"/>
      <c r="P132" s="226"/>
      <c r="Q132" s="226"/>
      <c r="R132" s="226"/>
      <c r="S132" s="228"/>
      <c r="T132" s="228"/>
      <c r="U132" s="228"/>
      <c r="V132" s="173"/>
    </row>
    <row r="133" spans="1:22" ht="15.75" x14ac:dyDescent="0.2">
      <c r="F133" s="173"/>
      <c r="G133" s="222"/>
      <c r="H133" s="222"/>
      <c r="I133" s="222"/>
      <c r="J133" s="676"/>
      <c r="K133" s="676"/>
      <c r="L133" s="676"/>
      <c r="M133" s="227"/>
      <c r="N133" s="173"/>
      <c r="O133" s="173"/>
      <c r="P133" s="173"/>
      <c r="Q133" s="173"/>
      <c r="R133" s="173"/>
      <c r="S133" s="229"/>
      <c r="T133" s="677"/>
      <c r="U133" s="677"/>
      <c r="V133" s="173"/>
    </row>
    <row r="134" spans="1:22" ht="18.75" x14ac:dyDescent="0.25">
      <c r="F134" s="230" t="s">
        <v>51</v>
      </c>
      <c r="G134" s="231"/>
      <c r="H134" s="231"/>
      <c r="I134" s="231"/>
      <c r="J134" s="679" t="s">
        <v>397</v>
      </c>
      <c r="K134" s="679"/>
      <c r="L134" s="679"/>
      <c r="M134" s="171"/>
      <c r="N134" s="171"/>
      <c r="O134" s="171"/>
      <c r="P134" s="171"/>
      <c r="Q134" s="171"/>
      <c r="R134" s="171"/>
      <c r="S134" s="678" t="s">
        <v>52</v>
      </c>
      <c r="T134" s="678"/>
      <c r="U134" s="678"/>
      <c r="V134" s="173"/>
    </row>
    <row r="135" spans="1:22" ht="18" customHeight="1" x14ac:dyDescent="0.2">
      <c r="F135" s="173"/>
      <c r="G135" s="173"/>
      <c r="H135" s="173"/>
      <c r="I135" s="173"/>
      <c r="J135" s="173"/>
      <c r="K135" s="173"/>
      <c r="L135" s="173"/>
      <c r="M135" s="173"/>
      <c r="N135" s="173"/>
      <c r="O135" s="173"/>
      <c r="P135" s="173"/>
      <c r="Q135" s="173"/>
      <c r="R135" s="173"/>
      <c r="S135" s="173"/>
      <c r="T135" s="173"/>
      <c r="U135" s="173"/>
      <c r="V135" s="173"/>
    </row>
    <row r="136" spans="1:22" ht="12.75" x14ac:dyDescent="0.2">
      <c r="F136" s="171"/>
      <c r="G136" s="171"/>
      <c r="H136" s="171"/>
      <c r="I136" s="171"/>
      <c r="J136" s="171"/>
      <c r="K136" s="171"/>
      <c r="L136" s="171"/>
      <c r="M136" s="171"/>
      <c r="N136" s="171"/>
      <c r="O136" s="171"/>
      <c r="P136" s="171"/>
      <c r="Q136" s="171"/>
      <c r="R136" s="171"/>
      <c r="S136" s="171"/>
      <c r="T136" s="171"/>
      <c r="U136" s="171"/>
      <c r="V136" s="171"/>
    </row>
    <row r="137" spans="1:22" ht="12.75" x14ac:dyDescent="0.2">
      <c r="F137" s="171"/>
      <c r="G137" s="171"/>
      <c r="H137" s="171"/>
      <c r="I137" s="171"/>
      <c r="J137" s="171"/>
      <c r="K137" s="171"/>
      <c r="L137" s="171"/>
      <c r="M137" s="171"/>
      <c r="N137" s="171"/>
      <c r="O137" s="171"/>
      <c r="P137" s="171"/>
      <c r="Q137" s="171"/>
      <c r="R137" s="171"/>
      <c r="S137" s="171"/>
      <c r="T137" s="171"/>
      <c r="U137" s="171"/>
      <c r="V137" s="171"/>
    </row>
    <row r="138" spans="1:22" ht="12.75" x14ac:dyDescent="0.2"/>
    <row r="139" spans="1:22" ht="12.75" x14ac:dyDescent="0.2"/>
    <row r="140" spans="1:22" ht="12.75" x14ac:dyDescent="0.2"/>
  </sheetData>
  <mergeCells count="50">
    <mergeCell ref="A119:B119"/>
    <mergeCell ref="A120:B120"/>
    <mergeCell ref="A121:B121"/>
    <mergeCell ref="J129:R129"/>
    <mergeCell ref="S129:U129"/>
    <mergeCell ref="V5:V6"/>
    <mergeCell ref="A7:B7"/>
    <mergeCell ref="A122:B122"/>
    <mergeCell ref="A124:L124"/>
    <mergeCell ref="A126:W126"/>
    <mergeCell ref="A113:A116"/>
    <mergeCell ref="A117:B117"/>
    <mergeCell ref="A118:B118"/>
    <mergeCell ref="A23:A32"/>
    <mergeCell ref="A33:A44"/>
    <mergeCell ref="G5:G6"/>
    <mergeCell ref="A45:A53"/>
    <mergeCell ref="A8:B8"/>
    <mergeCell ref="A54:A61"/>
    <mergeCell ref="A62:A71"/>
    <mergeCell ref="C2:O2"/>
    <mergeCell ref="A3:V3"/>
    <mergeCell ref="F5:F6"/>
    <mergeCell ref="S5:S6"/>
    <mergeCell ref="A5:B6"/>
    <mergeCell ref="A4:W4"/>
    <mergeCell ref="H5:I5"/>
    <mergeCell ref="J5:J6"/>
    <mergeCell ref="K5:N5"/>
    <mergeCell ref="O5:R5"/>
    <mergeCell ref="A72:A79"/>
    <mergeCell ref="A104:A112"/>
    <mergeCell ref="A80:A92"/>
    <mergeCell ref="A93:A102"/>
    <mergeCell ref="A103:B103"/>
    <mergeCell ref="A9:A22"/>
    <mergeCell ref="W5:W6"/>
    <mergeCell ref="D5:D6"/>
    <mergeCell ref="E5:E6"/>
    <mergeCell ref="C5:C6"/>
    <mergeCell ref="T5:T6"/>
    <mergeCell ref="U5:U6"/>
    <mergeCell ref="F130:I130"/>
    <mergeCell ref="J131:R131"/>
    <mergeCell ref="S131:U131"/>
    <mergeCell ref="J133:L133"/>
    <mergeCell ref="T133:U133"/>
    <mergeCell ref="S134:U134"/>
    <mergeCell ref="J134:L134"/>
    <mergeCell ref="F131:I131"/>
  </mergeCells>
  <pageMargins left="0.51181102362204722" right="0.51181102362204722" top="0.55118110236220474" bottom="0.55118110236220474" header="0.31496062992125984" footer="0.31496062992125984"/>
  <pageSetup paperSize="9" scale="30" fitToHeight="3" orientation="landscape" r:id="rId1"/>
  <rowBreaks count="2" manualBreakCount="2">
    <brk id="80" max="16383" man="1"/>
    <brk id="104" max="21" man="1"/>
  </rowBreaks>
  <ignoredErrors>
    <ignoredError sqref="C8:C122"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4">
    <tabColor rgb="FFFF0000"/>
  </sheetPr>
  <dimension ref="A1:E8095"/>
  <sheetViews>
    <sheetView workbookViewId="0">
      <selection activeCell="C1092" sqref="C1092"/>
    </sheetView>
  </sheetViews>
  <sheetFormatPr defaultRowHeight="12.75" x14ac:dyDescent="0.2"/>
  <cols>
    <col min="1" max="1" width="8.7109375" style="355" customWidth="1"/>
    <col min="2" max="2" width="10.85546875" style="355" customWidth="1"/>
    <col min="3" max="3" width="46.5703125" style="95" customWidth="1"/>
    <col min="4" max="4" width="56.140625" style="95" customWidth="1"/>
    <col min="5" max="5" width="17.28515625" style="95" customWidth="1"/>
  </cols>
  <sheetData>
    <row r="1" spans="1:5" ht="33.6" customHeight="1" x14ac:dyDescent="0.2">
      <c r="A1" s="244" t="s">
        <v>154</v>
      </c>
      <c r="B1" s="244" t="s">
        <v>155</v>
      </c>
      <c r="C1" s="97" t="s">
        <v>156</v>
      </c>
      <c r="D1" s="97" t="s">
        <v>157</v>
      </c>
      <c r="E1" s="97" t="s">
        <v>407</v>
      </c>
    </row>
    <row r="2" spans="1:5" s="94" customFormat="1" ht="25.5" x14ac:dyDescent="0.2">
      <c r="A2" s="356" t="str">
        <f>IF((SUM('Разделы 2, 3, 4'!D23:D23)&lt;=SUM('Разделы 2, 3, 4'!D22:D22)),"","Неверно!")</f>
        <v/>
      </c>
      <c r="B2" s="356" t="s">
        <v>2853</v>
      </c>
      <c r="C2" s="96" t="s">
        <v>2825</v>
      </c>
      <c r="D2" s="96" t="s">
        <v>2826</v>
      </c>
      <c r="E2" s="96" t="str">
        <f>CONCATENATE(SUM('Разделы 2, 3, 4'!D23:D23),"&lt;=",SUM('Разделы 2, 3, 4'!D22:D22))</f>
        <v>0&lt;=0</v>
      </c>
    </row>
    <row r="3" spans="1:5" s="94" customFormat="1" ht="25.5" x14ac:dyDescent="0.2">
      <c r="A3" s="356" t="str">
        <f>IF((SUM('Разделы 2, 3, 4'!D25:D25)&lt;=SUM('Разделы 2, 3, 4'!D24:D24)),"","Неверно!")</f>
        <v/>
      </c>
      <c r="B3" s="356" t="s">
        <v>2854</v>
      </c>
      <c r="C3" s="96" t="s">
        <v>2823</v>
      </c>
      <c r="D3" s="96" t="s">
        <v>2824</v>
      </c>
      <c r="E3" s="96" t="str">
        <f>CONCATENATE(SUM('Разделы 2, 3, 4'!D25:D25),"&lt;=",SUM('Разделы 2, 3, 4'!D24:D24))</f>
        <v>0&lt;=0</v>
      </c>
    </row>
    <row r="4" spans="1:5" s="94" customFormat="1" ht="25.5" x14ac:dyDescent="0.2">
      <c r="A4" s="356" t="str">
        <f>IF((SUM('Разделы 2, 3, 4'!D27:D27)&lt;=SUM('Разделы 2, 3, 4'!D26:D26)),"","Неверно!")</f>
        <v/>
      </c>
      <c r="B4" s="356" t="s">
        <v>2855</v>
      </c>
      <c r="C4" s="96" t="s">
        <v>2821</v>
      </c>
      <c r="D4" s="96" t="s">
        <v>2822</v>
      </c>
      <c r="E4" s="96" t="str">
        <f>CONCATENATE(SUM('Разделы 2, 3, 4'!D27:D27),"&lt;=",SUM('Разделы 2, 3, 4'!D26:D26))</f>
        <v>0&lt;=0</v>
      </c>
    </row>
    <row r="5" spans="1:5" s="94" customFormat="1" ht="25.5" x14ac:dyDescent="0.2">
      <c r="A5" s="356" t="str">
        <f>IF((SUM('Разделы 2, 3, 4'!D38:D38)&gt;0),"","Неверно!")</f>
        <v/>
      </c>
      <c r="B5" s="356" t="s">
        <v>2856</v>
      </c>
      <c r="C5" s="96" t="s">
        <v>2819</v>
      </c>
      <c r="D5" s="96" t="s">
        <v>2820</v>
      </c>
      <c r="E5" s="96" t="str">
        <f>CONCATENATE(SUM('Разделы 2, 3, 4'!D38:D38),"&gt;",0)</f>
        <v>1&gt;0</v>
      </c>
    </row>
    <row r="6" spans="1:5" s="94" customFormat="1" ht="25.5" x14ac:dyDescent="0.2">
      <c r="A6" s="356" t="str">
        <f>IF((SUM('Разделы 2, 3, 4'!D37:D37)&gt;0),"","Неверно!")</f>
        <v>Неверно!</v>
      </c>
      <c r="B6" s="356" t="s">
        <v>2857</v>
      </c>
      <c r="C6" s="96" t="s">
        <v>2817</v>
      </c>
      <c r="D6" s="96" t="s">
        <v>2818</v>
      </c>
      <c r="E6" s="96" t="str">
        <f>CONCATENATE(SUM('Разделы 2, 3, 4'!D37:D37),"&gt;",0)</f>
        <v>0&gt;0</v>
      </c>
    </row>
    <row r="7" spans="1:5" s="94" customFormat="1" ht="38.25" x14ac:dyDescent="0.2">
      <c r="A7" s="356" t="str">
        <f>IF((SUM('Разделы 2, 3, 4'!D33:D36)&lt;=SUM('Раздел 1'!G10:G10)+SUM('Разделы 2, 3, 4'!E47:E47)+SUM('Разделы 6, 7'!E8:E8)+SUM('Разделы 6, 7'!E19:E19)),"","Неверно!")</f>
        <v/>
      </c>
      <c r="B7" s="356" t="s">
        <v>2858</v>
      </c>
      <c r="C7" s="96" t="s">
        <v>2815</v>
      </c>
      <c r="D7" s="96" t="s">
        <v>2816</v>
      </c>
      <c r="E7" s="96" t="str">
        <f>CONCATENATE(SUM('Разделы 2, 3, 4'!D33:D36),"&lt;=",SUM('Раздел 1'!G10:G10),"+",SUM('Разделы 2, 3, 4'!E47:E47),"+",SUM('Разделы 6, 7'!E8:E8),"+",SUM('Разделы 6, 7'!E19:E19))</f>
        <v>0&lt;=0+122+513+0</v>
      </c>
    </row>
    <row r="8" spans="1:5" s="94" customFormat="1" ht="38.25" x14ac:dyDescent="0.2">
      <c r="A8" s="356" t="str">
        <f>IF((SUM('Разделы 2, 3, 4'!D32:D32)=SUM('Разделы 2, 3, 4'!D22:D22)+SUM('Разделы 2, 3, 4'!D24:D24)+SUM('Разделы 2, 3, 4'!D26:D26)+SUM('Разделы 2, 3, 4'!D28:D31)),"","Неверно!")</f>
        <v/>
      </c>
      <c r="B8" s="356" t="s">
        <v>2859</v>
      </c>
      <c r="C8" s="96" t="s">
        <v>2813</v>
      </c>
      <c r="D8" s="96" t="s">
        <v>2814</v>
      </c>
      <c r="E8" s="96" t="str">
        <f>CONCATENATE(SUM('Разделы 2, 3, 4'!D32:D32),"=",SUM('Разделы 2, 3, 4'!D22:D22),"+",SUM('Разделы 2, 3, 4'!D24:D24),"+",SUM('Разделы 2, 3, 4'!D26:D26),"+",SUM('Разделы 2, 3, 4'!D28:D31))</f>
        <v>1=0+0+0+1</v>
      </c>
    </row>
    <row r="9" spans="1:5" s="94" customFormat="1" x14ac:dyDescent="0.2">
      <c r="A9" s="356" t="str">
        <f>IF((SUM('Разделы 6, 7'!D19:W25)=0),"","Неверно!")</f>
        <v/>
      </c>
      <c r="B9" s="356" t="s">
        <v>2860</v>
      </c>
      <c r="C9" s="96" t="s">
        <v>2729</v>
      </c>
      <c r="D9" s="96" t="s">
        <v>2730</v>
      </c>
      <c r="E9" s="96" t="str">
        <f>CONCATENATE(SUM('Разделы 6, 7'!D19:W25),"=",0)</f>
        <v>0=0</v>
      </c>
    </row>
    <row r="10" spans="1:5" s="94" customFormat="1" ht="25.5" x14ac:dyDescent="0.2">
      <c r="A10" s="356" t="str">
        <f>IF((SUM('Разделы 8, 9, 10'!F37:F38)&lt;=SUM('Разделы 2, 3, 4'!I48:I49)),"","Неверно!")</f>
        <v/>
      </c>
      <c r="B10" s="356" t="s">
        <v>2861</v>
      </c>
      <c r="C10" s="96" t="s">
        <v>2106</v>
      </c>
      <c r="D10" s="96" t="s">
        <v>1218</v>
      </c>
      <c r="E10" s="96" t="str">
        <f>CONCATENATE(SUM('Разделы 8, 9, 10'!F37:F38),"&lt;=",SUM('Разделы 2, 3, 4'!I48:I49))</f>
        <v>0&lt;=0</v>
      </c>
    </row>
    <row r="11" spans="1:5" s="94" customFormat="1" ht="25.5" x14ac:dyDescent="0.2">
      <c r="A11" s="356" t="str">
        <f>IF((SUM('Разделы 8, 9, 10'!F36:F36)&lt;=SUM('Раздел 5'!D9:D9)),"","Неверно!")</f>
        <v/>
      </c>
      <c r="B11" s="356" t="s">
        <v>2862</v>
      </c>
      <c r="C11" s="96" t="s">
        <v>2107</v>
      </c>
      <c r="D11" s="96" t="s">
        <v>1219</v>
      </c>
      <c r="E11" s="96" t="str">
        <f>CONCATENATE(SUM('Разделы 8, 9, 10'!F36:F36),"&lt;=",SUM('Раздел 5'!D9:D9))</f>
        <v>24&lt;=98</v>
      </c>
    </row>
    <row r="12" spans="1:5" s="94" customFormat="1" ht="38.25" x14ac:dyDescent="0.2">
      <c r="A12" s="356" t="str">
        <f>IF((SUM('Раздел 5'!E9:E9)=SUM('Раздел 5'!E48:E48)),"","Неверно!")</f>
        <v/>
      </c>
      <c r="B12" s="356" t="s">
        <v>2863</v>
      </c>
      <c r="C12" s="96" t="s">
        <v>2709</v>
      </c>
      <c r="D12" s="96" t="s">
        <v>2710</v>
      </c>
      <c r="E12" s="96" t="str">
        <f>CONCATENATE(SUM('Раздел 5'!E9:E9),"=",SUM('Раздел 5'!E48:E48))</f>
        <v>0=0</v>
      </c>
    </row>
    <row r="13" spans="1:5" s="94" customFormat="1" ht="38.25" x14ac:dyDescent="0.2">
      <c r="A13" s="356" t="str">
        <f>IF((SUM('Раздел 5'!M9:M9)=SUM('Раздел 5'!M46:M46)),"","Неверно!")</f>
        <v/>
      </c>
      <c r="B13" s="356" t="s">
        <v>2864</v>
      </c>
      <c r="C13" s="96" t="s">
        <v>2707</v>
      </c>
      <c r="D13" s="96" t="s">
        <v>2708</v>
      </c>
      <c r="E13" s="96" t="str">
        <f>CONCATENATE(SUM('Раздел 5'!M9:M9),"=",SUM('Раздел 5'!M46:M46))</f>
        <v>0=0</v>
      </c>
    </row>
    <row r="14" spans="1:5" s="94" customFormat="1" ht="51" x14ac:dyDescent="0.2">
      <c r="A14" s="356" t="str">
        <f>IF((SUM('Раздел 5'!N9:N9)=SUM('Раздел 5'!N50:N50)),"","Неверно!")</f>
        <v/>
      </c>
      <c r="B14" s="356" t="s">
        <v>2865</v>
      </c>
      <c r="C14" s="96" t="s">
        <v>2705</v>
      </c>
      <c r="D14" s="96" t="s">
        <v>2706</v>
      </c>
      <c r="E14" s="96" t="str">
        <f>CONCATENATE(SUM('Раздел 5'!N9:N9),"=",SUM('Раздел 5'!N50:N50))</f>
        <v>0=0</v>
      </c>
    </row>
    <row r="15" spans="1:5" s="94" customFormat="1" ht="38.25" x14ac:dyDescent="0.2">
      <c r="A15" s="356" t="str">
        <f>IF((SUM('Раздел 5'!O9:O9)=SUM('Раздел 5'!O52:O52)),"","Неверно!")</f>
        <v/>
      </c>
      <c r="B15" s="356" t="s">
        <v>2866</v>
      </c>
      <c r="C15" s="96" t="s">
        <v>2703</v>
      </c>
      <c r="D15" s="96" t="s">
        <v>2704</v>
      </c>
      <c r="E15" s="96" t="str">
        <f>CONCATENATE(SUM('Раздел 5'!O9:O9),"=",SUM('Раздел 5'!O52:O52))</f>
        <v>1=1</v>
      </c>
    </row>
    <row r="16" spans="1:5" s="94" customFormat="1" ht="51" x14ac:dyDescent="0.2">
      <c r="A16" s="356" t="str">
        <f>IF((SUM('Раздел 5'!P9:P9)=SUM('Раздел 5'!P53:P53)),"","Неверно!")</f>
        <v/>
      </c>
      <c r="B16" s="356" t="s">
        <v>2867</v>
      </c>
      <c r="C16" s="96" t="s">
        <v>2701</v>
      </c>
      <c r="D16" s="96" t="s">
        <v>2702</v>
      </c>
      <c r="E16" s="96" t="str">
        <f>CONCATENATE(SUM('Раздел 5'!P9:P9),"=",SUM('Раздел 5'!P53:P53))</f>
        <v>0=0</v>
      </c>
    </row>
    <row r="17" spans="1:5" s="94" customFormat="1" ht="38.25" x14ac:dyDescent="0.2">
      <c r="A17" s="356" t="str">
        <f>IF((SUM('Раздел 5'!Q9:Q9)=SUM('Раздел 5'!Q51:Q51)),"","Неверно!")</f>
        <v/>
      </c>
      <c r="B17" s="356" t="s">
        <v>2868</v>
      </c>
      <c r="C17" s="96" t="s">
        <v>2699</v>
      </c>
      <c r="D17" s="96" t="s">
        <v>2700</v>
      </c>
      <c r="E17" s="96" t="str">
        <f>CONCATENATE(SUM('Раздел 5'!Q9:Q9),"=",SUM('Раздел 5'!Q51:Q51))</f>
        <v>10=10</v>
      </c>
    </row>
    <row r="18" spans="1:5" s="94" customFormat="1" ht="51" x14ac:dyDescent="0.2">
      <c r="A18" s="356" t="str">
        <f>IF((SUM('Раздел 5'!R9:R9)=SUM('Раздел 5'!R54:R54)),"","Неверно!")</f>
        <v/>
      </c>
      <c r="B18" s="356" t="s">
        <v>2869</v>
      </c>
      <c r="C18" s="96" t="s">
        <v>2697</v>
      </c>
      <c r="D18" s="96" t="s">
        <v>2698</v>
      </c>
      <c r="E18" s="96" t="str">
        <f>CONCATENATE(SUM('Раздел 5'!R9:R9),"=",SUM('Раздел 5'!R54:R54))</f>
        <v>0=0</v>
      </c>
    </row>
    <row r="19" spans="1:5" s="94" customFormat="1" ht="38.25" x14ac:dyDescent="0.2">
      <c r="A19" s="356" t="str">
        <f>IF((SUM('Раздел 5'!J9:J9)=SUM('Раздел 5'!J45:J45)),"","Неверно!")</f>
        <v/>
      </c>
      <c r="B19" s="356" t="s">
        <v>2870</v>
      </c>
      <c r="C19" s="96" t="s">
        <v>2683</v>
      </c>
      <c r="D19" s="96" t="s">
        <v>2684</v>
      </c>
      <c r="E19" s="96" t="str">
        <f>CONCATENATE(SUM('Раздел 5'!J9:J9),"=",SUM('Раздел 5'!J45:J45))</f>
        <v>0=0</v>
      </c>
    </row>
    <row r="20" spans="1:5" s="94" customFormat="1" x14ac:dyDescent="0.2">
      <c r="A20" s="356" t="str">
        <f>IF((SUM('Раздел 5'!P44:P44)=0),"","Неверно!")</f>
        <v/>
      </c>
      <c r="B20" s="356" t="s">
        <v>2871</v>
      </c>
      <c r="C20" s="96" t="s">
        <v>1516</v>
      </c>
      <c r="D20" s="96" t="s">
        <v>2336</v>
      </c>
      <c r="E20" s="96" t="str">
        <f>CONCATENATE(SUM('Раздел 5'!P44:P44),"=",0)</f>
        <v>0=0</v>
      </c>
    </row>
    <row r="21" spans="1:5" s="94" customFormat="1" x14ac:dyDescent="0.2">
      <c r="A21" s="356" t="str">
        <f>IF((SUM('Раздел 5'!P45:P45)=0),"","Неверно!")</f>
        <v/>
      </c>
      <c r="B21" s="356" t="s">
        <v>2871</v>
      </c>
      <c r="C21" s="96" t="s">
        <v>1517</v>
      </c>
      <c r="D21" s="96" t="s">
        <v>2336</v>
      </c>
      <c r="E21" s="96" t="str">
        <f>CONCATENATE(SUM('Раздел 5'!P45:P45),"=",0)</f>
        <v>0=0</v>
      </c>
    </row>
    <row r="22" spans="1:5" s="94" customFormat="1" x14ac:dyDescent="0.2">
      <c r="A22" s="356" t="str">
        <f>IF((SUM('Раздел 5'!P46:P46)=0),"","Неверно!")</f>
        <v/>
      </c>
      <c r="B22" s="356" t="s">
        <v>2871</v>
      </c>
      <c r="C22" s="96" t="s">
        <v>1518</v>
      </c>
      <c r="D22" s="96" t="s">
        <v>2336</v>
      </c>
      <c r="E22" s="96" t="str">
        <f>CONCATENATE(SUM('Раздел 5'!P46:P46),"=",0)</f>
        <v>0=0</v>
      </c>
    </row>
    <row r="23" spans="1:5" s="94" customFormat="1" x14ac:dyDescent="0.2">
      <c r="A23" s="356" t="str">
        <f>IF((SUM('Раздел 5'!P47:P47)=0),"","Неверно!")</f>
        <v/>
      </c>
      <c r="B23" s="356" t="s">
        <v>2871</v>
      </c>
      <c r="C23" s="96" t="s">
        <v>1519</v>
      </c>
      <c r="D23" s="96" t="s">
        <v>2336</v>
      </c>
      <c r="E23" s="96" t="str">
        <f>CONCATENATE(SUM('Раздел 5'!P47:P47),"=",0)</f>
        <v>0=0</v>
      </c>
    </row>
    <row r="24" spans="1:5" s="94" customFormat="1" x14ac:dyDescent="0.2">
      <c r="A24" s="356" t="str">
        <f>IF((SUM('Раздел 5'!P48:P48)=0),"","Неверно!")</f>
        <v/>
      </c>
      <c r="B24" s="356" t="s">
        <v>2871</v>
      </c>
      <c r="C24" s="96" t="s">
        <v>1520</v>
      </c>
      <c r="D24" s="96" t="s">
        <v>2336</v>
      </c>
      <c r="E24" s="96" t="str">
        <f>CONCATENATE(SUM('Раздел 5'!P48:P48),"=",0)</f>
        <v>0=0</v>
      </c>
    </row>
    <row r="25" spans="1:5" s="94" customFormat="1" x14ac:dyDescent="0.2">
      <c r="A25" s="356" t="str">
        <f>IF((SUM('Раздел 5'!P49:P49)=0),"","Неверно!")</f>
        <v/>
      </c>
      <c r="B25" s="356" t="s">
        <v>2871</v>
      </c>
      <c r="C25" s="96" t="s">
        <v>1521</v>
      </c>
      <c r="D25" s="96" t="s">
        <v>2336</v>
      </c>
      <c r="E25" s="96" t="str">
        <f>CONCATENATE(SUM('Раздел 5'!P49:P49),"=",0)</f>
        <v>0=0</v>
      </c>
    </row>
    <row r="26" spans="1:5" s="94" customFormat="1" x14ac:dyDescent="0.2">
      <c r="A26" s="356" t="str">
        <f>IF((SUM('Раздел 5'!P50:P50)=0),"","Неверно!")</f>
        <v/>
      </c>
      <c r="B26" s="356" t="s">
        <v>2871</v>
      </c>
      <c r="C26" s="96" t="s">
        <v>1522</v>
      </c>
      <c r="D26" s="96" t="s">
        <v>2336</v>
      </c>
      <c r="E26" s="96" t="str">
        <f>CONCATENATE(SUM('Раздел 5'!P50:P50),"=",0)</f>
        <v>0=0</v>
      </c>
    </row>
    <row r="27" spans="1:5" s="94" customFormat="1" x14ac:dyDescent="0.2">
      <c r="A27" s="356" t="str">
        <f>IF((SUM('Раздел 5'!P51:P51)=0),"","Неверно!")</f>
        <v/>
      </c>
      <c r="B27" s="356" t="s">
        <v>2871</v>
      </c>
      <c r="C27" s="96" t="s">
        <v>1523</v>
      </c>
      <c r="D27" s="96" t="s">
        <v>2336</v>
      </c>
      <c r="E27" s="96" t="str">
        <f>CONCATENATE(SUM('Раздел 5'!P51:P51),"=",0)</f>
        <v>0=0</v>
      </c>
    </row>
    <row r="28" spans="1:5" s="94" customFormat="1" x14ac:dyDescent="0.2">
      <c r="A28" s="356" t="str">
        <f>IF((SUM('Раздел 5'!P52:P52)=0),"","Неверно!")</f>
        <v/>
      </c>
      <c r="B28" s="356" t="s">
        <v>2871</v>
      </c>
      <c r="C28" s="96" t="s">
        <v>1524</v>
      </c>
      <c r="D28" s="96" t="s">
        <v>2336</v>
      </c>
      <c r="E28" s="96" t="str">
        <f>CONCATENATE(SUM('Раздел 5'!P52:P52),"=",0)</f>
        <v>0=0</v>
      </c>
    </row>
    <row r="29" spans="1:5" s="94" customFormat="1" x14ac:dyDescent="0.2">
      <c r="A29" s="356" t="str">
        <f>IF((SUM('Раздел 5'!Q44:Q44)=0),"","Неверно!")</f>
        <v/>
      </c>
      <c r="B29" s="356" t="s">
        <v>2872</v>
      </c>
      <c r="C29" s="96" t="s">
        <v>1371</v>
      </c>
      <c r="D29" s="96" t="s">
        <v>773</v>
      </c>
      <c r="E29" s="96" t="str">
        <f>CONCATENATE(SUM('Раздел 5'!Q44:Q44),"=",0)</f>
        <v>0=0</v>
      </c>
    </row>
    <row r="30" spans="1:5" s="94" customFormat="1" x14ac:dyDescent="0.2">
      <c r="A30" s="356" t="str">
        <f>IF((SUM('Раздел 5'!Q45:Q45)=0),"","Неверно!")</f>
        <v/>
      </c>
      <c r="B30" s="356" t="s">
        <v>2872</v>
      </c>
      <c r="C30" s="96" t="s">
        <v>1372</v>
      </c>
      <c r="D30" s="96" t="s">
        <v>773</v>
      </c>
      <c r="E30" s="96" t="str">
        <f>CONCATENATE(SUM('Раздел 5'!Q45:Q45),"=",0)</f>
        <v>0=0</v>
      </c>
    </row>
    <row r="31" spans="1:5" s="94" customFormat="1" x14ac:dyDescent="0.2">
      <c r="A31" s="356" t="str">
        <f>IF((SUM('Раздел 5'!Q46:Q46)=0),"","Неверно!")</f>
        <v/>
      </c>
      <c r="B31" s="356" t="s">
        <v>2872</v>
      </c>
      <c r="C31" s="96" t="s">
        <v>1373</v>
      </c>
      <c r="D31" s="96" t="s">
        <v>773</v>
      </c>
      <c r="E31" s="96" t="str">
        <f>CONCATENATE(SUM('Раздел 5'!Q46:Q46),"=",0)</f>
        <v>0=0</v>
      </c>
    </row>
    <row r="32" spans="1:5" s="94" customFormat="1" x14ac:dyDescent="0.2">
      <c r="A32" s="356" t="str">
        <f>IF((SUM('Раздел 5'!Q47:Q47)=0),"","Неверно!")</f>
        <v/>
      </c>
      <c r="B32" s="356" t="s">
        <v>2872</v>
      </c>
      <c r="C32" s="96" t="s">
        <v>1374</v>
      </c>
      <c r="D32" s="96" t="s">
        <v>773</v>
      </c>
      <c r="E32" s="96" t="str">
        <f>CONCATENATE(SUM('Раздел 5'!Q47:Q47),"=",0)</f>
        <v>0=0</v>
      </c>
    </row>
    <row r="33" spans="1:5" s="94" customFormat="1" x14ac:dyDescent="0.2">
      <c r="A33" s="356" t="str">
        <f>IF((SUM('Раздел 5'!Q48:Q48)=0),"","Неверно!")</f>
        <v/>
      </c>
      <c r="B33" s="356" t="s">
        <v>2872</v>
      </c>
      <c r="C33" s="96" t="s">
        <v>1375</v>
      </c>
      <c r="D33" s="96" t="s">
        <v>773</v>
      </c>
      <c r="E33" s="96" t="str">
        <f>CONCATENATE(SUM('Раздел 5'!Q48:Q48),"=",0)</f>
        <v>0=0</v>
      </c>
    </row>
    <row r="34" spans="1:5" s="94" customFormat="1" x14ac:dyDescent="0.2">
      <c r="A34" s="356" t="str">
        <f>IF((SUM('Раздел 5'!Q49:Q49)=0),"","Неверно!")</f>
        <v/>
      </c>
      <c r="B34" s="356" t="s">
        <v>2872</v>
      </c>
      <c r="C34" s="96" t="s">
        <v>1376</v>
      </c>
      <c r="D34" s="96" t="s">
        <v>773</v>
      </c>
      <c r="E34" s="96" t="str">
        <f>CONCATENATE(SUM('Раздел 5'!Q49:Q49),"=",0)</f>
        <v>0=0</v>
      </c>
    </row>
    <row r="35" spans="1:5" s="94" customFormat="1" x14ac:dyDescent="0.2">
      <c r="A35" s="356" t="str">
        <f>IF((SUM('Раздел 5'!Q50:Q50)=0),"","Неверно!")</f>
        <v/>
      </c>
      <c r="B35" s="356" t="s">
        <v>2872</v>
      </c>
      <c r="C35" s="96" t="s">
        <v>1377</v>
      </c>
      <c r="D35" s="96" t="s">
        <v>773</v>
      </c>
      <c r="E35" s="96" t="str">
        <f>CONCATENATE(SUM('Раздел 5'!Q50:Q50),"=",0)</f>
        <v>0=0</v>
      </c>
    </row>
    <row r="36" spans="1:5" s="94" customFormat="1" x14ac:dyDescent="0.2">
      <c r="A36" s="356" t="str">
        <f>IF((SUM('Раздел 5'!H54:H54)=0),"","Неверно!")</f>
        <v/>
      </c>
      <c r="B36" s="356" t="s">
        <v>2873</v>
      </c>
      <c r="C36" s="96" t="s">
        <v>1378</v>
      </c>
      <c r="D36" s="96" t="s">
        <v>774</v>
      </c>
      <c r="E36" s="96" t="str">
        <f>CONCATENATE(SUM('Раздел 5'!H54:H54),"=",0)</f>
        <v>0=0</v>
      </c>
    </row>
    <row r="37" spans="1:5" s="94" customFormat="1" x14ac:dyDescent="0.2">
      <c r="A37" s="356" t="str">
        <f>IF((SUM('Раздел 5'!R30:R30)=0),"","Неверно!")</f>
        <v/>
      </c>
      <c r="B37" s="356" t="s">
        <v>2874</v>
      </c>
      <c r="C37" s="96" t="s">
        <v>1379</v>
      </c>
      <c r="D37" s="96" t="s">
        <v>775</v>
      </c>
      <c r="E37" s="96" t="str">
        <f>CONCATENATE(SUM('Раздел 5'!R30:R30),"=",0)</f>
        <v>0=0</v>
      </c>
    </row>
    <row r="38" spans="1:5" s="94" customFormat="1" x14ac:dyDescent="0.2">
      <c r="A38" s="356" t="str">
        <f>IF((SUM('Раздел 5'!R31:R31)=0),"","Неверно!")</f>
        <v/>
      </c>
      <c r="B38" s="356" t="s">
        <v>2874</v>
      </c>
      <c r="C38" s="96" t="s">
        <v>1380</v>
      </c>
      <c r="D38" s="96" t="s">
        <v>775</v>
      </c>
      <c r="E38" s="96" t="str">
        <f>CONCATENATE(SUM('Раздел 5'!R31:R31),"=",0)</f>
        <v>0=0</v>
      </c>
    </row>
    <row r="39" spans="1:5" s="94" customFormat="1" x14ac:dyDescent="0.2">
      <c r="A39" s="356" t="str">
        <f>IF((SUM('Раздел 5'!R32:R32)=0),"","Неверно!")</f>
        <v/>
      </c>
      <c r="B39" s="356" t="s">
        <v>2874</v>
      </c>
      <c r="C39" s="96" t="s">
        <v>1381</v>
      </c>
      <c r="D39" s="96" t="s">
        <v>775</v>
      </c>
      <c r="E39" s="96" t="str">
        <f>CONCATENATE(SUM('Раздел 5'!R32:R32),"=",0)</f>
        <v>0=0</v>
      </c>
    </row>
    <row r="40" spans="1:5" s="94" customFormat="1" x14ac:dyDescent="0.2">
      <c r="A40" s="356" t="str">
        <f>IF((SUM('Раздел 5'!R33:R33)=0),"","Неверно!")</f>
        <v/>
      </c>
      <c r="B40" s="356" t="s">
        <v>2874</v>
      </c>
      <c r="C40" s="96" t="s">
        <v>1382</v>
      </c>
      <c r="D40" s="96" t="s">
        <v>775</v>
      </c>
      <c r="E40" s="96" t="str">
        <f>CONCATENATE(SUM('Раздел 5'!R33:R33),"=",0)</f>
        <v>0=0</v>
      </c>
    </row>
    <row r="41" spans="1:5" s="94" customFormat="1" x14ac:dyDescent="0.2">
      <c r="A41" s="356" t="str">
        <f>IF((SUM('Раздел 5'!R34:R34)=0),"","Неверно!")</f>
        <v/>
      </c>
      <c r="B41" s="356" t="s">
        <v>2874</v>
      </c>
      <c r="C41" s="96" t="s">
        <v>1383</v>
      </c>
      <c r="D41" s="96" t="s">
        <v>775</v>
      </c>
      <c r="E41" s="96" t="str">
        <f>CONCATENATE(SUM('Раздел 5'!R34:R34),"=",0)</f>
        <v>0=0</v>
      </c>
    </row>
    <row r="42" spans="1:5" s="94" customFormat="1" x14ac:dyDescent="0.2">
      <c r="A42" s="356" t="str">
        <f>IF((SUM('Раздел 5'!R35:R35)=0),"","Неверно!")</f>
        <v/>
      </c>
      <c r="B42" s="356" t="s">
        <v>2874</v>
      </c>
      <c r="C42" s="96" t="s">
        <v>1384</v>
      </c>
      <c r="D42" s="96" t="s">
        <v>775</v>
      </c>
      <c r="E42" s="96" t="str">
        <f>CONCATENATE(SUM('Раздел 5'!R35:R35),"=",0)</f>
        <v>0=0</v>
      </c>
    </row>
    <row r="43" spans="1:5" s="94" customFormat="1" x14ac:dyDescent="0.2">
      <c r="A43" s="356" t="str">
        <f>IF((SUM('Раздел 5'!R36:R36)=0),"","Неверно!")</f>
        <v/>
      </c>
      <c r="B43" s="356" t="s">
        <v>2874</v>
      </c>
      <c r="C43" s="96" t="s">
        <v>1385</v>
      </c>
      <c r="D43" s="96" t="s">
        <v>775</v>
      </c>
      <c r="E43" s="96" t="str">
        <f>CONCATENATE(SUM('Раздел 5'!R36:R36),"=",0)</f>
        <v>0=0</v>
      </c>
    </row>
    <row r="44" spans="1:5" s="94" customFormat="1" x14ac:dyDescent="0.2">
      <c r="A44" s="356" t="str">
        <f>IF((SUM('Раздел 5'!R37:R37)=0),"","Неверно!")</f>
        <v/>
      </c>
      <c r="B44" s="356" t="s">
        <v>2874</v>
      </c>
      <c r="C44" s="96" t="s">
        <v>1386</v>
      </c>
      <c r="D44" s="96" t="s">
        <v>775</v>
      </c>
      <c r="E44" s="96" t="str">
        <f>CONCATENATE(SUM('Раздел 5'!R37:R37),"=",0)</f>
        <v>0=0</v>
      </c>
    </row>
    <row r="45" spans="1:5" s="94" customFormat="1" x14ac:dyDescent="0.2">
      <c r="A45" s="356" t="str">
        <f>IF((SUM('Раздел 5'!R22:R22)=0),"","Неверно!")</f>
        <v/>
      </c>
      <c r="B45" s="356" t="s">
        <v>2875</v>
      </c>
      <c r="C45" s="96" t="s">
        <v>1387</v>
      </c>
      <c r="D45" s="96" t="s">
        <v>776</v>
      </c>
      <c r="E45" s="96" t="str">
        <f>CONCATENATE(SUM('Раздел 5'!R22:R22),"=",0)</f>
        <v>0=0</v>
      </c>
    </row>
    <row r="46" spans="1:5" s="94" customFormat="1" x14ac:dyDescent="0.2">
      <c r="A46" s="356" t="str">
        <f>IF((SUM('Раздел 5'!R23:R23)=0),"","Неверно!")</f>
        <v/>
      </c>
      <c r="B46" s="356" t="s">
        <v>2875</v>
      </c>
      <c r="C46" s="96" t="s">
        <v>1388</v>
      </c>
      <c r="D46" s="96" t="s">
        <v>776</v>
      </c>
      <c r="E46" s="96" t="str">
        <f>CONCATENATE(SUM('Раздел 5'!R23:R23),"=",0)</f>
        <v>0=0</v>
      </c>
    </row>
    <row r="47" spans="1:5" s="94" customFormat="1" x14ac:dyDescent="0.2">
      <c r="A47" s="356" t="str">
        <f>IF((SUM('Раздел 5'!R24:R24)=0),"","Неверно!")</f>
        <v/>
      </c>
      <c r="B47" s="356" t="s">
        <v>2875</v>
      </c>
      <c r="C47" s="96" t="s">
        <v>1389</v>
      </c>
      <c r="D47" s="96" t="s">
        <v>776</v>
      </c>
      <c r="E47" s="96" t="str">
        <f>CONCATENATE(SUM('Раздел 5'!R24:R24),"=",0)</f>
        <v>0=0</v>
      </c>
    </row>
    <row r="48" spans="1:5" s="94" customFormat="1" x14ac:dyDescent="0.2">
      <c r="A48" s="356" t="str">
        <f>IF((SUM('Раздел 5'!R25:R25)=0),"","Неверно!")</f>
        <v/>
      </c>
      <c r="B48" s="356" t="s">
        <v>2875</v>
      </c>
      <c r="C48" s="96" t="s">
        <v>1390</v>
      </c>
      <c r="D48" s="96" t="s">
        <v>776</v>
      </c>
      <c r="E48" s="96" t="str">
        <f>CONCATENATE(SUM('Раздел 5'!R25:R25),"=",0)</f>
        <v>0=0</v>
      </c>
    </row>
    <row r="49" spans="1:5" s="94" customFormat="1" x14ac:dyDescent="0.2">
      <c r="A49" s="356" t="str">
        <f>IF((SUM('Раздел 5'!R26:R26)=0),"","Неверно!")</f>
        <v/>
      </c>
      <c r="B49" s="356" t="s">
        <v>2875</v>
      </c>
      <c r="C49" s="96" t="s">
        <v>1391</v>
      </c>
      <c r="D49" s="96" t="s">
        <v>776</v>
      </c>
      <c r="E49" s="96" t="str">
        <f>CONCATENATE(SUM('Раздел 5'!R26:R26),"=",0)</f>
        <v>0=0</v>
      </c>
    </row>
    <row r="50" spans="1:5" s="94" customFormat="1" x14ac:dyDescent="0.2">
      <c r="A50" s="356" t="str">
        <f>IF((SUM('Раздел 5'!R27:R27)=0),"","Неверно!")</f>
        <v/>
      </c>
      <c r="B50" s="356" t="s">
        <v>2875</v>
      </c>
      <c r="C50" s="96" t="s">
        <v>1392</v>
      </c>
      <c r="D50" s="96" t="s">
        <v>776</v>
      </c>
      <c r="E50" s="96" t="str">
        <f>CONCATENATE(SUM('Раздел 5'!R27:R27),"=",0)</f>
        <v>0=0</v>
      </c>
    </row>
    <row r="51" spans="1:5" s="94" customFormat="1" x14ac:dyDescent="0.2">
      <c r="A51" s="356" t="str">
        <f>IF((SUM('Раздел 5'!Q24:Q24)=0),"","Неверно!")</f>
        <v/>
      </c>
      <c r="B51" s="356" t="s">
        <v>2876</v>
      </c>
      <c r="C51" s="96" t="s">
        <v>1393</v>
      </c>
      <c r="D51" s="96" t="s">
        <v>777</v>
      </c>
      <c r="E51" s="96" t="str">
        <f>CONCATENATE(SUM('Раздел 5'!Q24:Q24),"=",0)</f>
        <v>0=0</v>
      </c>
    </row>
    <row r="52" spans="1:5" s="94" customFormat="1" x14ac:dyDescent="0.2">
      <c r="A52" s="356" t="str">
        <f>IF((SUM('Раздел 5'!Q25:Q25)=0),"","Неверно!")</f>
        <v/>
      </c>
      <c r="B52" s="356" t="s">
        <v>2876</v>
      </c>
      <c r="C52" s="96" t="s">
        <v>1394</v>
      </c>
      <c r="D52" s="96" t="s">
        <v>777</v>
      </c>
      <c r="E52" s="96" t="str">
        <f>CONCATENATE(SUM('Раздел 5'!Q25:Q25),"=",0)</f>
        <v>0=0</v>
      </c>
    </row>
    <row r="53" spans="1:5" s="94" customFormat="1" x14ac:dyDescent="0.2">
      <c r="A53" s="356" t="str">
        <f>IF((SUM('Раздел 5'!Q26:Q26)=0),"","Неверно!")</f>
        <v/>
      </c>
      <c r="B53" s="356" t="s">
        <v>2876</v>
      </c>
      <c r="C53" s="96" t="s">
        <v>1395</v>
      </c>
      <c r="D53" s="96" t="s">
        <v>777</v>
      </c>
      <c r="E53" s="96" t="str">
        <f>CONCATENATE(SUM('Раздел 5'!Q26:Q26),"=",0)</f>
        <v>0=0</v>
      </c>
    </row>
    <row r="54" spans="1:5" s="94" customFormat="1" x14ac:dyDescent="0.2">
      <c r="A54" s="356" t="str">
        <f>IF((SUM('Раздел 5'!Q27:Q27)=0),"","Неверно!")</f>
        <v/>
      </c>
      <c r="B54" s="356" t="s">
        <v>2876</v>
      </c>
      <c r="C54" s="96" t="s">
        <v>1396</v>
      </c>
      <c r="D54" s="96" t="s">
        <v>777</v>
      </c>
      <c r="E54" s="96" t="str">
        <f>CONCATENATE(SUM('Раздел 5'!Q27:Q27),"=",0)</f>
        <v>0=0</v>
      </c>
    </row>
    <row r="55" spans="1:5" s="94" customFormat="1" x14ac:dyDescent="0.2">
      <c r="A55" s="356" t="str">
        <f>IF((SUM('Раздел 5'!Q28:Q28)=0),"","Неверно!")</f>
        <v/>
      </c>
      <c r="B55" s="356" t="s">
        <v>2876</v>
      </c>
      <c r="C55" s="96" t="s">
        <v>1397</v>
      </c>
      <c r="D55" s="96" t="s">
        <v>777</v>
      </c>
      <c r="E55" s="96" t="str">
        <f>CONCATENATE(SUM('Раздел 5'!Q28:Q28),"=",0)</f>
        <v>0=0</v>
      </c>
    </row>
    <row r="56" spans="1:5" s="94" customFormat="1" x14ac:dyDescent="0.2">
      <c r="A56" s="356" t="str">
        <f>IF((SUM('Раздел 5'!Q29:Q29)=0),"","Неверно!")</f>
        <v/>
      </c>
      <c r="B56" s="356" t="s">
        <v>2876</v>
      </c>
      <c r="C56" s="96" t="s">
        <v>1398</v>
      </c>
      <c r="D56" s="96" t="s">
        <v>777</v>
      </c>
      <c r="E56" s="96" t="str">
        <f>CONCATENATE(SUM('Раздел 5'!Q29:Q29),"=",0)</f>
        <v>0=0</v>
      </c>
    </row>
    <row r="57" spans="1:5" s="94" customFormat="1" x14ac:dyDescent="0.2">
      <c r="A57" s="356" t="str">
        <f>IF((SUM('Раздел 5'!Q30:Q30)=0),"","Неверно!")</f>
        <v/>
      </c>
      <c r="B57" s="356" t="s">
        <v>2876</v>
      </c>
      <c r="C57" s="96" t="s">
        <v>1399</v>
      </c>
      <c r="D57" s="96" t="s">
        <v>777</v>
      </c>
      <c r="E57" s="96" t="str">
        <f>CONCATENATE(SUM('Раздел 5'!Q30:Q30),"=",0)</f>
        <v>0=0</v>
      </c>
    </row>
    <row r="58" spans="1:5" s="94" customFormat="1" x14ac:dyDescent="0.2">
      <c r="A58" s="356" t="str">
        <f>IF((SUM('Раздел 5'!Q31:Q31)=0),"","Неверно!")</f>
        <v/>
      </c>
      <c r="B58" s="356" t="s">
        <v>2876</v>
      </c>
      <c r="C58" s="96" t="s">
        <v>1400</v>
      </c>
      <c r="D58" s="96" t="s">
        <v>777</v>
      </c>
      <c r="E58" s="96" t="str">
        <f>CONCATENATE(SUM('Раздел 5'!Q31:Q31),"=",0)</f>
        <v>0=0</v>
      </c>
    </row>
    <row r="59" spans="1:5" s="94" customFormat="1" x14ac:dyDescent="0.2">
      <c r="A59" s="356" t="str">
        <f>IF((SUM('Раздел 5'!Q32:Q32)=0),"","Неверно!")</f>
        <v/>
      </c>
      <c r="B59" s="356" t="s">
        <v>2876</v>
      </c>
      <c r="C59" s="96" t="s">
        <v>1401</v>
      </c>
      <c r="D59" s="96" t="s">
        <v>777</v>
      </c>
      <c r="E59" s="96" t="str">
        <f>CONCATENATE(SUM('Раздел 5'!Q32:Q32),"=",0)</f>
        <v>0=0</v>
      </c>
    </row>
    <row r="60" spans="1:5" s="94" customFormat="1" x14ac:dyDescent="0.2">
      <c r="A60" s="356" t="str">
        <f>IF((SUM('Раздел 5'!Q33:Q33)=0),"","Неверно!")</f>
        <v/>
      </c>
      <c r="B60" s="356" t="s">
        <v>2876</v>
      </c>
      <c r="C60" s="96" t="s">
        <v>1402</v>
      </c>
      <c r="D60" s="96" t="s">
        <v>777</v>
      </c>
      <c r="E60" s="96" t="str">
        <f>CONCATENATE(SUM('Раздел 5'!Q33:Q33),"=",0)</f>
        <v>0=0</v>
      </c>
    </row>
    <row r="61" spans="1:5" s="94" customFormat="1" x14ac:dyDescent="0.2">
      <c r="A61" s="356" t="str">
        <f>IF((SUM('Раздел 5'!Q34:Q34)=0),"","Неверно!")</f>
        <v/>
      </c>
      <c r="B61" s="356" t="s">
        <v>2876</v>
      </c>
      <c r="C61" s="96" t="s">
        <v>1403</v>
      </c>
      <c r="D61" s="96" t="s">
        <v>777</v>
      </c>
      <c r="E61" s="96" t="str">
        <f>CONCATENATE(SUM('Раздел 5'!Q34:Q34),"=",0)</f>
        <v>0=0</v>
      </c>
    </row>
    <row r="62" spans="1:5" s="94" customFormat="1" x14ac:dyDescent="0.2">
      <c r="A62" s="356" t="str">
        <f>IF((SUM('Раздел 5'!L18:L18)=0),"","Неверно!")</f>
        <v/>
      </c>
      <c r="B62" s="356" t="s">
        <v>2877</v>
      </c>
      <c r="C62" s="96" t="s">
        <v>1404</v>
      </c>
      <c r="D62" s="96" t="s">
        <v>711</v>
      </c>
      <c r="E62" s="96" t="str">
        <f>CONCATENATE(SUM('Раздел 5'!L18:L18),"=",0)</f>
        <v>0=0</v>
      </c>
    </row>
    <row r="63" spans="1:5" s="94" customFormat="1" x14ac:dyDescent="0.2">
      <c r="A63" s="356" t="str">
        <f>IF((SUM('Раздел 5'!L19:L19)=0),"","Неверно!")</f>
        <v/>
      </c>
      <c r="B63" s="356" t="s">
        <v>2877</v>
      </c>
      <c r="C63" s="96" t="s">
        <v>1405</v>
      </c>
      <c r="D63" s="96" t="s">
        <v>711</v>
      </c>
      <c r="E63" s="96" t="str">
        <f>CONCATENATE(SUM('Раздел 5'!L19:L19),"=",0)</f>
        <v>0=0</v>
      </c>
    </row>
    <row r="64" spans="1:5" s="94" customFormat="1" x14ac:dyDescent="0.2">
      <c r="A64" s="356" t="str">
        <f>IF((SUM('Раздел 5'!L20:L20)=0),"","Неверно!")</f>
        <v/>
      </c>
      <c r="B64" s="356" t="s">
        <v>2877</v>
      </c>
      <c r="C64" s="96" t="s">
        <v>1406</v>
      </c>
      <c r="D64" s="96" t="s">
        <v>711</v>
      </c>
      <c r="E64" s="96" t="str">
        <f>CONCATENATE(SUM('Раздел 5'!L20:L20),"=",0)</f>
        <v>0=0</v>
      </c>
    </row>
    <row r="65" spans="1:5" s="94" customFormat="1" x14ac:dyDescent="0.2">
      <c r="A65" s="356" t="str">
        <f>IF((SUM('Раздел 5'!L21:L21)=0),"","Неверно!")</f>
        <v/>
      </c>
      <c r="B65" s="356" t="s">
        <v>2877</v>
      </c>
      <c r="C65" s="96" t="s">
        <v>1407</v>
      </c>
      <c r="D65" s="96" t="s">
        <v>711</v>
      </c>
      <c r="E65" s="96" t="str">
        <f>CONCATENATE(SUM('Раздел 5'!L21:L21),"=",0)</f>
        <v>0=0</v>
      </c>
    </row>
    <row r="66" spans="1:5" s="94" customFormat="1" x14ac:dyDescent="0.2">
      <c r="A66" s="356" t="str">
        <f>IF((SUM('Раздел 5'!L13:L13)=0),"","Неверно!")</f>
        <v/>
      </c>
      <c r="B66" s="356" t="s">
        <v>2877</v>
      </c>
      <c r="C66" s="96" t="s">
        <v>1408</v>
      </c>
      <c r="D66" s="96" t="s">
        <v>711</v>
      </c>
      <c r="E66" s="96" t="str">
        <f>CONCATENATE(SUM('Раздел 5'!L13:L13),"=",0)</f>
        <v>0=0</v>
      </c>
    </row>
    <row r="67" spans="1:5" s="94" customFormat="1" x14ac:dyDescent="0.2">
      <c r="A67" s="356" t="str">
        <f>IF((SUM('Раздел 5'!L14:L14)=0),"","Неверно!")</f>
        <v/>
      </c>
      <c r="B67" s="356" t="s">
        <v>2877</v>
      </c>
      <c r="C67" s="96" t="s">
        <v>1409</v>
      </c>
      <c r="D67" s="96" t="s">
        <v>711</v>
      </c>
      <c r="E67" s="96" t="str">
        <f>CONCATENATE(SUM('Раздел 5'!L14:L14),"=",0)</f>
        <v>0=0</v>
      </c>
    </row>
    <row r="68" spans="1:5" s="94" customFormat="1" x14ac:dyDescent="0.2">
      <c r="A68" s="356" t="str">
        <f>IF((SUM('Раздел 5'!L15:L15)=0),"","Неверно!")</f>
        <v/>
      </c>
      <c r="B68" s="356" t="s">
        <v>2877</v>
      </c>
      <c r="C68" s="96" t="s">
        <v>1410</v>
      </c>
      <c r="D68" s="96" t="s">
        <v>711</v>
      </c>
      <c r="E68" s="96" t="str">
        <f>CONCATENATE(SUM('Раздел 5'!L15:L15),"=",0)</f>
        <v>0=0</v>
      </c>
    </row>
    <row r="69" spans="1:5" s="94" customFormat="1" x14ac:dyDescent="0.2">
      <c r="A69" s="356" t="str">
        <f>IF((SUM('Раздел 5'!L16:L16)=0),"","Неверно!")</f>
        <v/>
      </c>
      <c r="B69" s="356" t="s">
        <v>2877</v>
      </c>
      <c r="C69" s="96" t="s">
        <v>1411</v>
      </c>
      <c r="D69" s="96" t="s">
        <v>711</v>
      </c>
      <c r="E69" s="96" t="str">
        <f>CONCATENATE(SUM('Раздел 5'!L16:L16),"=",0)</f>
        <v>0=0</v>
      </c>
    </row>
    <row r="70" spans="1:5" s="94" customFormat="1" x14ac:dyDescent="0.2">
      <c r="A70" s="356" t="str">
        <f>IF((SUM('Раздел 5'!L17:L17)=0),"","Неверно!")</f>
        <v/>
      </c>
      <c r="B70" s="356" t="s">
        <v>2877</v>
      </c>
      <c r="C70" s="96" t="s">
        <v>1412</v>
      </c>
      <c r="D70" s="96" t="s">
        <v>711</v>
      </c>
      <c r="E70" s="96" t="str">
        <f>CONCATENATE(SUM('Раздел 5'!L17:L17),"=",0)</f>
        <v>0=0</v>
      </c>
    </row>
    <row r="71" spans="1:5" s="94" customFormat="1" x14ac:dyDescent="0.2">
      <c r="A71" s="356" t="str">
        <f>IF((SUM('Раздел 5'!M24:M24)=0),"","Неверно!")</f>
        <v/>
      </c>
      <c r="B71" s="356" t="s">
        <v>2878</v>
      </c>
      <c r="C71" s="96" t="s">
        <v>1413</v>
      </c>
      <c r="D71" s="96" t="s">
        <v>707</v>
      </c>
      <c r="E71" s="96" t="str">
        <f>CONCATENATE(SUM('Раздел 5'!M24:M24),"=",0)</f>
        <v>0=0</v>
      </c>
    </row>
    <row r="72" spans="1:5" s="94" customFormat="1" x14ac:dyDescent="0.2">
      <c r="A72" s="356" t="str">
        <f>IF((SUM('Раздел 5'!M25:M25)=0),"","Неверно!")</f>
        <v/>
      </c>
      <c r="B72" s="356" t="s">
        <v>2878</v>
      </c>
      <c r="C72" s="96" t="s">
        <v>1414</v>
      </c>
      <c r="D72" s="96" t="s">
        <v>707</v>
      </c>
      <c r="E72" s="96" t="str">
        <f>CONCATENATE(SUM('Раздел 5'!M25:M25),"=",0)</f>
        <v>0=0</v>
      </c>
    </row>
    <row r="73" spans="1:5" s="94" customFormat="1" x14ac:dyDescent="0.2">
      <c r="A73" s="356" t="str">
        <f>IF((SUM('Раздел 5'!M26:M26)=0),"","Неверно!")</f>
        <v/>
      </c>
      <c r="B73" s="356" t="s">
        <v>2878</v>
      </c>
      <c r="C73" s="96" t="s">
        <v>1415</v>
      </c>
      <c r="D73" s="96" t="s">
        <v>707</v>
      </c>
      <c r="E73" s="96" t="str">
        <f>CONCATENATE(SUM('Раздел 5'!M26:M26),"=",0)</f>
        <v>0=0</v>
      </c>
    </row>
    <row r="74" spans="1:5" s="94" customFormat="1" x14ac:dyDescent="0.2">
      <c r="A74" s="356" t="str">
        <f>IF((SUM('Раздел 5'!M27:M27)=0),"","Неверно!")</f>
        <v/>
      </c>
      <c r="B74" s="356" t="s">
        <v>2878</v>
      </c>
      <c r="C74" s="96" t="s">
        <v>1416</v>
      </c>
      <c r="D74" s="96" t="s">
        <v>707</v>
      </c>
      <c r="E74" s="96" t="str">
        <f>CONCATENATE(SUM('Раздел 5'!M27:M27),"=",0)</f>
        <v>0=0</v>
      </c>
    </row>
    <row r="75" spans="1:5" s="94" customFormat="1" x14ac:dyDescent="0.2">
      <c r="A75" s="356" t="str">
        <f>IF((SUM('Раздел 5'!M28:M28)=0),"","Неверно!")</f>
        <v/>
      </c>
      <c r="B75" s="356" t="s">
        <v>2878</v>
      </c>
      <c r="C75" s="96" t="s">
        <v>1417</v>
      </c>
      <c r="D75" s="96" t="s">
        <v>707</v>
      </c>
      <c r="E75" s="96" t="str">
        <f>CONCATENATE(SUM('Раздел 5'!M28:M28),"=",0)</f>
        <v>0=0</v>
      </c>
    </row>
    <row r="76" spans="1:5" s="94" customFormat="1" x14ac:dyDescent="0.2">
      <c r="A76" s="356" t="str">
        <f>IF((SUM('Раздел 5'!M29:M29)=0),"","Неверно!")</f>
        <v/>
      </c>
      <c r="B76" s="356" t="s">
        <v>2878</v>
      </c>
      <c r="C76" s="96" t="s">
        <v>1418</v>
      </c>
      <c r="D76" s="96" t="s">
        <v>707</v>
      </c>
      <c r="E76" s="96" t="str">
        <f>CONCATENATE(SUM('Раздел 5'!M29:M29),"=",0)</f>
        <v>0=0</v>
      </c>
    </row>
    <row r="77" spans="1:5" s="94" customFormat="1" x14ac:dyDescent="0.2">
      <c r="A77" s="356" t="str">
        <f>IF((SUM('Раздел 5'!M30:M30)=0),"","Неверно!")</f>
        <v/>
      </c>
      <c r="B77" s="356" t="s">
        <v>2878</v>
      </c>
      <c r="C77" s="96" t="s">
        <v>1419</v>
      </c>
      <c r="D77" s="96" t="s">
        <v>707</v>
      </c>
      <c r="E77" s="96" t="str">
        <f>CONCATENATE(SUM('Раздел 5'!M30:M30),"=",0)</f>
        <v>0=0</v>
      </c>
    </row>
    <row r="78" spans="1:5" s="94" customFormat="1" x14ac:dyDescent="0.2">
      <c r="A78" s="356" t="str">
        <f>IF((SUM('Раздел 5'!M31:M31)=0),"","Неверно!")</f>
        <v/>
      </c>
      <c r="B78" s="356" t="s">
        <v>2878</v>
      </c>
      <c r="C78" s="96" t="s">
        <v>1420</v>
      </c>
      <c r="D78" s="96" t="s">
        <v>707</v>
      </c>
      <c r="E78" s="96" t="str">
        <f>CONCATENATE(SUM('Раздел 5'!M31:M31),"=",0)</f>
        <v>0=0</v>
      </c>
    </row>
    <row r="79" spans="1:5" s="94" customFormat="1" x14ac:dyDescent="0.2">
      <c r="A79" s="356" t="str">
        <f>IF((SUM('Раздел 5'!M32:M32)=0),"","Неверно!")</f>
        <v/>
      </c>
      <c r="B79" s="356" t="s">
        <v>2878</v>
      </c>
      <c r="C79" s="96" t="s">
        <v>1421</v>
      </c>
      <c r="D79" s="96" t="s">
        <v>707</v>
      </c>
      <c r="E79" s="96" t="str">
        <f>CONCATENATE(SUM('Раздел 5'!M32:M32),"=",0)</f>
        <v>0=0</v>
      </c>
    </row>
    <row r="80" spans="1:5" s="94" customFormat="1" x14ac:dyDescent="0.2">
      <c r="A80" s="356" t="str">
        <f>IF((SUM('Раздел 5'!M33:M33)=0),"","Неверно!")</f>
        <v/>
      </c>
      <c r="B80" s="356" t="s">
        <v>2878</v>
      </c>
      <c r="C80" s="96" t="s">
        <v>1422</v>
      </c>
      <c r="D80" s="96" t="s">
        <v>707</v>
      </c>
      <c r="E80" s="96" t="str">
        <f>CONCATENATE(SUM('Раздел 5'!M33:M33),"=",0)</f>
        <v>0=0</v>
      </c>
    </row>
    <row r="81" spans="1:5" s="94" customFormat="1" x14ac:dyDescent="0.2">
      <c r="A81" s="356" t="str">
        <f>IF((SUM('Раздел 5'!M34:M34)=0),"","Неверно!")</f>
        <v/>
      </c>
      <c r="B81" s="356" t="s">
        <v>2878</v>
      </c>
      <c r="C81" s="96" t="s">
        <v>1423</v>
      </c>
      <c r="D81" s="96" t="s">
        <v>707</v>
      </c>
      <c r="E81" s="96" t="str">
        <f>CONCATENATE(SUM('Раздел 5'!M34:M34),"=",0)</f>
        <v>0=0</v>
      </c>
    </row>
    <row r="82" spans="1:5" s="94" customFormat="1" x14ac:dyDescent="0.2">
      <c r="A82" s="356" t="str">
        <f>IF((SUM('Раздел 5'!L27:L27)=0),"","Неверно!")</f>
        <v/>
      </c>
      <c r="B82" s="356" t="s">
        <v>2879</v>
      </c>
      <c r="C82" s="96" t="s">
        <v>1424</v>
      </c>
      <c r="D82" s="96" t="s">
        <v>722</v>
      </c>
      <c r="E82" s="96" t="str">
        <f>CONCATENATE(SUM('Раздел 5'!L27:L27),"=",0)</f>
        <v>0=0</v>
      </c>
    </row>
    <row r="83" spans="1:5" s="94" customFormat="1" x14ac:dyDescent="0.2">
      <c r="A83" s="356" t="str">
        <f>IF((SUM('Раздел 5'!K35:K35)=0),"","Неверно!")</f>
        <v/>
      </c>
      <c r="B83" s="356" t="s">
        <v>2880</v>
      </c>
      <c r="C83" s="96" t="s">
        <v>1425</v>
      </c>
      <c r="D83" s="96" t="s">
        <v>709</v>
      </c>
      <c r="E83" s="96" t="str">
        <f>CONCATENATE(SUM('Раздел 5'!K35:K35),"=",0)</f>
        <v>0=0</v>
      </c>
    </row>
    <row r="84" spans="1:5" s="94" customFormat="1" x14ac:dyDescent="0.2">
      <c r="A84" s="356" t="str">
        <f>IF((SUM('Раздел 5'!K30:K30)=0),"","Неверно!")</f>
        <v/>
      </c>
      <c r="B84" s="356" t="s">
        <v>2881</v>
      </c>
      <c r="C84" s="96" t="s">
        <v>1426</v>
      </c>
      <c r="D84" s="96" t="s">
        <v>703</v>
      </c>
      <c r="E84" s="96" t="str">
        <f>CONCATENATE(SUM('Раздел 5'!K30:K30),"=",0)</f>
        <v>0=0</v>
      </c>
    </row>
    <row r="85" spans="1:5" s="94" customFormat="1" x14ac:dyDescent="0.2">
      <c r="A85" s="356" t="str">
        <f>IF((SUM('Раздел 5'!K31:K31)=0),"","Неверно!")</f>
        <v/>
      </c>
      <c r="B85" s="356" t="s">
        <v>2881</v>
      </c>
      <c r="C85" s="96" t="s">
        <v>1427</v>
      </c>
      <c r="D85" s="96" t="s">
        <v>703</v>
      </c>
      <c r="E85" s="96" t="str">
        <f>CONCATENATE(SUM('Раздел 5'!K31:K31),"=",0)</f>
        <v>0=0</v>
      </c>
    </row>
    <row r="86" spans="1:5" s="94" customFormat="1" x14ac:dyDescent="0.2">
      <c r="A86" s="356" t="str">
        <f>IF((SUM('Раздел 5'!K32:K32)=0),"","Неверно!")</f>
        <v/>
      </c>
      <c r="B86" s="356" t="s">
        <v>2881</v>
      </c>
      <c r="C86" s="96" t="s">
        <v>1428</v>
      </c>
      <c r="D86" s="96" t="s">
        <v>703</v>
      </c>
      <c r="E86" s="96" t="str">
        <f>CONCATENATE(SUM('Раздел 5'!K32:K32),"=",0)</f>
        <v>0=0</v>
      </c>
    </row>
    <row r="87" spans="1:5" s="94" customFormat="1" x14ac:dyDescent="0.2">
      <c r="A87" s="356" t="str">
        <f>IF((SUM('Раздел 5'!K33:K33)=0),"","Неверно!")</f>
        <v/>
      </c>
      <c r="B87" s="356" t="s">
        <v>2881</v>
      </c>
      <c r="C87" s="96" t="s">
        <v>1429</v>
      </c>
      <c r="D87" s="96" t="s">
        <v>703</v>
      </c>
      <c r="E87" s="96" t="str">
        <f>CONCATENATE(SUM('Раздел 5'!K33:K33),"=",0)</f>
        <v>0=0</v>
      </c>
    </row>
    <row r="88" spans="1:5" s="94" customFormat="1" x14ac:dyDescent="0.2">
      <c r="A88" s="356" t="str">
        <f>IF((SUM('Раздел 5'!K25:K25)=0),"","Неверно!")</f>
        <v/>
      </c>
      <c r="B88" s="356" t="s">
        <v>2882</v>
      </c>
      <c r="C88" s="96" t="s">
        <v>1430</v>
      </c>
      <c r="D88" s="96" t="s">
        <v>704</v>
      </c>
      <c r="E88" s="96" t="str">
        <f>CONCATENATE(SUM('Раздел 5'!K25:K25),"=",0)</f>
        <v>0=0</v>
      </c>
    </row>
    <row r="89" spans="1:5" s="94" customFormat="1" x14ac:dyDescent="0.2">
      <c r="A89" s="356" t="str">
        <f>IF((SUM('Раздел 5'!K26:K26)=0),"","Неверно!")</f>
        <v/>
      </c>
      <c r="B89" s="356" t="s">
        <v>2882</v>
      </c>
      <c r="C89" s="96" t="s">
        <v>1431</v>
      </c>
      <c r="D89" s="96" t="s">
        <v>704</v>
      </c>
      <c r="E89" s="96" t="str">
        <f>CONCATENATE(SUM('Раздел 5'!K26:K26),"=",0)</f>
        <v>0=0</v>
      </c>
    </row>
    <row r="90" spans="1:5" s="94" customFormat="1" x14ac:dyDescent="0.2">
      <c r="A90" s="356" t="str">
        <f>IF((SUM('Раздел 5'!K27:K27)=0),"","Неверно!")</f>
        <v/>
      </c>
      <c r="B90" s="356" t="s">
        <v>2882</v>
      </c>
      <c r="C90" s="96" t="s">
        <v>1432</v>
      </c>
      <c r="D90" s="96" t="s">
        <v>704</v>
      </c>
      <c r="E90" s="96" t="str">
        <f>CONCATENATE(SUM('Раздел 5'!K27:K27),"=",0)</f>
        <v>0=0</v>
      </c>
    </row>
    <row r="91" spans="1:5" s="94" customFormat="1" x14ac:dyDescent="0.2">
      <c r="A91" s="356" t="str">
        <f>IF((SUM('Раздел 5'!K28:K28)=0),"","Неверно!")</f>
        <v/>
      </c>
      <c r="B91" s="356" t="s">
        <v>2882</v>
      </c>
      <c r="C91" s="96" t="s">
        <v>1433</v>
      </c>
      <c r="D91" s="96" t="s">
        <v>704</v>
      </c>
      <c r="E91" s="96" t="str">
        <f>CONCATENATE(SUM('Раздел 5'!K28:K28),"=",0)</f>
        <v>0=0</v>
      </c>
    </row>
    <row r="92" spans="1:5" s="94" customFormat="1" x14ac:dyDescent="0.2">
      <c r="A92" s="356" t="str">
        <f>IF((SUM('Раздел 5'!K18:K18)=0),"","Неверно!")</f>
        <v/>
      </c>
      <c r="B92" s="356" t="s">
        <v>2883</v>
      </c>
      <c r="C92" s="96" t="s">
        <v>1434</v>
      </c>
      <c r="D92" s="96" t="s">
        <v>710</v>
      </c>
      <c r="E92" s="96" t="str">
        <f>CONCATENATE(SUM('Раздел 5'!K18:K18),"=",0)</f>
        <v>0=0</v>
      </c>
    </row>
    <row r="93" spans="1:5" s="94" customFormat="1" x14ac:dyDescent="0.2">
      <c r="A93" s="356" t="str">
        <f>IF((SUM('Раздел 5'!K19:K19)=0),"","Неверно!")</f>
        <v/>
      </c>
      <c r="B93" s="356" t="s">
        <v>2883</v>
      </c>
      <c r="C93" s="96" t="s">
        <v>1435</v>
      </c>
      <c r="D93" s="96" t="s">
        <v>710</v>
      </c>
      <c r="E93" s="96" t="str">
        <f>CONCATENATE(SUM('Раздел 5'!K19:K19),"=",0)</f>
        <v>0=0</v>
      </c>
    </row>
    <row r="94" spans="1:5" s="94" customFormat="1" x14ac:dyDescent="0.2">
      <c r="A94" s="356" t="str">
        <f>IF((SUM('Раздел 5'!K20:K20)=0),"","Неверно!")</f>
        <v/>
      </c>
      <c r="B94" s="356" t="s">
        <v>2883</v>
      </c>
      <c r="C94" s="96" t="s">
        <v>1436</v>
      </c>
      <c r="D94" s="96" t="s">
        <v>710</v>
      </c>
      <c r="E94" s="96" t="str">
        <f>CONCATENATE(SUM('Раздел 5'!K20:K20),"=",0)</f>
        <v>0=0</v>
      </c>
    </row>
    <row r="95" spans="1:5" s="94" customFormat="1" x14ac:dyDescent="0.2">
      <c r="A95" s="356" t="str">
        <f>IF((SUM('Раздел 5'!K21:K21)=0),"","Неверно!")</f>
        <v/>
      </c>
      <c r="B95" s="356" t="s">
        <v>2883</v>
      </c>
      <c r="C95" s="96" t="s">
        <v>1437</v>
      </c>
      <c r="D95" s="96" t="s">
        <v>710</v>
      </c>
      <c r="E95" s="96" t="str">
        <f>CONCATENATE(SUM('Раздел 5'!K21:K21),"=",0)</f>
        <v>0=0</v>
      </c>
    </row>
    <row r="96" spans="1:5" s="94" customFormat="1" x14ac:dyDescent="0.2">
      <c r="A96" s="356" t="str">
        <f>IF((SUM('Раздел 5'!K13:K13)=0),"","Неверно!")</f>
        <v/>
      </c>
      <c r="B96" s="356" t="s">
        <v>2883</v>
      </c>
      <c r="C96" s="96" t="s">
        <v>1438</v>
      </c>
      <c r="D96" s="96" t="s">
        <v>710</v>
      </c>
      <c r="E96" s="96" t="str">
        <f>CONCATENATE(SUM('Раздел 5'!K13:K13),"=",0)</f>
        <v>0=0</v>
      </c>
    </row>
    <row r="97" spans="1:5" s="94" customFormat="1" x14ac:dyDescent="0.2">
      <c r="A97" s="356" t="str">
        <f>IF((SUM('Раздел 5'!K14:K14)=0),"","Неверно!")</f>
        <v/>
      </c>
      <c r="B97" s="356" t="s">
        <v>2883</v>
      </c>
      <c r="C97" s="96" t="s">
        <v>1439</v>
      </c>
      <c r="D97" s="96" t="s">
        <v>710</v>
      </c>
      <c r="E97" s="96" t="str">
        <f>CONCATENATE(SUM('Раздел 5'!K14:K14),"=",0)</f>
        <v>0=0</v>
      </c>
    </row>
    <row r="98" spans="1:5" s="94" customFormat="1" x14ac:dyDescent="0.2">
      <c r="A98" s="356" t="str">
        <f>IF((SUM('Раздел 5'!K15:K15)=0),"","Неверно!")</f>
        <v/>
      </c>
      <c r="B98" s="356" t="s">
        <v>2883</v>
      </c>
      <c r="C98" s="96" t="s">
        <v>1440</v>
      </c>
      <c r="D98" s="96" t="s">
        <v>710</v>
      </c>
      <c r="E98" s="96" t="str">
        <f>CONCATENATE(SUM('Раздел 5'!K15:K15),"=",0)</f>
        <v>0=0</v>
      </c>
    </row>
    <row r="99" spans="1:5" s="94" customFormat="1" x14ac:dyDescent="0.2">
      <c r="A99" s="356" t="str">
        <f>IF((SUM('Раздел 5'!K16:K16)=0),"","Неверно!")</f>
        <v/>
      </c>
      <c r="B99" s="356" t="s">
        <v>2883</v>
      </c>
      <c r="C99" s="96" t="s">
        <v>1441</v>
      </c>
      <c r="D99" s="96" t="s">
        <v>710</v>
      </c>
      <c r="E99" s="96" t="str">
        <f>CONCATENATE(SUM('Раздел 5'!K16:K16),"=",0)</f>
        <v>0=0</v>
      </c>
    </row>
    <row r="100" spans="1:5" s="94" customFormat="1" x14ac:dyDescent="0.2">
      <c r="A100" s="356" t="str">
        <f>IF((SUM('Раздел 5'!K17:K17)=0),"","Неверно!")</f>
        <v/>
      </c>
      <c r="B100" s="356" t="s">
        <v>2883</v>
      </c>
      <c r="C100" s="96" t="s">
        <v>1442</v>
      </c>
      <c r="D100" s="96" t="s">
        <v>710</v>
      </c>
      <c r="E100" s="96" t="str">
        <f>CONCATENATE(SUM('Раздел 5'!K17:K17),"=",0)</f>
        <v>0=0</v>
      </c>
    </row>
    <row r="101" spans="1:5" s="94" customFormat="1" x14ac:dyDescent="0.2">
      <c r="A101" s="356" t="str">
        <f>IF((SUM('Раздел 5'!J33:J33)=0),"","Неверно!")</f>
        <v/>
      </c>
      <c r="B101" s="356" t="s">
        <v>2884</v>
      </c>
      <c r="C101" s="96" t="s">
        <v>1443</v>
      </c>
      <c r="D101" s="96" t="s">
        <v>778</v>
      </c>
      <c r="E101" s="96" t="str">
        <f>CONCATENATE(SUM('Раздел 5'!J33:J33),"=",0)</f>
        <v>0=0</v>
      </c>
    </row>
    <row r="102" spans="1:5" s="94" customFormat="1" x14ac:dyDescent="0.2">
      <c r="A102" s="356" t="str">
        <f>IF((SUM('Раздел 5'!J29:J29)=0),"","Неверно!")</f>
        <v/>
      </c>
      <c r="B102" s="356" t="s">
        <v>2885</v>
      </c>
      <c r="C102" s="96" t="s">
        <v>1444</v>
      </c>
      <c r="D102" s="96" t="s">
        <v>718</v>
      </c>
      <c r="E102" s="96" t="str">
        <f>CONCATENATE(SUM('Раздел 5'!J29:J29),"=",0)</f>
        <v>0=0</v>
      </c>
    </row>
    <row r="103" spans="1:5" s="94" customFormat="1" x14ac:dyDescent="0.2">
      <c r="A103" s="356" t="str">
        <f>IF((SUM('Раздел 5'!I35:I35)=0),"","Неверно!")</f>
        <v/>
      </c>
      <c r="B103" s="356" t="s">
        <v>2886</v>
      </c>
      <c r="C103" s="96" t="s">
        <v>1445</v>
      </c>
      <c r="D103" s="96" t="s">
        <v>715</v>
      </c>
      <c r="E103" s="96" t="str">
        <f>CONCATENATE(SUM('Раздел 5'!I35:I35),"=",0)</f>
        <v>0=0</v>
      </c>
    </row>
    <row r="104" spans="1:5" s="94" customFormat="1" x14ac:dyDescent="0.2">
      <c r="A104" s="356" t="str">
        <f>IF((SUM('Раздел 5'!I33:I33)=0),"","Неверно!")</f>
        <v/>
      </c>
      <c r="B104" s="356" t="s">
        <v>2887</v>
      </c>
      <c r="C104" s="96" t="s">
        <v>1446</v>
      </c>
      <c r="D104" s="96" t="s">
        <v>701</v>
      </c>
      <c r="E104" s="96" t="str">
        <f>CONCATENATE(SUM('Раздел 5'!I33:I33),"=",0)</f>
        <v>0=0</v>
      </c>
    </row>
    <row r="105" spans="1:5" s="94" customFormat="1" x14ac:dyDescent="0.2">
      <c r="A105" s="356" t="str">
        <f>IF((SUM('Раздел 5'!I27:I27)=0),"","Неверно!")</f>
        <v/>
      </c>
      <c r="B105" s="356" t="s">
        <v>2888</v>
      </c>
      <c r="C105" s="96" t="s">
        <v>1447</v>
      </c>
      <c r="D105" s="96" t="s">
        <v>716</v>
      </c>
      <c r="E105" s="96" t="str">
        <f>CONCATENATE(SUM('Раздел 5'!I27:I27),"=",0)</f>
        <v>0=0</v>
      </c>
    </row>
    <row r="106" spans="1:5" s="94" customFormat="1" x14ac:dyDescent="0.2">
      <c r="A106" s="356" t="str">
        <f>IF((SUM('Раздел 5'!I28:I28)=0),"","Неверно!")</f>
        <v/>
      </c>
      <c r="B106" s="356" t="s">
        <v>2888</v>
      </c>
      <c r="C106" s="96" t="s">
        <v>1448</v>
      </c>
      <c r="D106" s="96" t="s">
        <v>716</v>
      </c>
      <c r="E106" s="96" t="str">
        <f>CONCATENATE(SUM('Раздел 5'!I28:I28),"=",0)</f>
        <v>0=0</v>
      </c>
    </row>
    <row r="107" spans="1:5" s="94" customFormat="1" x14ac:dyDescent="0.2">
      <c r="A107" s="356" t="str">
        <f>IF((SUM('Раздел 5'!I29:I29)=0),"","Неверно!")</f>
        <v/>
      </c>
      <c r="B107" s="356" t="s">
        <v>2888</v>
      </c>
      <c r="C107" s="96" t="s">
        <v>1449</v>
      </c>
      <c r="D107" s="96" t="s">
        <v>716</v>
      </c>
      <c r="E107" s="96" t="str">
        <f>CONCATENATE(SUM('Раздел 5'!I29:I29),"=",0)</f>
        <v>0=0</v>
      </c>
    </row>
    <row r="108" spans="1:5" s="94" customFormat="1" x14ac:dyDescent="0.2">
      <c r="A108" s="356" t="str">
        <f>IF((SUM('Раздел 5'!I25:I25)=0),"","Неверно!")</f>
        <v/>
      </c>
      <c r="B108" s="356" t="s">
        <v>2889</v>
      </c>
      <c r="C108" s="96" t="s">
        <v>1450</v>
      </c>
      <c r="D108" s="96" t="s">
        <v>714</v>
      </c>
      <c r="E108" s="96" t="str">
        <f>CONCATENATE(SUM('Раздел 5'!I25:I25),"=",0)</f>
        <v>0=0</v>
      </c>
    </row>
    <row r="109" spans="1:5" s="94" customFormat="1" x14ac:dyDescent="0.2">
      <c r="A109" s="356" t="str">
        <f>IF((SUM('Раздел 5'!I18:I18)=0),"","Неверно!")</f>
        <v/>
      </c>
      <c r="B109" s="356" t="s">
        <v>2890</v>
      </c>
      <c r="C109" s="96" t="s">
        <v>1451</v>
      </c>
      <c r="D109" s="96" t="s">
        <v>713</v>
      </c>
      <c r="E109" s="96" t="str">
        <f>CONCATENATE(SUM('Раздел 5'!I18:I18),"=",0)</f>
        <v>0=0</v>
      </c>
    </row>
    <row r="110" spans="1:5" s="94" customFormat="1" x14ac:dyDescent="0.2">
      <c r="A110" s="356" t="str">
        <f>IF((SUM('Раздел 5'!I19:I19)=0),"","Неверно!")</f>
        <v/>
      </c>
      <c r="B110" s="356" t="s">
        <v>2890</v>
      </c>
      <c r="C110" s="96" t="s">
        <v>1452</v>
      </c>
      <c r="D110" s="96" t="s">
        <v>713</v>
      </c>
      <c r="E110" s="96" t="str">
        <f>CONCATENATE(SUM('Раздел 5'!I19:I19),"=",0)</f>
        <v>0=0</v>
      </c>
    </row>
    <row r="111" spans="1:5" s="94" customFormat="1" x14ac:dyDescent="0.2">
      <c r="A111" s="356" t="str">
        <f>IF((SUM('Раздел 5'!I20:I20)=0),"","Неверно!")</f>
        <v/>
      </c>
      <c r="B111" s="356" t="s">
        <v>2890</v>
      </c>
      <c r="C111" s="96" t="s">
        <v>1453</v>
      </c>
      <c r="D111" s="96" t="s">
        <v>713</v>
      </c>
      <c r="E111" s="96" t="str">
        <f>CONCATENATE(SUM('Раздел 5'!I20:I20),"=",0)</f>
        <v>0=0</v>
      </c>
    </row>
    <row r="112" spans="1:5" s="94" customFormat="1" x14ac:dyDescent="0.2">
      <c r="A112" s="356" t="str">
        <f>IF((SUM('Раздел 5'!I21:I21)=0),"","Неверно!")</f>
        <v/>
      </c>
      <c r="B112" s="356" t="s">
        <v>2890</v>
      </c>
      <c r="C112" s="96" t="s">
        <v>1454</v>
      </c>
      <c r="D112" s="96" t="s">
        <v>713</v>
      </c>
      <c r="E112" s="96" t="str">
        <f>CONCATENATE(SUM('Раздел 5'!I21:I21),"=",0)</f>
        <v>0=0</v>
      </c>
    </row>
    <row r="113" spans="1:5" s="94" customFormat="1" x14ac:dyDescent="0.2">
      <c r="A113" s="356" t="str">
        <f>IF((SUM('Раздел 5'!I13:I13)=0),"","Неверно!")</f>
        <v/>
      </c>
      <c r="B113" s="356" t="s">
        <v>2890</v>
      </c>
      <c r="C113" s="96" t="s">
        <v>1455</v>
      </c>
      <c r="D113" s="96" t="s">
        <v>713</v>
      </c>
      <c r="E113" s="96" t="str">
        <f>CONCATENATE(SUM('Раздел 5'!I13:I13),"=",0)</f>
        <v>0=0</v>
      </c>
    </row>
    <row r="114" spans="1:5" s="94" customFormat="1" x14ac:dyDescent="0.2">
      <c r="A114" s="356" t="str">
        <f>IF((SUM('Раздел 5'!I14:I14)=0),"","Неверно!")</f>
        <v/>
      </c>
      <c r="B114" s="356" t="s">
        <v>2890</v>
      </c>
      <c r="C114" s="96" t="s">
        <v>1456</v>
      </c>
      <c r="D114" s="96" t="s">
        <v>713</v>
      </c>
      <c r="E114" s="96" t="str">
        <f>CONCATENATE(SUM('Раздел 5'!I14:I14),"=",0)</f>
        <v>0=0</v>
      </c>
    </row>
    <row r="115" spans="1:5" s="94" customFormat="1" x14ac:dyDescent="0.2">
      <c r="A115" s="356" t="str">
        <f>IF((SUM('Раздел 5'!I15:I15)=0),"","Неверно!")</f>
        <v/>
      </c>
      <c r="B115" s="356" t="s">
        <v>2890</v>
      </c>
      <c r="C115" s="96" t="s">
        <v>1457</v>
      </c>
      <c r="D115" s="96" t="s">
        <v>713</v>
      </c>
      <c r="E115" s="96" t="str">
        <f>CONCATENATE(SUM('Раздел 5'!I15:I15),"=",0)</f>
        <v>0=0</v>
      </c>
    </row>
    <row r="116" spans="1:5" s="94" customFormat="1" x14ac:dyDescent="0.2">
      <c r="A116" s="356" t="str">
        <f>IF((SUM('Раздел 5'!I16:I16)=0),"","Неверно!")</f>
        <v/>
      </c>
      <c r="B116" s="356" t="s">
        <v>2890</v>
      </c>
      <c r="C116" s="96" t="s">
        <v>1458</v>
      </c>
      <c r="D116" s="96" t="s">
        <v>713</v>
      </c>
      <c r="E116" s="96" t="str">
        <f>CONCATENATE(SUM('Раздел 5'!I16:I16),"=",0)</f>
        <v>0=0</v>
      </c>
    </row>
    <row r="117" spans="1:5" s="94" customFormat="1" x14ac:dyDescent="0.2">
      <c r="A117" s="356" t="str">
        <f>IF((SUM('Раздел 5'!I17:I17)=0),"","Неверно!")</f>
        <v/>
      </c>
      <c r="B117" s="356" t="s">
        <v>2890</v>
      </c>
      <c r="C117" s="96" t="s">
        <v>1459</v>
      </c>
      <c r="D117" s="96" t="s">
        <v>713</v>
      </c>
      <c r="E117" s="96" t="str">
        <f>CONCATENATE(SUM('Раздел 5'!I17:I17),"=",0)</f>
        <v>0=0</v>
      </c>
    </row>
    <row r="118" spans="1:5" s="94" customFormat="1" x14ac:dyDescent="0.2">
      <c r="A118" s="356" t="str">
        <f>IF((SUM('Раздел 5'!H30:H30)=0),"","Неверно!")</f>
        <v/>
      </c>
      <c r="B118" s="356" t="s">
        <v>2891</v>
      </c>
      <c r="C118" s="96" t="s">
        <v>1460</v>
      </c>
      <c r="D118" s="96" t="s">
        <v>717</v>
      </c>
      <c r="E118" s="96" t="str">
        <f>CONCATENATE(SUM('Раздел 5'!H30:H30),"=",0)</f>
        <v>0=0</v>
      </c>
    </row>
    <row r="119" spans="1:5" s="94" customFormat="1" x14ac:dyDescent="0.2">
      <c r="A119" s="356" t="str">
        <f>IF((SUM('Раздел 5'!H31:H31)=0),"","Неверно!")</f>
        <v/>
      </c>
      <c r="B119" s="356" t="s">
        <v>2891</v>
      </c>
      <c r="C119" s="96" t="s">
        <v>1461</v>
      </c>
      <c r="D119" s="96" t="s">
        <v>717</v>
      </c>
      <c r="E119" s="96" t="str">
        <f>CONCATENATE(SUM('Раздел 5'!H31:H31),"=",0)</f>
        <v>0=0</v>
      </c>
    </row>
    <row r="120" spans="1:5" s="94" customFormat="1" x14ac:dyDescent="0.2">
      <c r="A120" s="356" t="str">
        <f>IF((SUM('Раздел 5'!H32:H32)=0),"","Неверно!")</f>
        <v/>
      </c>
      <c r="B120" s="356" t="s">
        <v>2891</v>
      </c>
      <c r="C120" s="96" t="s">
        <v>1462</v>
      </c>
      <c r="D120" s="96" t="s">
        <v>717</v>
      </c>
      <c r="E120" s="96" t="str">
        <f>CONCATENATE(SUM('Раздел 5'!H32:H32),"=",0)</f>
        <v>0=0</v>
      </c>
    </row>
    <row r="121" spans="1:5" s="94" customFormat="1" x14ac:dyDescent="0.2">
      <c r="A121" s="356" t="str">
        <f>IF((SUM('Раздел 5'!H33:H33)=0),"","Неверно!")</f>
        <v/>
      </c>
      <c r="B121" s="356" t="s">
        <v>2891</v>
      </c>
      <c r="C121" s="96" t="s">
        <v>1463</v>
      </c>
      <c r="D121" s="96" t="s">
        <v>717</v>
      </c>
      <c r="E121" s="96" t="str">
        <f>CONCATENATE(SUM('Раздел 5'!H33:H33),"=",0)</f>
        <v>0=0</v>
      </c>
    </row>
    <row r="122" spans="1:5" s="94" customFormat="1" x14ac:dyDescent="0.2">
      <c r="A122" s="356" t="str">
        <f>IF((SUM('Раздел 5'!H25:H25)=0),"","Неверно!")</f>
        <v/>
      </c>
      <c r="B122" s="356" t="s">
        <v>2892</v>
      </c>
      <c r="C122" s="96" t="s">
        <v>1464</v>
      </c>
      <c r="D122" s="96" t="s">
        <v>698</v>
      </c>
      <c r="E122" s="96" t="str">
        <f>CONCATENATE(SUM('Раздел 5'!H25:H25),"=",0)</f>
        <v>0=0</v>
      </c>
    </row>
    <row r="123" spans="1:5" s="94" customFormat="1" x14ac:dyDescent="0.2">
      <c r="A123" s="356" t="str">
        <f>IF((SUM('Раздел 5'!H26:H26)=0),"","Неверно!")</f>
        <v/>
      </c>
      <c r="B123" s="356" t="s">
        <v>2892</v>
      </c>
      <c r="C123" s="96" t="s">
        <v>1465</v>
      </c>
      <c r="D123" s="96" t="s">
        <v>698</v>
      </c>
      <c r="E123" s="96" t="str">
        <f>CONCATENATE(SUM('Раздел 5'!H26:H26),"=",0)</f>
        <v>0=0</v>
      </c>
    </row>
    <row r="124" spans="1:5" s="94" customFormat="1" x14ac:dyDescent="0.2">
      <c r="A124" s="356" t="str">
        <f>IF((SUM('Раздел 5'!H18:H18)=0),"","Неверно!")</f>
        <v/>
      </c>
      <c r="B124" s="356" t="s">
        <v>2893</v>
      </c>
      <c r="C124" s="96" t="s">
        <v>1466</v>
      </c>
      <c r="D124" s="96" t="s">
        <v>706</v>
      </c>
      <c r="E124" s="96" t="str">
        <f>CONCATENATE(SUM('Раздел 5'!H18:H18),"=",0)</f>
        <v>0=0</v>
      </c>
    </row>
    <row r="125" spans="1:5" s="94" customFormat="1" x14ac:dyDescent="0.2">
      <c r="A125" s="356" t="str">
        <f>IF((SUM('Раздел 5'!H19:H19)=0),"","Неверно!")</f>
        <v/>
      </c>
      <c r="B125" s="356" t="s">
        <v>2893</v>
      </c>
      <c r="C125" s="96" t="s">
        <v>1467</v>
      </c>
      <c r="D125" s="96" t="s">
        <v>706</v>
      </c>
      <c r="E125" s="96" t="str">
        <f>CONCATENATE(SUM('Раздел 5'!H19:H19),"=",0)</f>
        <v>0=0</v>
      </c>
    </row>
    <row r="126" spans="1:5" s="94" customFormat="1" x14ac:dyDescent="0.2">
      <c r="A126" s="356" t="str">
        <f>IF((SUM('Раздел 5'!H20:H20)=0),"","Неверно!")</f>
        <v/>
      </c>
      <c r="B126" s="356" t="s">
        <v>2893</v>
      </c>
      <c r="C126" s="96" t="s">
        <v>1468</v>
      </c>
      <c r="D126" s="96" t="s">
        <v>706</v>
      </c>
      <c r="E126" s="96" t="str">
        <f>CONCATENATE(SUM('Раздел 5'!H20:H20),"=",0)</f>
        <v>0=0</v>
      </c>
    </row>
    <row r="127" spans="1:5" s="94" customFormat="1" x14ac:dyDescent="0.2">
      <c r="A127" s="356" t="str">
        <f>IF((SUM('Раздел 5'!H21:H21)=0),"","Неверно!")</f>
        <v/>
      </c>
      <c r="B127" s="356" t="s">
        <v>2893</v>
      </c>
      <c r="C127" s="96" t="s">
        <v>1469</v>
      </c>
      <c r="D127" s="96" t="s">
        <v>706</v>
      </c>
      <c r="E127" s="96" t="str">
        <f>CONCATENATE(SUM('Раздел 5'!H21:H21),"=",0)</f>
        <v>0=0</v>
      </c>
    </row>
    <row r="128" spans="1:5" s="94" customFormat="1" x14ac:dyDescent="0.2">
      <c r="A128" s="356" t="str">
        <f>IF((SUM('Раздел 5'!H13:H13)=0),"","Неверно!")</f>
        <v/>
      </c>
      <c r="B128" s="356" t="s">
        <v>2893</v>
      </c>
      <c r="C128" s="96" t="s">
        <v>1470</v>
      </c>
      <c r="D128" s="96" t="s">
        <v>706</v>
      </c>
      <c r="E128" s="96" t="str">
        <f>CONCATENATE(SUM('Раздел 5'!H13:H13),"=",0)</f>
        <v>0=0</v>
      </c>
    </row>
    <row r="129" spans="1:5" s="94" customFormat="1" x14ac:dyDescent="0.2">
      <c r="A129" s="356" t="str">
        <f>IF((SUM('Раздел 5'!H14:H14)=0),"","Неверно!")</f>
        <v/>
      </c>
      <c r="B129" s="356" t="s">
        <v>2893</v>
      </c>
      <c r="C129" s="96" t="s">
        <v>1471</v>
      </c>
      <c r="D129" s="96" t="s">
        <v>706</v>
      </c>
      <c r="E129" s="96" t="str">
        <f>CONCATENATE(SUM('Раздел 5'!H14:H14),"=",0)</f>
        <v>0=0</v>
      </c>
    </row>
    <row r="130" spans="1:5" s="94" customFormat="1" x14ac:dyDescent="0.2">
      <c r="A130" s="356" t="str">
        <f>IF((SUM('Раздел 5'!H15:H15)=0),"","Неверно!")</f>
        <v/>
      </c>
      <c r="B130" s="356" t="s">
        <v>2893</v>
      </c>
      <c r="C130" s="96" t="s">
        <v>1472</v>
      </c>
      <c r="D130" s="96" t="s">
        <v>706</v>
      </c>
      <c r="E130" s="96" t="str">
        <f>CONCATENATE(SUM('Раздел 5'!H15:H15),"=",0)</f>
        <v>0=0</v>
      </c>
    </row>
    <row r="131" spans="1:5" s="94" customFormat="1" x14ac:dyDescent="0.2">
      <c r="A131" s="356" t="str">
        <f>IF((SUM('Раздел 5'!H16:H16)=0),"","Неверно!")</f>
        <v/>
      </c>
      <c r="B131" s="356" t="s">
        <v>2893</v>
      </c>
      <c r="C131" s="96" t="s">
        <v>1473</v>
      </c>
      <c r="D131" s="96" t="s">
        <v>706</v>
      </c>
      <c r="E131" s="96" t="str">
        <f>CONCATENATE(SUM('Раздел 5'!H16:H16),"=",0)</f>
        <v>0=0</v>
      </c>
    </row>
    <row r="132" spans="1:5" s="94" customFormat="1" x14ac:dyDescent="0.2">
      <c r="A132" s="356" t="str">
        <f>IF((SUM('Раздел 5'!H17:H17)=0),"","Неверно!")</f>
        <v/>
      </c>
      <c r="B132" s="356" t="s">
        <v>2893</v>
      </c>
      <c r="C132" s="96" t="s">
        <v>1474</v>
      </c>
      <c r="D132" s="96" t="s">
        <v>706</v>
      </c>
      <c r="E132" s="96" t="str">
        <f>CONCATENATE(SUM('Раздел 5'!H17:H17),"=",0)</f>
        <v>0=0</v>
      </c>
    </row>
    <row r="133" spans="1:5" s="94" customFormat="1" x14ac:dyDescent="0.2">
      <c r="A133" s="356" t="str">
        <f>IF((SUM('Раздел 5'!G35:G35)=0),"","Неверно!")</f>
        <v/>
      </c>
      <c r="B133" s="356" t="s">
        <v>2894</v>
      </c>
      <c r="C133" s="96" t="s">
        <v>1475</v>
      </c>
      <c r="D133" s="96" t="s">
        <v>702</v>
      </c>
      <c r="E133" s="96" t="str">
        <f>CONCATENATE(SUM('Раздел 5'!G35:G35),"=",0)</f>
        <v>0=0</v>
      </c>
    </row>
    <row r="134" spans="1:5" s="94" customFormat="1" x14ac:dyDescent="0.2">
      <c r="A134" s="356" t="str">
        <f>IF((SUM('Раздел 5'!G36:G36)=0),"","Неверно!")</f>
        <v/>
      </c>
      <c r="B134" s="356" t="s">
        <v>2894</v>
      </c>
      <c r="C134" s="96" t="s">
        <v>1476</v>
      </c>
      <c r="D134" s="96" t="s">
        <v>702</v>
      </c>
      <c r="E134" s="96" t="str">
        <f>CONCATENATE(SUM('Раздел 5'!G36:G36),"=",0)</f>
        <v>0=0</v>
      </c>
    </row>
    <row r="135" spans="1:5" s="94" customFormat="1" x14ac:dyDescent="0.2">
      <c r="A135" s="356" t="str">
        <f>IF((SUM('Раздел 5'!G30:G30)=0),"","Неверно!")</f>
        <v/>
      </c>
      <c r="B135" s="356" t="s">
        <v>2895</v>
      </c>
      <c r="C135" s="96" t="s">
        <v>1477</v>
      </c>
      <c r="D135" s="96" t="s">
        <v>719</v>
      </c>
      <c r="E135" s="96" t="str">
        <f>CONCATENATE(SUM('Раздел 5'!G30:G30),"=",0)</f>
        <v>0=0</v>
      </c>
    </row>
    <row r="136" spans="1:5" s="94" customFormat="1" x14ac:dyDescent="0.2">
      <c r="A136" s="356" t="str">
        <f>IF((SUM('Раздел 5'!G31:G31)=0),"","Неверно!")</f>
        <v/>
      </c>
      <c r="B136" s="356" t="s">
        <v>2895</v>
      </c>
      <c r="C136" s="96" t="s">
        <v>1478</v>
      </c>
      <c r="D136" s="96" t="s">
        <v>719</v>
      </c>
      <c r="E136" s="96" t="str">
        <f>CONCATENATE(SUM('Раздел 5'!G31:G31),"=",0)</f>
        <v>0=0</v>
      </c>
    </row>
    <row r="137" spans="1:5" s="94" customFormat="1" x14ac:dyDescent="0.2">
      <c r="A137" s="356" t="str">
        <f>IF((SUM('Раздел 5'!G32:G32)=0),"","Неверно!")</f>
        <v/>
      </c>
      <c r="B137" s="356" t="s">
        <v>2895</v>
      </c>
      <c r="C137" s="96" t="s">
        <v>1479</v>
      </c>
      <c r="D137" s="96" t="s">
        <v>719</v>
      </c>
      <c r="E137" s="96" t="str">
        <f>CONCATENATE(SUM('Раздел 5'!G32:G32),"=",0)</f>
        <v>0=0</v>
      </c>
    </row>
    <row r="138" spans="1:5" s="94" customFormat="1" x14ac:dyDescent="0.2">
      <c r="A138" s="356" t="str">
        <f>IF((SUM('Раздел 5'!G33:G33)=0),"","Неверно!")</f>
        <v/>
      </c>
      <c r="B138" s="356" t="s">
        <v>2895</v>
      </c>
      <c r="C138" s="96" t="s">
        <v>1480</v>
      </c>
      <c r="D138" s="96" t="s">
        <v>719</v>
      </c>
      <c r="E138" s="96" t="str">
        <f>CONCATENATE(SUM('Раздел 5'!G33:G33),"=",0)</f>
        <v>0=0</v>
      </c>
    </row>
    <row r="139" spans="1:5" s="94" customFormat="1" x14ac:dyDescent="0.2">
      <c r="A139" s="356" t="str">
        <f>IF((SUM('Раздел 5'!G27:G27)=0),"","Неверно!")</f>
        <v/>
      </c>
      <c r="B139" s="356" t="s">
        <v>2896</v>
      </c>
      <c r="C139" s="96" t="s">
        <v>1481</v>
      </c>
      <c r="D139" s="96" t="s">
        <v>696</v>
      </c>
      <c r="E139" s="96" t="str">
        <f>CONCATENATE(SUM('Раздел 5'!G27:G27),"=",0)</f>
        <v>0=0</v>
      </c>
    </row>
    <row r="140" spans="1:5" s="94" customFormat="1" x14ac:dyDescent="0.2">
      <c r="A140" s="356" t="str">
        <f>IF((SUM('Раздел 5'!G18:G18)=0),"","Неверно!")</f>
        <v/>
      </c>
      <c r="B140" s="356" t="s">
        <v>2897</v>
      </c>
      <c r="C140" s="96" t="s">
        <v>1482</v>
      </c>
      <c r="D140" s="96" t="s">
        <v>697</v>
      </c>
      <c r="E140" s="96" t="str">
        <f>CONCATENATE(SUM('Раздел 5'!G18:G18),"=",0)</f>
        <v>0=0</v>
      </c>
    </row>
    <row r="141" spans="1:5" s="94" customFormat="1" x14ac:dyDescent="0.2">
      <c r="A141" s="356" t="str">
        <f>IF((SUM('Раздел 5'!G19:G19)=0),"","Неверно!")</f>
        <v/>
      </c>
      <c r="B141" s="356" t="s">
        <v>2897</v>
      </c>
      <c r="C141" s="96" t="s">
        <v>1483</v>
      </c>
      <c r="D141" s="96" t="s">
        <v>697</v>
      </c>
      <c r="E141" s="96" t="str">
        <f>CONCATENATE(SUM('Раздел 5'!G19:G19),"=",0)</f>
        <v>0=0</v>
      </c>
    </row>
    <row r="142" spans="1:5" s="94" customFormat="1" x14ac:dyDescent="0.2">
      <c r="A142" s="356" t="str">
        <f>IF((SUM('Раздел 5'!G20:G20)=0),"","Неверно!")</f>
        <v/>
      </c>
      <c r="B142" s="356" t="s">
        <v>2897</v>
      </c>
      <c r="C142" s="96" t="s">
        <v>1484</v>
      </c>
      <c r="D142" s="96" t="s">
        <v>697</v>
      </c>
      <c r="E142" s="96" t="str">
        <f>CONCATENATE(SUM('Раздел 5'!G20:G20),"=",0)</f>
        <v>0=0</v>
      </c>
    </row>
    <row r="143" spans="1:5" s="94" customFormat="1" x14ac:dyDescent="0.2">
      <c r="A143" s="356" t="str">
        <f>IF((SUM('Раздел 5'!G21:G21)=0),"","Неверно!")</f>
        <v/>
      </c>
      <c r="B143" s="356" t="s">
        <v>2897</v>
      </c>
      <c r="C143" s="96" t="s">
        <v>1485</v>
      </c>
      <c r="D143" s="96" t="s">
        <v>697</v>
      </c>
      <c r="E143" s="96" t="str">
        <f>CONCATENATE(SUM('Раздел 5'!G21:G21),"=",0)</f>
        <v>0=0</v>
      </c>
    </row>
    <row r="144" spans="1:5" s="94" customFormat="1" x14ac:dyDescent="0.2">
      <c r="A144" s="356" t="str">
        <f>IF((SUM('Раздел 5'!G22:G22)=0),"","Неверно!")</f>
        <v/>
      </c>
      <c r="B144" s="356" t="s">
        <v>2897</v>
      </c>
      <c r="C144" s="96" t="s">
        <v>1486</v>
      </c>
      <c r="D144" s="96" t="s">
        <v>697</v>
      </c>
      <c r="E144" s="96" t="str">
        <f>CONCATENATE(SUM('Раздел 5'!G22:G22),"=",0)</f>
        <v>0=0</v>
      </c>
    </row>
    <row r="145" spans="1:5" s="94" customFormat="1" x14ac:dyDescent="0.2">
      <c r="A145" s="356" t="str">
        <f>IF((SUM('Раздел 5'!G23:G23)=0),"","Неверно!")</f>
        <v/>
      </c>
      <c r="B145" s="356" t="s">
        <v>2897</v>
      </c>
      <c r="C145" s="96" t="s">
        <v>1487</v>
      </c>
      <c r="D145" s="96" t="s">
        <v>697</v>
      </c>
      <c r="E145" s="96" t="str">
        <f>CONCATENATE(SUM('Раздел 5'!G23:G23),"=",0)</f>
        <v>0=0</v>
      </c>
    </row>
    <row r="146" spans="1:5" s="94" customFormat="1" x14ac:dyDescent="0.2">
      <c r="A146" s="356" t="str">
        <f>IF((SUM('Раздел 5'!G13:G13)=0),"","Неверно!")</f>
        <v/>
      </c>
      <c r="B146" s="356" t="s">
        <v>2897</v>
      </c>
      <c r="C146" s="96" t="s">
        <v>1488</v>
      </c>
      <c r="D146" s="96" t="s">
        <v>697</v>
      </c>
      <c r="E146" s="96" t="str">
        <f>CONCATENATE(SUM('Раздел 5'!G13:G13),"=",0)</f>
        <v>0=0</v>
      </c>
    </row>
    <row r="147" spans="1:5" s="94" customFormat="1" x14ac:dyDescent="0.2">
      <c r="A147" s="356" t="str">
        <f>IF((SUM('Раздел 5'!G14:G14)=0),"","Неверно!")</f>
        <v/>
      </c>
      <c r="B147" s="356" t="s">
        <v>2897</v>
      </c>
      <c r="C147" s="96" t="s">
        <v>1489</v>
      </c>
      <c r="D147" s="96" t="s">
        <v>697</v>
      </c>
      <c r="E147" s="96" t="str">
        <f>CONCATENATE(SUM('Раздел 5'!G14:G14),"=",0)</f>
        <v>0=0</v>
      </c>
    </row>
    <row r="148" spans="1:5" s="94" customFormat="1" x14ac:dyDescent="0.2">
      <c r="A148" s="356" t="str">
        <f>IF((SUM('Раздел 5'!G15:G15)=0),"","Неверно!")</f>
        <v/>
      </c>
      <c r="B148" s="356" t="s">
        <v>2897</v>
      </c>
      <c r="C148" s="96" t="s">
        <v>1490</v>
      </c>
      <c r="D148" s="96" t="s">
        <v>697</v>
      </c>
      <c r="E148" s="96" t="str">
        <f>CONCATENATE(SUM('Раздел 5'!G15:G15),"=",0)</f>
        <v>0=0</v>
      </c>
    </row>
    <row r="149" spans="1:5" s="94" customFormat="1" x14ac:dyDescent="0.2">
      <c r="A149" s="356" t="str">
        <f>IF((SUM('Раздел 5'!G16:G16)=0),"","Неверно!")</f>
        <v/>
      </c>
      <c r="B149" s="356" t="s">
        <v>2897</v>
      </c>
      <c r="C149" s="96" t="s">
        <v>1491</v>
      </c>
      <c r="D149" s="96" t="s">
        <v>697</v>
      </c>
      <c r="E149" s="96" t="str">
        <f>CONCATENATE(SUM('Раздел 5'!G16:G16),"=",0)</f>
        <v>0=0</v>
      </c>
    </row>
    <row r="150" spans="1:5" s="94" customFormat="1" x14ac:dyDescent="0.2">
      <c r="A150" s="356" t="str">
        <f>IF((SUM('Раздел 5'!G17:G17)=0),"","Неверно!")</f>
        <v/>
      </c>
      <c r="B150" s="356" t="s">
        <v>2897</v>
      </c>
      <c r="C150" s="96" t="s">
        <v>1492</v>
      </c>
      <c r="D150" s="96" t="s">
        <v>697</v>
      </c>
      <c r="E150" s="96" t="str">
        <f>CONCATENATE(SUM('Раздел 5'!G17:G17),"=",0)</f>
        <v>0=0</v>
      </c>
    </row>
    <row r="151" spans="1:5" s="94" customFormat="1" x14ac:dyDescent="0.2">
      <c r="A151" s="356" t="str">
        <f>IF((SUM('Раздел 5'!N51:N51)=0),"","Неверно!")</f>
        <v/>
      </c>
      <c r="B151" s="356" t="s">
        <v>2898</v>
      </c>
      <c r="C151" s="96" t="s">
        <v>1493</v>
      </c>
      <c r="D151" s="96" t="s">
        <v>779</v>
      </c>
      <c r="E151" s="96" t="str">
        <f>CONCATENATE(SUM('Раздел 5'!N51:N51),"=",0)</f>
        <v>0=0</v>
      </c>
    </row>
    <row r="152" spans="1:5" s="94" customFormat="1" x14ac:dyDescent="0.2">
      <c r="A152" s="356" t="str">
        <f>IF((SUM('Раздел 5'!N52:N52)=0),"","Неверно!")</f>
        <v/>
      </c>
      <c r="B152" s="356" t="s">
        <v>2898</v>
      </c>
      <c r="C152" s="96" t="s">
        <v>1494</v>
      </c>
      <c r="D152" s="96" t="s">
        <v>779</v>
      </c>
      <c r="E152" s="96" t="str">
        <f>CONCATENATE(SUM('Раздел 5'!N52:N52),"=",0)</f>
        <v>0=0</v>
      </c>
    </row>
    <row r="153" spans="1:5" s="94" customFormat="1" x14ac:dyDescent="0.2">
      <c r="A153" s="356" t="str">
        <f>IF((SUM('Раздел 5'!N53:N53)=0),"","Неверно!")</f>
        <v/>
      </c>
      <c r="B153" s="356" t="s">
        <v>2898</v>
      </c>
      <c r="C153" s="96" t="s">
        <v>1495</v>
      </c>
      <c r="D153" s="96" t="s">
        <v>779</v>
      </c>
      <c r="E153" s="96" t="str">
        <f>CONCATENATE(SUM('Раздел 5'!N53:N53),"=",0)</f>
        <v>0=0</v>
      </c>
    </row>
    <row r="154" spans="1:5" s="94" customFormat="1" x14ac:dyDescent="0.2">
      <c r="A154" s="356" t="str">
        <f>IF((SUM('Раздел 5'!N54:N54)=0),"","Неверно!")</f>
        <v/>
      </c>
      <c r="B154" s="356" t="s">
        <v>2898</v>
      </c>
      <c r="C154" s="96" t="s">
        <v>1496</v>
      </c>
      <c r="D154" s="96" t="s">
        <v>779</v>
      </c>
      <c r="E154" s="96" t="str">
        <f>CONCATENATE(SUM('Раздел 5'!N54:N54),"=",0)</f>
        <v>0=0</v>
      </c>
    </row>
    <row r="155" spans="1:5" s="94" customFormat="1" x14ac:dyDescent="0.2">
      <c r="A155" s="356" t="str">
        <f>IF((SUM('Раздел 5'!AH40:AH40)=0),"","Неверно!")</f>
        <v/>
      </c>
      <c r="B155" s="356" t="s">
        <v>2899</v>
      </c>
      <c r="C155" s="96" t="s">
        <v>1497</v>
      </c>
      <c r="D155" s="96" t="s">
        <v>780</v>
      </c>
      <c r="E155" s="96" t="str">
        <f>CONCATENATE(SUM('Раздел 5'!AH40:AH40),"=",0)</f>
        <v>0=0</v>
      </c>
    </row>
    <row r="156" spans="1:5" s="94" customFormat="1" x14ac:dyDescent="0.2">
      <c r="A156" s="356" t="str">
        <f>IF((SUM('Раздел 5'!AH41:AH41)=0),"","Неверно!")</f>
        <v/>
      </c>
      <c r="B156" s="356" t="s">
        <v>2899</v>
      </c>
      <c r="C156" s="96" t="s">
        <v>1498</v>
      </c>
      <c r="D156" s="96" t="s">
        <v>780</v>
      </c>
      <c r="E156" s="96" t="str">
        <f>CONCATENATE(SUM('Раздел 5'!AH41:AH41),"=",0)</f>
        <v>0=0</v>
      </c>
    </row>
    <row r="157" spans="1:5" s="94" customFormat="1" x14ac:dyDescent="0.2">
      <c r="A157" s="356" t="str">
        <f>IF((SUM('Раздел 5'!AH42:AH42)=0),"","Неверно!")</f>
        <v/>
      </c>
      <c r="B157" s="356" t="s">
        <v>2899</v>
      </c>
      <c r="C157" s="96" t="s">
        <v>1499</v>
      </c>
      <c r="D157" s="96" t="s">
        <v>780</v>
      </c>
      <c r="E157" s="96" t="str">
        <f>CONCATENATE(SUM('Раздел 5'!AH42:AH42),"=",0)</f>
        <v>0=0</v>
      </c>
    </row>
    <row r="158" spans="1:5" s="94" customFormat="1" x14ac:dyDescent="0.2">
      <c r="A158" s="356" t="str">
        <f>IF((SUM('Раздел 5'!AH43:AH43)=0),"","Неверно!")</f>
        <v/>
      </c>
      <c r="B158" s="356" t="s">
        <v>2899</v>
      </c>
      <c r="C158" s="96" t="s">
        <v>1500</v>
      </c>
      <c r="D158" s="96" t="s">
        <v>780</v>
      </c>
      <c r="E158" s="96" t="str">
        <f>CONCATENATE(SUM('Раздел 5'!AH43:AH43),"=",0)</f>
        <v>0=0</v>
      </c>
    </row>
    <row r="159" spans="1:5" s="94" customFormat="1" x14ac:dyDescent="0.2">
      <c r="A159" s="356" t="str">
        <f>IF((SUM('Раздел 5'!AH44:AH44)=0),"","Неверно!")</f>
        <v/>
      </c>
      <c r="B159" s="356" t="s">
        <v>2899</v>
      </c>
      <c r="C159" s="96" t="s">
        <v>1501</v>
      </c>
      <c r="D159" s="96" t="s">
        <v>780</v>
      </c>
      <c r="E159" s="96" t="str">
        <f>CONCATENATE(SUM('Раздел 5'!AH44:AH44),"=",0)</f>
        <v>0=0</v>
      </c>
    </row>
    <row r="160" spans="1:5" s="94" customFormat="1" x14ac:dyDescent="0.2">
      <c r="A160" s="356" t="str">
        <f>IF((SUM('Раздел 5'!AH45:AH45)=0),"","Неверно!")</f>
        <v/>
      </c>
      <c r="B160" s="356" t="s">
        <v>2899</v>
      </c>
      <c r="C160" s="96" t="s">
        <v>1502</v>
      </c>
      <c r="D160" s="96" t="s">
        <v>780</v>
      </c>
      <c r="E160" s="96" t="str">
        <f>CONCATENATE(SUM('Раздел 5'!AH45:AH45),"=",0)</f>
        <v>0=0</v>
      </c>
    </row>
    <row r="161" spans="1:5" s="94" customFormat="1" x14ac:dyDescent="0.2">
      <c r="A161" s="356" t="str">
        <f>IF((SUM('Раздел 5'!AH46:AH46)=0),"","Неверно!")</f>
        <v/>
      </c>
      <c r="B161" s="356" t="s">
        <v>2899</v>
      </c>
      <c r="C161" s="96" t="s">
        <v>1503</v>
      </c>
      <c r="D161" s="96" t="s">
        <v>780</v>
      </c>
      <c r="E161" s="96" t="str">
        <f>CONCATENATE(SUM('Раздел 5'!AH46:AH46),"=",0)</f>
        <v>0=0</v>
      </c>
    </row>
    <row r="162" spans="1:5" s="94" customFormat="1" x14ac:dyDescent="0.2">
      <c r="A162" s="356" t="str">
        <f>IF((SUM('Раздел 5'!AH47:AH47)=0),"","Неверно!")</f>
        <v/>
      </c>
      <c r="B162" s="356" t="s">
        <v>2899</v>
      </c>
      <c r="C162" s="96" t="s">
        <v>1504</v>
      </c>
      <c r="D162" s="96" t="s">
        <v>780</v>
      </c>
      <c r="E162" s="96" t="str">
        <f>CONCATENATE(SUM('Раздел 5'!AH47:AH47),"=",0)</f>
        <v>0=0</v>
      </c>
    </row>
    <row r="163" spans="1:5" s="94" customFormat="1" x14ac:dyDescent="0.2">
      <c r="A163" s="356" t="str">
        <f>IF((SUM('Раздел 5'!AH48:AH48)=0),"","Неверно!")</f>
        <v/>
      </c>
      <c r="B163" s="356" t="s">
        <v>2899</v>
      </c>
      <c r="C163" s="96" t="s">
        <v>1505</v>
      </c>
      <c r="D163" s="96" t="s">
        <v>780</v>
      </c>
      <c r="E163" s="96" t="str">
        <f>CONCATENATE(SUM('Раздел 5'!AH48:AH48),"=",0)</f>
        <v>0=0</v>
      </c>
    </row>
    <row r="164" spans="1:5" s="94" customFormat="1" x14ac:dyDescent="0.2">
      <c r="A164" s="356" t="str">
        <f>IF((SUM('Раздел 5'!AH49:AH49)=0),"","Неверно!")</f>
        <v/>
      </c>
      <c r="B164" s="356" t="s">
        <v>2899</v>
      </c>
      <c r="C164" s="96" t="s">
        <v>1506</v>
      </c>
      <c r="D164" s="96" t="s">
        <v>780</v>
      </c>
      <c r="E164" s="96" t="str">
        <f>CONCATENATE(SUM('Раздел 5'!AH49:AH49),"=",0)</f>
        <v>0=0</v>
      </c>
    </row>
    <row r="165" spans="1:5" s="94" customFormat="1" x14ac:dyDescent="0.2">
      <c r="A165" s="356" t="str">
        <f>IF((SUM('Раздел 5'!AH50:AH50)=0),"","Неверно!")</f>
        <v/>
      </c>
      <c r="B165" s="356" t="s">
        <v>2899</v>
      </c>
      <c r="C165" s="96" t="s">
        <v>1507</v>
      </c>
      <c r="D165" s="96" t="s">
        <v>780</v>
      </c>
      <c r="E165" s="96" t="str">
        <f>CONCATENATE(SUM('Раздел 5'!AH50:AH50),"=",0)</f>
        <v>0=0</v>
      </c>
    </row>
    <row r="166" spans="1:5" s="94" customFormat="1" x14ac:dyDescent="0.2">
      <c r="A166" s="356" t="str">
        <f>IF((SUM('Раздел 5'!AH51:AH51)=0),"","Неверно!")</f>
        <v/>
      </c>
      <c r="B166" s="356" t="s">
        <v>2899</v>
      </c>
      <c r="C166" s="96" t="s">
        <v>1508</v>
      </c>
      <c r="D166" s="96" t="s">
        <v>780</v>
      </c>
      <c r="E166" s="96" t="str">
        <f>CONCATENATE(SUM('Раздел 5'!AH51:AH51),"=",0)</f>
        <v>0=0</v>
      </c>
    </row>
    <row r="167" spans="1:5" s="94" customFormat="1" x14ac:dyDescent="0.2">
      <c r="A167" s="356" t="str">
        <f>IF((SUM('Раздел 5'!AH52:AH52)=0),"","Неверно!")</f>
        <v/>
      </c>
      <c r="B167" s="356" t="s">
        <v>2899</v>
      </c>
      <c r="C167" s="96" t="s">
        <v>1509</v>
      </c>
      <c r="D167" s="96" t="s">
        <v>780</v>
      </c>
      <c r="E167" s="96" t="str">
        <f>CONCATENATE(SUM('Раздел 5'!AH52:AH52),"=",0)</f>
        <v>0=0</v>
      </c>
    </row>
    <row r="168" spans="1:5" s="94" customFormat="1" x14ac:dyDescent="0.2">
      <c r="A168" s="356" t="str">
        <f>IF((SUM('Раздел 5'!AH53:AH53)=0),"","Неверно!")</f>
        <v/>
      </c>
      <c r="B168" s="356" t="s">
        <v>2899</v>
      </c>
      <c r="C168" s="96" t="s">
        <v>1510</v>
      </c>
      <c r="D168" s="96" t="s">
        <v>780</v>
      </c>
      <c r="E168" s="96" t="str">
        <f>CONCATENATE(SUM('Раздел 5'!AH53:AH53),"=",0)</f>
        <v>0=0</v>
      </c>
    </row>
    <row r="169" spans="1:5" s="94" customFormat="1" x14ac:dyDescent="0.2">
      <c r="A169" s="356" t="str">
        <f>IF((SUM('Раздел 5'!AH54:AH54)=0),"","Неверно!")</f>
        <v/>
      </c>
      <c r="B169" s="356" t="s">
        <v>2899</v>
      </c>
      <c r="C169" s="96" t="s">
        <v>1511</v>
      </c>
      <c r="D169" s="96" t="s">
        <v>780</v>
      </c>
      <c r="E169" s="96" t="str">
        <f>CONCATENATE(SUM('Раздел 5'!AH54:AH54),"=",0)</f>
        <v>0=0</v>
      </c>
    </row>
    <row r="170" spans="1:5" s="94" customFormat="1" x14ac:dyDescent="0.2">
      <c r="A170" s="356" t="str">
        <f>IF((SUM('Раздел 5'!O53:O53)=0),"","Неверно!")</f>
        <v/>
      </c>
      <c r="B170" s="356" t="s">
        <v>2900</v>
      </c>
      <c r="C170" s="96" t="s">
        <v>1512</v>
      </c>
      <c r="D170" s="96" t="s">
        <v>781</v>
      </c>
      <c r="E170" s="96" t="str">
        <f>CONCATENATE(SUM('Раздел 5'!O53:O53),"=",0)</f>
        <v>0=0</v>
      </c>
    </row>
    <row r="171" spans="1:5" s="94" customFormat="1" x14ac:dyDescent="0.2">
      <c r="A171" s="356" t="str">
        <f>IF((SUM('Раздел 5'!O54:O54)=0),"","Неверно!")</f>
        <v/>
      </c>
      <c r="B171" s="356" t="s">
        <v>2900</v>
      </c>
      <c r="C171" s="96" t="s">
        <v>1513</v>
      </c>
      <c r="D171" s="96" t="s">
        <v>781</v>
      </c>
      <c r="E171" s="96" t="str">
        <f>CONCATENATE(SUM('Раздел 5'!O54:O54),"=",0)</f>
        <v>0=0</v>
      </c>
    </row>
    <row r="172" spans="1:5" s="94" customFormat="1" x14ac:dyDescent="0.2">
      <c r="A172" s="356" t="str">
        <f>IF((SUM('Раздел 5'!P41:P41)=0),"","Неверно!")</f>
        <v/>
      </c>
      <c r="B172" s="356" t="s">
        <v>2901</v>
      </c>
      <c r="C172" s="96" t="s">
        <v>1514</v>
      </c>
      <c r="D172" s="96" t="s">
        <v>2573</v>
      </c>
      <c r="E172" s="96" t="str">
        <f>CONCATENATE(SUM('Раздел 5'!P41:P41),"=",0)</f>
        <v>0=0</v>
      </c>
    </row>
    <row r="173" spans="1:5" s="94" customFormat="1" x14ac:dyDescent="0.2">
      <c r="A173" s="356" t="str">
        <f>IF((SUM('Раздел 5'!P42:P42)=0),"","Неверно!")</f>
        <v/>
      </c>
      <c r="B173" s="356" t="s">
        <v>2901</v>
      </c>
      <c r="C173" s="96" t="s">
        <v>1515</v>
      </c>
      <c r="D173" s="96" t="s">
        <v>2573</v>
      </c>
      <c r="E173" s="96" t="str">
        <f>CONCATENATE(SUM('Раздел 5'!P42:P42),"=",0)</f>
        <v>0=0</v>
      </c>
    </row>
    <row r="174" spans="1:5" s="94" customFormat="1" x14ac:dyDescent="0.2">
      <c r="A174" s="356" t="str">
        <f>IF((SUM('Раздел 5'!P18:P18)=0),"","Неверно!")</f>
        <v/>
      </c>
      <c r="B174" s="356" t="s">
        <v>2902</v>
      </c>
      <c r="C174" s="96" t="s">
        <v>1525</v>
      </c>
      <c r="D174" s="96" t="s">
        <v>805</v>
      </c>
      <c r="E174" s="96" t="str">
        <f>CONCATENATE(SUM('Раздел 5'!P18:P18),"=",0)</f>
        <v>0=0</v>
      </c>
    </row>
    <row r="175" spans="1:5" s="94" customFormat="1" x14ac:dyDescent="0.2">
      <c r="A175" s="356" t="str">
        <f>IF((SUM('Раздел 5'!P19:P19)=0),"","Неверно!")</f>
        <v/>
      </c>
      <c r="B175" s="356" t="s">
        <v>2902</v>
      </c>
      <c r="C175" s="96" t="s">
        <v>1526</v>
      </c>
      <c r="D175" s="96" t="s">
        <v>805</v>
      </c>
      <c r="E175" s="96" t="str">
        <f>CONCATENATE(SUM('Раздел 5'!P19:P19),"=",0)</f>
        <v>0=0</v>
      </c>
    </row>
    <row r="176" spans="1:5" s="94" customFormat="1" x14ac:dyDescent="0.2">
      <c r="A176" s="356" t="str">
        <f>IF((SUM('Раздел 5'!P20:P20)=0),"","Неверно!")</f>
        <v/>
      </c>
      <c r="B176" s="356" t="s">
        <v>2902</v>
      </c>
      <c r="C176" s="96" t="s">
        <v>1527</v>
      </c>
      <c r="D176" s="96" t="s">
        <v>805</v>
      </c>
      <c r="E176" s="96" t="str">
        <f>CONCATENATE(SUM('Раздел 5'!P20:P20),"=",0)</f>
        <v>0=0</v>
      </c>
    </row>
    <row r="177" spans="1:5" s="94" customFormat="1" x14ac:dyDescent="0.2">
      <c r="A177" s="356" t="str">
        <f>IF((SUM('Раздел 5'!P21:P21)=0),"","Неверно!")</f>
        <v/>
      </c>
      <c r="B177" s="356" t="s">
        <v>2902</v>
      </c>
      <c r="C177" s="96" t="s">
        <v>1528</v>
      </c>
      <c r="D177" s="96" t="s">
        <v>805</v>
      </c>
      <c r="E177" s="96" t="str">
        <f>CONCATENATE(SUM('Раздел 5'!P21:P21),"=",0)</f>
        <v>0=0</v>
      </c>
    </row>
    <row r="178" spans="1:5" s="94" customFormat="1" x14ac:dyDescent="0.2">
      <c r="A178" s="356" t="str">
        <f>IF((SUM('Раздел 5'!P22:P22)=0),"","Неверно!")</f>
        <v/>
      </c>
      <c r="B178" s="356" t="s">
        <v>2902</v>
      </c>
      <c r="C178" s="96" t="s">
        <v>1529</v>
      </c>
      <c r="D178" s="96" t="s">
        <v>805</v>
      </c>
      <c r="E178" s="96" t="str">
        <f>CONCATENATE(SUM('Раздел 5'!P22:P22),"=",0)</f>
        <v>0=0</v>
      </c>
    </row>
    <row r="179" spans="1:5" s="94" customFormat="1" x14ac:dyDescent="0.2">
      <c r="A179" s="356" t="str">
        <f>IF((SUM('Раздел 5'!P23:P23)=0),"","Неверно!")</f>
        <v/>
      </c>
      <c r="B179" s="356" t="s">
        <v>2902</v>
      </c>
      <c r="C179" s="96" t="s">
        <v>1530</v>
      </c>
      <c r="D179" s="96" t="s">
        <v>805</v>
      </c>
      <c r="E179" s="96" t="str">
        <f>CONCATENATE(SUM('Раздел 5'!P23:P23),"=",0)</f>
        <v>0=0</v>
      </c>
    </row>
    <row r="180" spans="1:5" s="94" customFormat="1" x14ac:dyDescent="0.2">
      <c r="A180" s="356" t="str">
        <f>IF((SUM('Раздел 5'!P24:P24)=0),"","Неверно!")</f>
        <v/>
      </c>
      <c r="B180" s="356" t="s">
        <v>2902</v>
      </c>
      <c r="C180" s="96" t="s">
        <v>1531</v>
      </c>
      <c r="D180" s="96" t="s">
        <v>805</v>
      </c>
      <c r="E180" s="96" t="str">
        <f>CONCATENATE(SUM('Раздел 5'!P24:P24),"=",0)</f>
        <v>0=0</v>
      </c>
    </row>
    <row r="181" spans="1:5" s="94" customFormat="1" x14ac:dyDescent="0.2">
      <c r="A181" s="356" t="str">
        <f>IF((SUM('Раздел 5'!P25:P25)=0),"","Неверно!")</f>
        <v/>
      </c>
      <c r="B181" s="356" t="s">
        <v>2902</v>
      </c>
      <c r="C181" s="96" t="s">
        <v>1532</v>
      </c>
      <c r="D181" s="96" t="s">
        <v>805</v>
      </c>
      <c r="E181" s="96" t="str">
        <f>CONCATENATE(SUM('Раздел 5'!P25:P25),"=",0)</f>
        <v>0=0</v>
      </c>
    </row>
    <row r="182" spans="1:5" s="94" customFormat="1" x14ac:dyDescent="0.2">
      <c r="A182" s="356" t="str">
        <f>IF((SUM('Раздел 5'!P26:P26)=0),"","Неверно!")</f>
        <v/>
      </c>
      <c r="B182" s="356" t="s">
        <v>2902</v>
      </c>
      <c r="C182" s="96" t="s">
        <v>1533</v>
      </c>
      <c r="D182" s="96" t="s">
        <v>805</v>
      </c>
      <c r="E182" s="96" t="str">
        <f>CONCATENATE(SUM('Раздел 5'!P26:P26),"=",0)</f>
        <v>0=0</v>
      </c>
    </row>
    <row r="183" spans="1:5" s="94" customFormat="1" x14ac:dyDescent="0.2">
      <c r="A183" s="356" t="str">
        <f>IF((SUM('Раздел 5'!P27:P27)=0),"","Неверно!")</f>
        <v/>
      </c>
      <c r="B183" s="356" t="s">
        <v>2902</v>
      </c>
      <c r="C183" s="96" t="s">
        <v>1534</v>
      </c>
      <c r="D183" s="96" t="s">
        <v>805</v>
      </c>
      <c r="E183" s="96" t="str">
        <f>CONCATENATE(SUM('Раздел 5'!P27:P27),"=",0)</f>
        <v>0=0</v>
      </c>
    </row>
    <row r="184" spans="1:5" s="94" customFormat="1" x14ac:dyDescent="0.2">
      <c r="A184" s="356" t="str">
        <f>IF((SUM('Раздел 5'!P28:P28)=0),"","Неверно!")</f>
        <v/>
      </c>
      <c r="B184" s="356" t="s">
        <v>2902</v>
      </c>
      <c r="C184" s="96" t="s">
        <v>1535</v>
      </c>
      <c r="D184" s="96" t="s">
        <v>805</v>
      </c>
      <c r="E184" s="96" t="str">
        <f>CONCATENATE(SUM('Раздел 5'!P28:P28),"=",0)</f>
        <v>0=0</v>
      </c>
    </row>
    <row r="185" spans="1:5" s="94" customFormat="1" x14ac:dyDescent="0.2">
      <c r="A185" s="356" t="str">
        <f>IF((SUM('Раздел 5'!P29:P29)=0),"","Неверно!")</f>
        <v/>
      </c>
      <c r="B185" s="356" t="s">
        <v>2902</v>
      </c>
      <c r="C185" s="96" t="s">
        <v>1536</v>
      </c>
      <c r="D185" s="96" t="s">
        <v>805</v>
      </c>
      <c r="E185" s="96" t="str">
        <f>CONCATENATE(SUM('Раздел 5'!P29:P29),"=",0)</f>
        <v>0=0</v>
      </c>
    </row>
    <row r="186" spans="1:5" s="94" customFormat="1" x14ac:dyDescent="0.2">
      <c r="A186" s="356" t="str">
        <f>IF((SUM('Раздел 5'!P30:P30)=0),"","Неверно!")</f>
        <v/>
      </c>
      <c r="B186" s="356" t="s">
        <v>2902</v>
      </c>
      <c r="C186" s="96" t="s">
        <v>1537</v>
      </c>
      <c r="D186" s="96" t="s">
        <v>805</v>
      </c>
      <c r="E186" s="96" t="str">
        <f>CONCATENATE(SUM('Раздел 5'!P30:P30),"=",0)</f>
        <v>0=0</v>
      </c>
    </row>
    <row r="187" spans="1:5" s="94" customFormat="1" x14ac:dyDescent="0.2">
      <c r="A187" s="356" t="str">
        <f>IF((SUM('Раздел 5'!P31:P31)=0),"","Неверно!")</f>
        <v/>
      </c>
      <c r="B187" s="356" t="s">
        <v>2902</v>
      </c>
      <c r="C187" s="96" t="s">
        <v>1538</v>
      </c>
      <c r="D187" s="96" t="s">
        <v>805</v>
      </c>
      <c r="E187" s="96" t="str">
        <f>CONCATENATE(SUM('Раздел 5'!P31:P31),"=",0)</f>
        <v>0=0</v>
      </c>
    </row>
    <row r="188" spans="1:5" s="94" customFormat="1" x14ac:dyDescent="0.2">
      <c r="A188" s="356" t="str">
        <f>IF((SUM('Раздел 5'!P32:P32)=0),"","Неверно!")</f>
        <v/>
      </c>
      <c r="B188" s="356" t="s">
        <v>2902</v>
      </c>
      <c r="C188" s="96" t="s">
        <v>1539</v>
      </c>
      <c r="D188" s="96" t="s">
        <v>805</v>
      </c>
      <c r="E188" s="96" t="str">
        <f>CONCATENATE(SUM('Раздел 5'!P32:P32),"=",0)</f>
        <v>0=0</v>
      </c>
    </row>
    <row r="189" spans="1:5" s="94" customFormat="1" x14ac:dyDescent="0.2">
      <c r="A189" s="356" t="str">
        <f>IF((SUM('Раздел 5'!P33:P33)=0),"","Неверно!")</f>
        <v/>
      </c>
      <c r="B189" s="356" t="s">
        <v>2902</v>
      </c>
      <c r="C189" s="96" t="s">
        <v>1540</v>
      </c>
      <c r="D189" s="96" t="s">
        <v>805</v>
      </c>
      <c r="E189" s="96" t="str">
        <f>CONCATENATE(SUM('Раздел 5'!P33:P33),"=",0)</f>
        <v>0=0</v>
      </c>
    </row>
    <row r="190" spans="1:5" s="94" customFormat="1" x14ac:dyDescent="0.2">
      <c r="A190" s="356" t="str">
        <f>IF((SUM('Раздел 5'!P34:P34)=0),"","Неверно!")</f>
        <v/>
      </c>
      <c r="B190" s="356" t="s">
        <v>2902</v>
      </c>
      <c r="C190" s="96" t="s">
        <v>1541</v>
      </c>
      <c r="D190" s="96" t="s">
        <v>805</v>
      </c>
      <c r="E190" s="96" t="str">
        <f>CONCATENATE(SUM('Раздел 5'!P34:P34),"=",0)</f>
        <v>0=0</v>
      </c>
    </row>
    <row r="191" spans="1:5" s="94" customFormat="1" x14ac:dyDescent="0.2">
      <c r="A191" s="356" t="str">
        <f>IF((SUM('Раздел 5'!P35:P35)=0),"","Неверно!")</f>
        <v/>
      </c>
      <c r="B191" s="356" t="s">
        <v>2902</v>
      </c>
      <c r="C191" s="96" t="s">
        <v>1542</v>
      </c>
      <c r="D191" s="96" t="s">
        <v>805</v>
      </c>
      <c r="E191" s="96" t="str">
        <f>CONCATENATE(SUM('Раздел 5'!P35:P35),"=",0)</f>
        <v>0=0</v>
      </c>
    </row>
    <row r="192" spans="1:5" s="94" customFormat="1" x14ac:dyDescent="0.2">
      <c r="A192" s="356" t="str">
        <f>IF((SUM('Раздел 5'!P36:P36)=0),"","Неверно!")</f>
        <v/>
      </c>
      <c r="B192" s="356" t="s">
        <v>2902</v>
      </c>
      <c r="C192" s="96" t="s">
        <v>1543</v>
      </c>
      <c r="D192" s="96" t="s">
        <v>805</v>
      </c>
      <c r="E192" s="96" t="str">
        <f>CONCATENATE(SUM('Раздел 5'!P36:P36),"=",0)</f>
        <v>0=0</v>
      </c>
    </row>
    <row r="193" spans="1:5" s="94" customFormat="1" x14ac:dyDescent="0.2">
      <c r="A193" s="356" t="str">
        <f>IF((SUM('Раздел 5'!P13:P13)=0),"","Неверно!")</f>
        <v/>
      </c>
      <c r="B193" s="356" t="s">
        <v>2902</v>
      </c>
      <c r="C193" s="96" t="s">
        <v>1544</v>
      </c>
      <c r="D193" s="96" t="s">
        <v>805</v>
      </c>
      <c r="E193" s="96" t="str">
        <f>CONCATENATE(SUM('Раздел 5'!P13:P13),"=",0)</f>
        <v>0=0</v>
      </c>
    </row>
    <row r="194" spans="1:5" s="94" customFormat="1" x14ac:dyDescent="0.2">
      <c r="A194" s="356" t="str">
        <f>IF((SUM('Раздел 5'!P14:P14)=0),"","Неверно!")</f>
        <v/>
      </c>
      <c r="B194" s="356" t="s">
        <v>2902</v>
      </c>
      <c r="C194" s="96" t="s">
        <v>1545</v>
      </c>
      <c r="D194" s="96" t="s">
        <v>805</v>
      </c>
      <c r="E194" s="96" t="str">
        <f>CONCATENATE(SUM('Раздел 5'!P14:P14),"=",0)</f>
        <v>0=0</v>
      </c>
    </row>
    <row r="195" spans="1:5" s="94" customFormat="1" x14ac:dyDescent="0.2">
      <c r="A195" s="356" t="str">
        <f>IF((SUM('Раздел 5'!P15:P15)=0),"","Неверно!")</f>
        <v/>
      </c>
      <c r="B195" s="356" t="s">
        <v>2902</v>
      </c>
      <c r="C195" s="96" t="s">
        <v>1546</v>
      </c>
      <c r="D195" s="96" t="s">
        <v>805</v>
      </c>
      <c r="E195" s="96" t="str">
        <f>CONCATENATE(SUM('Раздел 5'!P15:P15),"=",0)</f>
        <v>0=0</v>
      </c>
    </row>
    <row r="196" spans="1:5" s="94" customFormat="1" x14ac:dyDescent="0.2">
      <c r="A196" s="356" t="str">
        <f>IF((SUM('Раздел 5'!P16:P16)=0),"","Неверно!")</f>
        <v/>
      </c>
      <c r="B196" s="356" t="s">
        <v>2902</v>
      </c>
      <c r="C196" s="96" t="s">
        <v>1547</v>
      </c>
      <c r="D196" s="96" t="s">
        <v>805</v>
      </c>
      <c r="E196" s="96" t="str">
        <f>CONCATENATE(SUM('Раздел 5'!P16:P16),"=",0)</f>
        <v>0=0</v>
      </c>
    </row>
    <row r="197" spans="1:5" s="94" customFormat="1" x14ac:dyDescent="0.2">
      <c r="A197" s="356" t="str">
        <f>IF((SUM('Раздел 5'!P17:P17)=0),"","Неверно!")</f>
        <v/>
      </c>
      <c r="B197" s="356" t="s">
        <v>2902</v>
      </c>
      <c r="C197" s="96" t="s">
        <v>1548</v>
      </c>
      <c r="D197" s="96" t="s">
        <v>805</v>
      </c>
      <c r="E197" s="96" t="str">
        <f>CONCATENATE(SUM('Раздел 5'!P17:P17),"=",0)</f>
        <v>0=0</v>
      </c>
    </row>
    <row r="198" spans="1:5" s="94" customFormat="1" x14ac:dyDescent="0.2">
      <c r="A198" s="356" t="str">
        <f>IF((SUM('Раздел 5'!V40:V40)=0),"","Неверно!")</f>
        <v/>
      </c>
      <c r="B198" s="356" t="s">
        <v>2903</v>
      </c>
      <c r="C198" s="96" t="s">
        <v>1549</v>
      </c>
      <c r="D198" s="96" t="s">
        <v>782</v>
      </c>
      <c r="E198" s="96" t="str">
        <f>CONCATENATE(SUM('Раздел 5'!V40:V40),"=",0)</f>
        <v>0=0</v>
      </c>
    </row>
    <row r="199" spans="1:5" s="94" customFormat="1" x14ac:dyDescent="0.2">
      <c r="A199" s="356" t="str">
        <f>IF((SUM('Раздел 5'!V41:V41)=0),"","Неверно!")</f>
        <v/>
      </c>
      <c r="B199" s="356" t="s">
        <v>2903</v>
      </c>
      <c r="C199" s="96" t="s">
        <v>1550</v>
      </c>
      <c r="D199" s="96" t="s">
        <v>782</v>
      </c>
      <c r="E199" s="96" t="str">
        <f>CONCATENATE(SUM('Раздел 5'!V41:V41),"=",0)</f>
        <v>0=0</v>
      </c>
    </row>
    <row r="200" spans="1:5" s="94" customFormat="1" x14ac:dyDescent="0.2">
      <c r="A200" s="356" t="str">
        <f>IF((SUM('Раздел 5'!V42:V42)=0),"","Неверно!")</f>
        <v/>
      </c>
      <c r="B200" s="356" t="s">
        <v>2903</v>
      </c>
      <c r="C200" s="96" t="s">
        <v>1551</v>
      </c>
      <c r="D200" s="96" t="s">
        <v>782</v>
      </c>
      <c r="E200" s="96" t="str">
        <f>CONCATENATE(SUM('Раздел 5'!V42:V42),"=",0)</f>
        <v>0=0</v>
      </c>
    </row>
    <row r="201" spans="1:5" s="94" customFormat="1" x14ac:dyDescent="0.2">
      <c r="A201" s="356" t="str">
        <f>IF((SUM('Раздел 5'!V43:V43)=0),"","Неверно!")</f>
        <v/>
      </c>
      <c r="B201" s="356" t="s">
        <v>2903</v>
      </c>
      <c r="C201" s="96" t="s">
        <v>1552</v>
      </c>
      <c r="D201" s="96" t="s">
        <v>782</v>
      </c>
      <c r="E201" s="96" t="str">
        <f>CONCATENATE(SUM('Раздел 5'!V43:V43),"=",0)</f>
        <v>0=0</v>
      </c>
    </row>
    <row r="202" spans="1:5" s="94" customFormat="1" x14ac:dyDescent="0.2">
      <c r="A202" s="356" t="str">
        <f>IF((SUM('Раздел 5'!V44:V44)=0),"","Неверно!")</f>
        <v/>
      </c>
      <c r="B202" s="356" t="s">
        <v>2903</v>
      </c>
      <c r="C202" s="96" t="s">
        <v>1553</v>
      </c>
      <c r="D202" s="96" t="s">
        <v>782</v>
      </c>
      <c r="E202" s="96" t="str">
        <f>CONCATENATE(SUM('Раздел 5'!V44:V44),"=",0)</f>
        <v>0=0</v>
      </c>
    </row>
    <row r="203" spans="1:5" s="94" customFormat="1" x14ac:dyDescent="0.2">
      <c r="A203" s="356" t="str">
        <f>IF((SUM('Раздел 5'!V45:V45)=0),"","Неверно!")</f>
        <v/>
      </c>
      <c r="B203" s="356" t="s">
        <v>2903</v>
      </c>
      <c r="C203" s="96" t="s">
        <v>1554</v>
      </c>
      <c r="D203" s="96" t="s">
        <v>782</v>
      </c>
      <c r="E203" s="96" t="str">
        <f>CONCATENATE(SUM('Раздел 5'!V45:V45),"=",0)</f>
        <v>0=0</v>
      </c>
    </row>
    <row r="204" spans="1:5" s="94" customFormat="1" x14ac:dyDescent="0.2">
      <c r="A204" s="356" t="str">
        <f>IF((SUM('Раздел 5'!V46:V46)=0),"","Неверно!")</f>
        <v/>
      </c>
      <c r="B204" s="356" t="s">
        <v>2903</v>
      </c>
      <c r="C204" s="96" t="s">
        <v>1555</v>
      </c>
      <c r="D204" s="96" t="s">
        <v>782</v>
      </c>
      <c r="E204" s="96" t="str">
        <f>CONCATENATE(SUM('Раздел 5'!V46:V46),"=",0)</f>
        <v>0=0</v>
      </c>
    </row>
    <row r="205" spans="1:5" s="94" customFormat="1" x14ac:dyDescent="0.2">
      <c r="A205" s="356" t="str">
        <f>IF((SUM('Раздел 5'!V47:V47)=0),"","Неверно!")</f>
        <v/>
      </c>
      <c r="B205" s="356" t="s">
        <v>2903</v>
      </c>
      <c r="C205" s="96" t="s">
        <v>1556</v>
      </c>
      <c r="D205" s="96" t="s">
        <v>782</v>
      </c>
      <c r="E205" s="96" t="str">
        <f>CONCATENATE(SUM('Раздел 5'!V47:V47),"=",0)</f>
        <v>0=0</v>
      </c>
    </row>
    <row r="206" spans="1:5" s="94" customFormat="1" x14ac:dyDescent="0.2">
      <c r="A206" s="356" t="str">
        <f>IF((SUM('Раздел 5'!V48:V48)=0),"","Неверно!")</f>
        <v/>
      </c>
      <c r="B206" s="356" t="s">
        <v>2903</v>
      </c>
      <c r="C206" s="96" t="s">
        <v>1557</v>
      </c>
      <c r="D206" s="96" t="s">
        <v>782</v>
      </c>
      <c r="E206" s="96" t="str">
        <f>CONCATENATE(SUM('Раздел 5'!V48:V48),"=",0)</f>
        <v>0=0</v>
      </c>
    </row>
    <row r="207" spans="1:5" s="94" customFormat="1" x14ac:dyDescent="0.2">
      <c r="A207" s="356" t="str">
        <f>IF((SUM('Раздел 5'!V49:V49)=0),"","Неверно!")</f>
        <v/>
      </c>
      <c r="B207" s="356" t="s">
        <v>2903</v>
      </c>
      <c r="C207" s="96" t="s">
        <v>1558</v>
      </c>
      <c r="D207" s="96" t="s">
        <v>782</v>
      </c>
      <c r="E207" s="96" t="str">
        <f>CONCATENATE(SUM('Раздел 5'!V49:V49),"=",0)</f>
        <v>0=0</v>
      </c>
    </row>
    <row r="208" spans="1:5" s="94" customFormat="1" x14ac:dyDescent="0.2">
      <c r="A208" s="356" t="str">
        <f>IF((SUM('Раздел 5'!V50:V50)=0),"","Неверно!")</f>
        <v/>
      </c>
      <c r="B208" s="356" t="s">
        <v>2903</v>
      </c>
      <c r="C208" s="96" t="s">
        <v>1559</v>
      </c>
      <c r="D208" s="96" t="s">
        <v>782</v>
      </c>
      <c r="E208" s="96" t="str">
        <f>CONCATENATE(SUM('Раздел 5'!V50:V50),"=",0)</f>
        <v>0=0</v>
      </c>
    </row>
    <row r="209" spans="1:5" s="94" customFormat="1" x14ac:dyDescent="0.2">
      <c r="A209" s="356" t="str">
        <f>IF((SUM('Раздел 5'!V51:V51)=0),"","Неверно!")</f>
        <v/>
      </c>
      <c r="B209" s="356" t="s">
        <v>2903</v>
      </c>
      <c r="C209" s="96" t="s">
        <v>1560</v>
      </c>
      <c r="D209" s="96" t="s">
        <v>782</v>
      </c>
      <c r="E209" s="96" t="str">
        <f>CONCATENATE(SUM('Раздел 5'!V51:V51),"=",0)</f>
        <v>0=0</v>
      </c>
    </row>
    <row r="210" spans="1:5" s="94" customFormat="1" x14ac:dyDescent="0.2">
      <c r="A210" s="356" t="str">
        <f>IF((SUM('Раздел 5'!V52:V52)=0),"","Неверно!")</f>
        <v/>
      </c>
      <c r="B210" s="356" t="s">
        <v>2903</v>
      </c>
      <c r="C210" s="96" t="s">
        <v>1561</v>
      </c>
      <c r="D210" s="96" t="s">
        <v>782</v>
      </c>
      <c r="E210" s="96" t="str">
        <f>CONCATENATE(SUM('Раздел 5'!V52:V52),"=",0)</f>
        <v>0=0</v>
      </c>
    </row>
    <row r="211" spans="1:5" s="94" customFormat="1" x14ac:dyDescent="0.2">
      <c r="A211" s="356" t="str">
        <f>IF((SUM('Раздел 5'!V53:V53)=0),"","Неверно!")</f>
        <v/>
      </c>
      <c r="B211" s="356" t="s">
        <v>2903</v>
      </c>
      <c r="C211" s="96" t="s">
        <v>1562</v>
      </c>
      <c r="D211" s="96" t="s">
        <v>782</v>
      </c>
      <c r="E211" s="96" t="str">
        <f>CONCATENATE(SUM('Раздел 5'!V53:V53),"=",0)</f>
        <v>0=0</v>
      </c>
    </row>
    <row r="212" spans="1:5" s="94" customFormat="1" x14ac:dyDescent="0.2">
      <c r="A212" s="356" t="str">
        <f>IF((SUM('Раздел 5'!V54:V54)=0),"","Неверно!")</f>
        <v/>
      </c>
      <c r="B212" s="356" t="s">
        <v>2903</v>
      </c>
      <c r="C212" s="96" t="s">
        <v>1563</v>
      </c>
      <c r="D212" s="96" t="s">
        <v>782</v>
      </c>
      <c r="E212" s="96" t="str">
        <f>CONCATENATE(SUM('Раздел 5'!V54:V54),"=",0)</f>
        <v>0=0</v>
      </c>
    </row>
    <row r="213" spans="1:5" s="94" customFormat="1" x14ac:dyDescent="0.2">
      <c r="A213" s="356" t="str">
        <f>IF((SUM('Раздел 5'!M47:M47)=0),"","Неверно!")</f>
        <v/>
      </c>
      <c r="B213" s="356" t="s">
        <v>2904</v>
      </c>
      <c r="C213" s="96" t="s">
        <v>1564</v>
      </c>
      <c r="D213" s="96" t="s">
        <v>783</v>
      </c>
      <c r="E213" s="96" t="str">
        <f>CONCATENATE(SUM('Раздел 5'!M47:M47),"=",0)</f>
        <v>0=0</v>
      </c>
    </row>
    <row r="214" spans="1:5" s="94" customFormat="1" x14ac:dyDescent="0.2">
      <c r="A214" s="356" t="str">
        <f>IF((SUM('Раздел 5'!M48:M48)=0),"","Неверно!")</f>
        <v/>
      </c>
      <c r="B214" s="356" t="s">
        <v>2904</v>
      </c>
      <c r="C214" s="96" t="s">
        <v>1565</v>
      </c>
      <c r="D214" s="96" t="s">
        <v>783</v>
      </c>
      <c r="E214" s="96" t="str">
        <f>CONCATENATE(SUM('Раздел 5'!M48:M48),"=",0)</f>
        <v>0=0</v>
      </c>
    </row>
    <row r="215" spans="1:5" s="94" customFormat="1" x14ac:dyDescent="0.2">
      <c r="A215" s="356" t="str">
        <f>IF((SUM('Раздел 5'!M49:M49)=0),"","Неверно!")</f>
        <v/>
      </c>
      <c r="B215" s="356" t="s">
        <v>2904</v>
      </c>
      <c r="C215" s="96" t="s">
        <v>1566</v>
      </c>
      <c r="D215" s="96" t="s">
        <v>783</v>
      </c>
      <c r="E215" s="96" t="str">
        <f>CONCATENATE(SUM('Раздел 5'!M49:M49),"=",0)</f>
        <v>0=0</v>
      </c>
    </row>
    <row r="216" spans="1:5" s="94" customFormat="1" x14ac:dyDescent="0.2">
      <c r="A216" s="356" t="str">
        <f>IF((SUM('Раздел 5'!M50:M50)=0),"","Неверно!")</f>
        <v/>
      </c>
      <c r="B216" s="356" t="s">
        <v>2904</v>
      </c>
      <c r="C216" s="96" t="s">
        <v>1567</v>
      </c>
      <c r="D216" s="96" t="s">
        <v>783</v>
      </c>
      <c r="E216" s="96" t="str">
        <f>CONCATENATE(SUM('Раздел 5'!M50:M50),"=",0)</f>
        <v>0=0</v>
      </c>
    </row>
    <row r="217" spans="1:5" s="94" customFormat="1" x14ac:dyDescent="0.2">
      <c r="A217" s="356" t="str">
        <f>IF((SUM('Раздел 5'!M51:M51)=0),"","Неверно!")</f>
        <v/>
      </c>
      <c r="B217" s="356" t="s">
        <v>2904</v>
      </c>
      <c r="C217" s="96" t="s">
        <v>1568</v>
      </c>
      <c r="D217" s="96" t="s">
        <v>783</v>
      </c>
      <c r="E217" s="96" t="str">
        <f>CONCATENATE(SUM('Раздел 5'!M51:M51),"=",0)</f>
        <v>0=0</v>
      </c>
    </row>
    <row r="218" spans="1:5" s="94" customFormat="1" x14ac:dyDescent="0.2">
      <c r="A218" s="356" t="str">
        <f>IF((SUM('Раздел 5'!M52:M52)=0),"","Неверно!")</f>
        <v/>
      </c>
      <c r="B218" s="356" t="s">
        <v>2904</v>
      </c>
      <c r="C218" s="96" t="s">
        <v>1569</v>
      </c>
      <c r="D218" s="96" t="s">
        <v>783</v>
      </c>
      <c r="E218" s="96" t="str">
        <f>CONCATENATE(SUM('Раздел 5'!M52:M52),"=",0)</f>
        <v>0=0</v>
      </c>
    </row>
    <row r="219" spans="1:5" s="94" customFormat="1" x14ac:dyDescent="0.2">
      <c r="A219" s="356" t="str">
        <f>IF((SUM('Раздел 5'!M53:M53)=0),"","Неверно!")</f>
        <v/>
      </c>
      <c r="B219" s="356" t="s">
        <v>2904</v>
      </c>
      <c r="C219" s="96" t="s">
        <v>1570</v>
      </c>
      <c r="D219" s="96" t="s">
        <v>783</v>
      </c>
      <c r="E219" s="96" t="str">
        <f>CONCATENATE(SUM('Раздел 5'!M53:M53),"=",0)</f>
        <v>0=0</v>
      </c>
    </row>
    <row r="220" spans="1:5" s="94" customFormat="1" x14ac:dyDescent="0.2">
      <c r="A220" s="356" t="str">
        <f>IF((SUM('Раздел 5'!M54:M54)=0),"","Неверно!")</f>
        <v/>
      </c>
      <c r="B220" s="356" t="s">
        <v>2904</v>
      </c>
      <c r="C220" s="96" t="s">
        <v>1571</v>
      </c>
      <c r="D220" s="96" t="s">
        <v>783</v>
      </c>
      <c r="E220" s="96" t="str">
        <f>CONCATENATE(SUM('Раздел 5'!M54:M54),"=",0)</f>
        <v>0=0</v>
      </c>
    </row>
    <row r="221" spans="1:5" s="94" customFormat="1" x14ac:dyDescent="0.2">
      <c r="A221" s="356" t="str">
        <f>IF((SUM('Раздел 5'!M40:M40)=0),"","Неверно!")</f>
        <v/>
      </c>
      <c r="B221" s="356" t="s">
        <v>2905</v>
      </c>
      <c r="C221" s="96" t="s">
        <v>1572</v>
      </c>
      <c r="D221" s="96" t="s">
        <v>721</v>
      </c>
      <c r="E221" s="96" t="str">
        <f>CONCATENATE(SUM('Раздел 5'!M40:M40),"=",0)</f>
        <v>0=0</v>
      </c>
    </row>
    <row r="222" spans="1:5" s="94" customFormat="1" x14ac:dyDescent="0.2">
      <c r="A222" s="356" t="str">
        <f>IF((SUM('Раздел 5'!M41:M41)=0),"","Неверно!")</f>
        <v/>
      </c>
      <c r="B222" s="356" t="s">
        <v>2905</v>
      </c>
      <c r="C222" s="96" t="s">
        <v>1573</v>
      </c>
      <c r="D222" s="96" t="s">
        <v>721</v>
      </c>
      <c r="E222" s="96" t="str">
        <f>CONCATENATE(SUM('Раздел 5'!M41:M41),"=",0)</f>
        <v>0=0</v>
      </c>
    </row>
    <row r="223" spans="1:5" s="94" customFormat="1" x14ac:dyDescent="0.2">
      <c r="A223" s="356" t="str">
        <f>IF((SUM('Раздел 5'!M42:M42)=0),"","Неверно!")</f>
        <v/>
      </c>
      <c r="B223" s="356" t="s">
        <v>2905</v>
      </c>
      <c r="C223" s="96" t="s">
        <v>1574</v>
      </c>
      <c r="D223" s="96" t="s">
        <v>721</v>
      </c>
      <c r="E223" s="96" t="str">
        <f>CONCATENATE(SUM('Раздел 5'!M42:M42),"=",0)</f>
        <v>0=0</v>
      </c>
    </row>
    <row r="224" spans="1:5" s="94" customFormat="1" x14ac:dyDescent="0.2">
      <c r="A224" s="356" t="str">
        <f>IF((SUM('Раздел 5'!M43:M43)=0),"","Неверно!")</f>
        <v/>
      </c>
      <c r="B224" s="356" t="s">
        <v>2905</v>
      </c>
      <c r="C224" s="96" t="s">
        <v>1575</v>
      </c>
      <c r="D224" s="96" t="s">
        <v>721</v>
      </c>
      <c r="E224" s="96" t="str">
        <f>CONCATENATE(SUM('Раздел 5'!M43:M43),"=",0)</f>
        <v>0=0</v>
      </c>
    </row>
    <row r="225" spans="1:5" s="94" customFormat="1" x14ac:dyDescent="0.2">
      <c r="A225" s="356" t="str">
        <f>IF((SUM('Раздел 5'!M44:M44)=0),"","Неверно!")</f>
        <v/>
      </c>
      <c r="B225" s="356" t="s">
        <v>2905</v>
      </c>
      <c r="C225" s="96" t="s">
        <v>1576</v>
      </c>
      <c r="D225" s="96" t="s">
        <v>721</v>
      </c>
      <c r="E225" s="96" t="str">
        <f>CONCATENATE(SUM('Раздел 5'!M44:M44),"=",0)</f>
        <v>0=0</v>
      </c>
    </row>
    <row r="226" spans="1:5" s="94" customFormat="1" x14ac:dyDescent="0.2">
      <c r="A226" s="356" t="str">
        <f>IF((SUM('Раздел 5'!M45:M45)=0),"","Неверно!")</f>
        <v/>
      </c>
      <c r="B226" s="356" t="s">
        <v>2905</v>
      </c>
      <c r="C226" s="96" t="s">
        <v>1577</v>
      </c>
      <c r="D226" s="96" t="s">
        <v>721</v>
      </c>
      <c r="E226" s="96" t="str">
        <f>CONCATENATE(SUM('Раздел 5'!M45:M45),"=",0)</f>
        <v>0=0</v>
      </c>
    </row>
    <row r="227" spans="1:5" s="94" customFormat="1" x14ac:dyDescent="0.2">
      <c r="A227" s="356" t="str">
        <f>IF((SUM('Раздел 5'!L40:L40)=0),"","Неверно!")</f>
        <v/>
      </c>
      <c r="B227" s="356" t="s">
        <v>2906</v>
      </c>
      <c r="C227" s="96" t="s">
        <v>1578</v>
      </c>
      <c r="D227" s="96" t="s">
        <v>705</v>
      </c>
      <c r="E227" s="96" t="str">
        <f>CONCATENATE(SUM('Раздел 5'!L40:L40),"=",0)</f>
        <v>0=0</v>
      </c>
    </row>
    <row r="228" spans="1:5" s="94" customFormat="1" x14ac:dyDescent="0.2">
      <c r="A228" s="356" t="str">
        <f>IF((SUM('Раздел 5'!L41:L41)=0),"","Неверно!")</f>
        <v/>
      </c>
      <c r="B228" s="356" t="s">
        <v>2906</v>
      </c>
      <c r="C228" s="96" t="s">
        <v>1579</v>
      </c>
      <c r="D228" s="96" t="s">
        <v>705</v>
      </c>
      <c r="E228" s="96" t="str">
        <f>CONCATENATE(SUM('Раздел 5'!L41:L41),"=",0)</f>
        <v>0=0</v>
      </c>
    </row>
    <row r="229" spans="1:5" s="94" customFormat="1" x14ac:dyDescent="0.2">
      <c r="A229" s="356" t="str">
        <f>IF((SUM('Раздел 5'!L42:L42)=0),"","Неверно!")</f>
        <v/>
      </c>
      <c r="B229" s="356" t="s">
        <v>2906</v>
      </c>
      <c r="C229" s="96" t="s">
        <v>1580</v>
      </c>
      <c r="D229" s="96" t="s">
        <v>705</v>
      </c>
      <c r="E229" s="96" t="str">
        <f>CONCATENATE(SUM('Раздел 5'!L42:L42),"=",0)</f>
        <v>0=0</v>
      </c>
    </row>
    <row r="230" spans="1:5" s="94" customFormat="1" x14ac:dyDescent="0.2">
      <c r="A230" s="356" t="str">
        <f>IF((SUM('Раздел 5'!L43:L43)=0),"","Неверно!")</f>
        <v/>
      </c>
      <c r="B230" s="356" t="s">
        <v>2906</v>
      </c>
      <c r="C230" s="96" t="s">
        <v>1581</v>
      </c>
      <c r="D230" s="96" t="s">
        <v>705</v>
      </c>
      <c r="E230" s="96" t="str">
        <f>CONCATENATE(SUM('Раздел 5'!L43:L43),"=",0)</f>
        <v>0=0</v>
      </c>
    </row>
    <row r="231" spans="1:5" s="94" customFormat="1" x14ac:dyDescent="0.2">
      <c r="A231" s="356" t="str">
        <f>IF((SUM('Раздел 5'!L44:L44)=0),"","Неверно!")</f>
        <v/>
      </c>
      <c r="B231" s="356" t="s">
        <v>2906</v>
      </c>
      <c r="C231" s="96" t="s">
        <v>1582</v>
      </c>
      <c r="D231" s="96" t="s">
        <v>705</v>
      </c>
      <c r="E231" s="96" t="str">
        <f>CONCATENATE(SUM('Раздел 5'!L44:L44),"=",0)</f>
        <v>0=0</v>
      </c>
    </row>
    <row r="232" spans="1:5" s="94" customFormat="1" x14ac:dyDescent="0.2">
      <c r="A232" s="356" t="str">
        <f>IF((SUM('Раздел 5'!L45:L45)=0),"","Неверно!")</f>
        <v/>
      </c>
      <c r="B232" s="356" t="s">
        <v>2906</v>
      </c>
      <c r="C232" s="96" t="s">
        <v>1583</v>
      </c>
      <c r="D232" s="96" t="s">
        <v>705</v>
      </c>
      <c r="E232" s="96" t="str">
        <f>CONCATENATE(SUM('Раздел 5'!L45:L45),"=",0)</f>
        <v>0=0</v>
      </c>
    </row>
    <row r="233" spans="1:5" s="94" customFormat="1" x14ac:dyDescent="0.2">
      <c r="A233" s="356" t="str">
        <f>IF((SUM('Раздел 5'!L46:L46)=0),"","Неверно!")</f>
        <v/>
      </c>
      <c r="B233" s="356" t="s">
        <v>2906</v>
      </c>
      <c r="C233" s="96" t="s">
        <v>1584</v>
      </c>
      <c r="D233" s="96" t="s">
        <v>705</v>
      </c>
      <c r="E233" s="96" t="str">
        <f>CONCATENATE(SUM('Раздел 5'!L46:L46),"=",0)</f>
        <v>0=0</v>
      </c>
    </row>
    <row r="234" spans="1:5" s="94" customFormat="1" x14ac:dyDescent="0.2">
      <c r="A234" s="356" t="str">
        <f>IF((SUM('Раздел 5'!L47:L47)=0),"","Неверно!")</f>
        <v/>
      </c>
      <c r="B234" s="356" t="s">
        <v>2906</v>
      </c>
      <c r="C234" s="96" t="s">
        <v>1585</v>
      </c>
      <c r="D234" s="96" t="s">
        <v>705</v>
      </c>
      <c r="E234" s="96" t="str">
        <f>CONCATENATE(SUM('Раздел 5'!L47:L47),"=",0)</f>
        <v>0=0</v>
      </c>
    </row>
    <row r="235" spans="1:5" s="94" customFormat="1" x14ac:dyDescent="0.2">
      <c r="A235" s="356" t="str">
        <f>IF((SUM('Раздел 5'!L48:L48)=0),"","Неверно!")</f>
        <v/>
      </c>
      <c r="B235" s="356" t="s">
        <v>2906</v>
      </c>
      <c r="C235" s="96" t="s">
        <v>1586</v>
      </c>
      <c r="D235" s="96" t="s">
        <v>705</v>
      </c>
      <c r="E235" s="96" t="str">
        <f>CONCATENATE(SUM('Раздел 5'!L48:L48),"=",0)</f>
        <v>0=0</v>
      </c>
    </row>
    <row r="236" spans="1:5" s="94" customFormat="1" x14ac:dyDescent="0.2">
      <c r="A236" s="356" t="str">
        <f>IF((SUM('Раздел 5'!L50:L50)=0),"","Неверно!")</f>
        <v/>
      </c>
      <c r="B236" s="356" t="s">
        <v>2907</v>
      </c>
      <c r="C236" s="96" t="s">
        <v>1587</v>
      </c>
      <c r="D236" s="96" t="s">
        <v>784</v>
      </c>
      <c r="E236" s="96" t="str">
        <f>CONCATENATE(SUM('Раздел 5'!L50:L50),"=",0)</f>
        <v>0=0</v>
      </c>
    </row>
    <row r="237" spans="1:5" s="94" customFormat="1" x14ac:dyDescent="0.2">
      <c r="A237" s="356" t="str">
        <f>IF((SUM('Раздел 5'!L51:L51)=0),"","Неверно!")</f>
        <v/>
      </c>
      <c r="B237" s="356" t="s">
        <v>2907</v>
      </c>
      <c r="C237" s="96" t="s">
        <v>1588</v>
      </c>
      <c r="D237" s="96" t="s">
        <v>784</v>
      </c>
      <c r="E237" s="96" t="str">
        <f>CONCATENATE(SUM('Раздел 5'!L51:L51),"=",0)</f>
        <v>0=0</v>
      </c>
    </row>
    <row r="238" spans="1:5" s="94" customFormat="1" x14ac:dyDescent="0.2">
      <c r="A238" s="356" t="str">
        <f>IF((SUM('Раздел 5'!L52:L52)=0),"","Неверно!")</f>
        <v/>
      </c>
      <c r="B238" s="356" t="s">
        <v>2907</v>
      </c>
      <c r="C238" s="96" t="s">
        <v>1589</v>
      </c>
      <c r="D238" s="96" t="s">
        <v>784</v>
      </c>
      <c r="E238" s="96" t="str">
        <f>CONCATENATE(SUM('Раздел 5'!L52:L52),"=",0)</f>
        <v>0=0</v>
      </c>
    </row>
    <row r="239" spans="1:5" s="94" customFormat="1" x14ac:dyDescent="0.2">
      <c r="A239" s="356" t="str">
        <f>IF((SUM('Раздел 5'!L53:L53)=0),"","Неверно!")</f>
        <v/>
      </c>
      <c r="B239" s="356" t="s">
        <v>2907</v>
      </c>
      <c r="C239" s="96" t="s">
        <v>1590</v>
      </c>
      <c r="D239" s="96" t="s">
        <v>784</v>
      </c>
      <c r="E239" s="96" t="str">
        <f>CONCATENATE(SUM('Раздел 5'!L53:L53),"=",0)</f>
        <v>0=0</v>
      </c>
    </row>
    <row r="240" spans="1:5" s="94" customFormat="1" x14ac:dyDescent="0.2">
      <c r="A240" s="356" t="str">
        <f>IF((SUM('Раздел 5'!L54:L54)=0),"","Неверно!")</f>
        <v/>
      </c>
      <c r="B240" s="356" t="s">
        <v>2907</v>
      </c>
      <c r="C240" s="96" t="s">
        <v>1591</v>
      </c>
      <c r="D240" s="96" t="s">
        <v>784</v>
      </c>
      <c r="E240" s="96" t="str">
        <f>CONCATENATE(SUM('Раздел 5'!L54:L54),"=",0)</f>
        <v>0=0</v>
      </c>
    </row>
    <row r="241" spans="1:5" s="94" customFormat="1" x14ac:dyDescent="0.2">
      <c r="A241" s="356" t="str">
        <f>IF((SUM('Раздел 5'!N40:N40)=0),"","Неверно!")</f>
        <v/>
      </c>
      <c r="B241" s="356" t="s">
        <v>2908</v>
      </c>
      <c r="C241" s="96" t="s">
        <v>1592</v>
      </c>
      <c r="D241" s="96" t="s">
        <v>785</v>
      </c>
      <c r="E241" s="96" t="str">
        <f>CONCATENATE(SUM('Раздел 5'!N40:N40),"=",0)</f>
        <v>0=0</v>
      </c>
    </row>
    <row r="242" spans="1:5" s="94" customFormat="1" x14ac:dyDescent="0.2">
      <c r="A242" s="356" t="str">
        <f>IF((SUM('Раздел 5'!N41:N41)=0),"","Неверно!")</f>
        <v/>
      </c>
      <c r="B242" s="356" t="s">
        <v>2908</v>
      </c>
      <c r="C242" s="96" t="s">
        <v>1593</v>
      </c>
      <c r="D242" s="96" t="s">
        <v>785</v>
      </c>
      <c r="E242" s="96" t="str">
        <f>CONCATENATE(SUM('Раздел 5'!N41:N41),"=",0)</f>
        <v>0=0</v>
      </c>
    </row>
    <row r="243" spans="1:5" s="94" customFormat="1" x14ac:dyDescent="0.2">
      <c r="A243" s="356" t="str">
        <f>IF((SUM('Раздел 5'!N42:N42)=0),"","Неверно!")</f>
        <v/>
      </c>
      <c r="B243" s="356" t="s">
        <v>2908</v>
      </c>
      <c r="C243" s="96" t="s">
        <v>1594</v>
      </c>
      <c r="D243" s="96" t="s">
        <v>785</v>
      </c>
      <c r="E243" s="96" t="str">
        <f>CONCATENATE(SUM('Раздел 5'!N42:N42),"=",0)</f>
        <v>0=0</v>
      </c>
    </row>
    <row r="244" spans="1:5" s="94" customFormat="1" x14ac:dyDescent="0.2">
      <c r="A244" s="356" t="str">
        <f>IF((SUM('Раздел 5'!N43:N43)=0),"","Неверно!")</f>
        <v/>
      </c>
      <c r="B244" s="356" t="s">
        <v>2908</v>
      </c>
      <c r="C244" s="96" t="s">
        <v>1595</v>
      </c>
      <c r="D244" s="96" t="s">
        <v>785</v>
      </c>
      <c r="E244" s="96" t="str">
        <f>CONCATENATE(SUM('Раздел 5'!N43:N43),"=",0)</f>
        <v>0=0</v>
      </c>
    </row>
    <row r="245" spans="1:5" s="94" customFormat="1" x14ac:dyDescent="0.2">
      <c r="A245" s="356" t="str">
        <f>IF((SUM('Раздел 5'!N44:N44)=0),"","Неверно!")</f>
        <v/>
      </c>
      <c r="B245" s="356" t="s">
        <v>2908</v>
      </c>
      <c r="C245" s="96" t="s">
        <v>1596</v>
      </c>
      <c r="D245" s="96" t="s">
        <v>785</v>
      </c>
      <c r="E245" s="96" t="str">
        <f>CONCATENATE(SUM('Раздел 5'!N44:N44),"=",0)</f>
        <v>0=0</v>
      </c>
    </row>
    <row r="246" spans="1:5" s="94" customFormat="1" x14ac:dyDescent="0.2">
      <c r="A246" s="356" t="str">
        <f>IF((SUM('Раздел 5'!N45:N45)=0),"","Неверно!")</f>
        <v/>
      </c>
      <c r="B246" s="356" t="s">
        <v>2908</v>
      </c>
      <c r="C246" s="96" t="s">
        <v>1597</v>
      </c>
      <c r="D246" s="96" t="s">
        <v>785</v>
      </c>
      <c r="E246" s="96" t="str">
        <f>CONCATENATE(SUM('Раздел 5'!N45:N45),"=",0)</f>
        <v>0=0</v>
      </c>
    </row>
    <row r="247" spans="1:5" s="94" customFormat="1" x14ac:dyDescent="0.2">
      <c r="A247" s="356" t="str">
        <f>IF((SUM('Раздел 5'!N46:N46)=0),"","Неверно!")</f>
        <v/>
      </c>
      <c r="B247" s="356" t="s">
        <v>2908</v>
      </c>
      <c r="C247" s="96" t="s">
        <v>1598</v>
      </c>
      <c r="D247" s="96" t="s">
        <v>785</v>
      </c>
      <c r="E247" s="96" t="str">
        <f>CONCATENATE(SUM('Раздел 5'!N46:N46),"=",0)</f>
        <v>0=0</v>
      </c>
    </row>
    <row r="248" spans="1:5" s="94" customFormat="1" x14ac:dyDescent="0.2">
      <c r="A248" s="356" t="str">
        <f>IF((SUM('Раздел 5'!N47:N47)=0),"","Неверно!")</f>
        <v/>
      </c>
      <c r="B248" s="356" t="s">
        <v>2908</v>
      </c>
      <c r="C248" s="96" t="s">
        <v>1599</v>
      </c>
      <c r="D248" s="96" t="s">
        <v>785</v>
      </c>
      <c r="E248" s="96" t="str">
        <f>CONCATENATE(SUM('Раздел 5'!N47:N47),"=",0)</f>
        <v>0=0</v>
      </c>
    </row>
    <row r="249" spans="1:5" s="94" customFormat="1" x14ac:dyDescent="0.2">
      <c r="A249" s="356" t="str">
        <f>IF((SUM('Раздел 5'!N48:N48)=0),"","Неверно!")</f>
        <v/>
      </c>
      <c r="B249" s="356" t="s">
        <v>2908</v>
      </c>
      <c r="C249" s="96" t="s">
        <v>1600</v>
      </c>
      <c r="D249" s="96" t="s">
        <v>785</v>
      </c>
      <c r="E249" s="96" t="str">
        <f>CONCATENATE(SUM('Раздел 5'!N48:N48),"=",0)</f>
        <v>0=0</v>
      </c>
    </row>
    <row r="250" spans="1:5" s="94" customFormat="1" x14ac:dyDescent="0.2">
      <c r="A250" s="356" t="str">
        <f>IF((SUM('Раздел 5'!N49:N49)=0),"","Неверно!")</f>
        <v/>
      </c>
      <c r="B250" s="356" t="s">
        <v>2908</v>
      </c>
      <c r="C250" s="96" t="s">
        <v>1601</v>
      </c>
      <c r="D250" s="96" t="s">
        <v>785</v>
      </c>
      <c r="E250" s="96" t="str">
        <f>CONCATENATE(SUM('Раздел 5'!N49:N49),"=",0)</f>
        <v>0=0</v>
      </c>
    </row>
    <row r="251" spans="1:5" s="94" customFormat="1" ht="25.5" x14ac:dyDescent="0.2">
      <c r="A251" s="356" t="str">
        <f>IF((SUM('Раздел 5'!D9:D9)&gt;=SUM('Раздел 5'!D40:D50)),"","Неверно!")</f>
        <v/>
      </c>
      <c r="B251" s="356" t="s">
        <v>2909</v>
      </c>
      <c r="C251" s="96" t="s">
        <v>1602</v>
      </c>
      <c r="D251" s="96" t="s">
        <v>2144</v>
      </c>
      <c r="E251" s="96" t="str">
        <f>CONCATENATE(SUM('Раздел 5'!D9:D9),"&gt;=",SUM('Раздел 5'!D40:D50))</f>
        <v>98&gt;=97</v>
      </c>
    </row>
    <row r="252" spans="1:5" s="94" customFormat="1" ht="25.5" x14ac:dyDescent="0.2">
      <c r="A252" s="356" t="str">
        <f>IF((SUM('Раздел 5'!M9:M9)&gt;=SUM('Раздел 5'!M40:M50)),"","Неверно!")</f>
        <v/>
      </c>
      <c r="B252" s="356" t="s">
        <v>2909</v>
      </c>
      <c r="C252" s="96" t="s">
        <v>1603</v>
      </c>
      <c r="D252" s="96" t="s">
        <v>2144</v>
      </c>
      <c r="E252" s="96" t="str">
        <f>CONCATENATE(SUM('Раздел 5'!M9:M9),"&gt;=",SUM('Раздел 5'!M40:M50))</f>
        <v>0&gt;=0</v>
      </c>
    </row>
    <row r="253" spans="1:5" s="94" customFormat="1" ht="25.5" x14ac:dyDescent="0.2">
      <c r="A253" s="356" t="str">
        <f>IF((SUM('Раздел 5'!N9:N9)&gt;=SUM('Раздел 5'!N40:N50)),"","Неверно!")</f>
        <v/>
      </c>
      <c r="B253" s="356" t="s">
        <v>2909</v>
      </c>
      <c r="C253" s="96" t="s">
        <v>1604</v>
      </c>
      <c r="D253" s="96" t="s">
        <v>2144</v>
      </c>
      <c r="E253" s="96" t="str">
        <f>CONCATENATE(SUM('Раздел 5'!N9:N9),"&gt;=",SUM('Раздел 5'!N40:N50))</f>
        <v>0&gt;=0</v>
      </c>
    </row>
    <row r="254" spans="1:5" s="94" customFormat="1" ht="25.5" x14ac:dyDescent="0.2">
      <c r="A254" s="356" t="str">
        <f>IF((SUM('Раздел 5'!O9:O9)&gt;=SUM('Раздел 5'!O40:O50)),"","Неверно!")</f>
        <v/>
      </c>
      <c r="B254" s="356" t="s">
        <v>2909</v>
      </c>
      <c r="C254" s="96" t="s">
        <v>1605</v>
      </c>
      <c r="D254" s="96" t="s">
        <v>2144</v>
      </c>
      <c r="E254" s="96" t="str">
        <f>CONCATENATE(SUM('Раздел 5'!O9:O9),"&gt;=",SUM('Раздел 5'!O40:O50))</f>
        <v>1&gt;=1</v>
      </c>
    </row>
    <row r="255" spans="1:5" s="94" customFormat="1" ht="25.5" x14ac:dyDescent="0.2">
      <c r="A255" s="356" t="str">
        <f>IF((SUM('Раздел 5'!P9:P9)&gt;=SUM('Раздел 5'!P40:P50)),"","Неверно!")</f>
        <v/>
      </c>
      <c r="B255" s="356" t="s">
        <v>2909</v>
      </c>
      <c r="C255" s="96" t="s">
        <v>1606</v>
      </c>
      <c r="D255" s="96" t="s">
        <v>2144</v>
      </c>
      <c r="E255" s="96" t="str">
        <f>CONCATENATE(SUM('Раздел 5'!P9:P9),"&gt;=",SUM('Раздел 5'!P40:P50))</f>
        <v>0&gt;=0</v>
      </c>
    </row>
    <row r="256" spans="1:5" s="94" customFormat="1" ht="25.5" x14ac:dyDescent="0.2">
      <c r="A256" s="356" t="str">
        <f>IF((SUM('Раздел 5'!Q9:Q9)&gt;=SUM('Раздел 5'!Q40:Q50)),"","Неверно!")</f>
        <v/>
      </c>
      <c r="B256" s="356" t="s">
        <v>2909</v>
      </c>
      <c r="C256" s="96" t="s">
        <v>1607</v>
      </c>
      <c r="D256" s="96" t="s">
        <v>2144</v>
      </c>
      <c r="E256" s="96" t="str">
        <f>CONCATENATE(SUM('Раздел 5'!Q9:Q9),"&gt;=",SUM('Раздел 5'!Q40:Q50))</f>
        <v>10&gt;=10</v>
      </c>
    </row>
    <row r="257" spans="1:5" s="94" customFormat="1" ht="25.5" x14ac:dyDescent="0.2">
      <c r="A257" s="356" t="str">
        <f>IF((SUM('Раздел 5'!R9:R9)&gt;=SUM('Раздел 5'!R40:R50)),"","Неверно!")</f>
        <v/>
      </c>
      <c r="B257" s="356" t="s">
        <v>2909</v>
      </c>
      <c r="C257" s="96" t="s">
        <v>1608</v>
      </c>
      <c r="D257" s="96" t="s">
        <v>2144</v>
      </c>
      <c r="E257" s="96" t="str">
        <f>CONCATENATE(SUM('Раздел 5'!R9:R9),"&gt;=",SUM('Раздел 5'!R40:R50))</f>
        <v>0&gt;=0</v>
      </c>
    </row>
    <row r="258" spans="1:5" s="94" customFormat="1" ht="25.5" x14ac:dyDescent="0.2">
      <c r="A258" s="356" t="str">
        <f>IF((SUM('Раздел 5'!S9:S9)&gt;=SUM('Раздел 5'!S40:S50)),"","Неверно!")</f>
        <v/>
      </c>
      <c r="B258" s="356" t="s">
        <v>2909</v>
      </c>
      <c r="C258" s="96" t="s">
        <v>1609</v>
      </c>
      <c r="D258" s="96" t="s">
        <v>2144</v>
      </c>
      <c r="E258" s="96" t="str">
        <f>CONCATENATE(SUM('Раздел 5'!S9:S9),"&gt;=",SUM('Раздел 5'!S40:S50))</f>
        <v>1&gt;=0</v>
      </c>
    </row>
    <row r="259" spans="1:5" s="94" customFormat="1" ht="25.5" x14ac:dyDescent="0.2">
      <c r="A259" s="356" t="str">
        <f>IF((SUM('Раздел 5'!T9:T9)&gt;=SUM('Раздел 5'!T40:T50)),"","Неверно!")</f>
        <v/>
      </c>
      <c r="B259" s="356" t="s">
        <v>2909</v>
      </c>
      <c r="C259" s="96" t="s">
        <v>1610</v>
      </c>
      <c r="D259" s="96" t="s">
        <v>2144</v>
      </c>
      <c r="E259" s="96" t="str">
        <f>CONCATENATE(SUM('Раздел 5'!T9:T9),"&gt;=",SUM('Раздел 5'!T40:T50))</f>
        <v>0&gt;=0</v>
      </c>
    </row>
    <row r="260" spans="1:5" s="94" customFormat="1" ht="25.5" x14ac:dyDescent="0.2">
      <c r="A260" s="356" t="str">
        <f>IF((SUM('Раздел 5'!U9:U9)&gt;=SUM('Раздел 5'!U40:U50)),"","Неверно!")</f>
        <v/>
      </c>
      <c r="B260" s="356" t="s">
        <v>2909</v>
      </c>
      <c r="C260" s="96" t="s">
        <v>1611</v>
      </c>
      <c r="D260" s="96" t="s">
        <v>2144</v>
      </c>
      <c r="E260" s="96" t="str">
        <f>CONCATENATE(SUM('Раздел 5'!U9:U9),"&gt;=",SUM('Раздел 5'!U40:U50))</f>
        <v>0&gt;=0</v>
      </c>
    </row>
    <row r="261" spans="1:5" s="94" customFormat="1" ht="25.5" x14ac:dyDescent="0.2">
      <c r="A261" s="356" t="str">
        <f>IF((SUM('Раздел 5'!V9:V9)&gt;=SUM('Раздел 5'!V40:V50)),"","Неверно!")</f>
        <v/>
      </c>
      <c r="B261" s="356" t="s">
        <v>2909</v>
      </c>
      <c r="C261" s="96" t="s">
        <v>1612</v>
      </c>
      <c r="D261" s="96" t="s">
        <v>2144</v>
      </c>
      <c r="E261" s="96" t="str">
        <f>CONCATENATE(SUM('Раздел 5'!V9:V9),"&gt;=",SUM('Раздел 5'!V40:V50))</f>
        <v>0&gt;=0</v>
      </c>
    </row>
    <row r="262" spans="1:5" s="94" customFormat="1" ht="25.5" x14ac:dyDescent="0.2">
      <c r="A262" s="356" t="str">
        <f>IF((SUM('Раздел 5'!E9:E9)&gt;=SUM('Раздел 5'!E40:E50)),"","Неверно!")</f>
        <v/>
      </c>
      <c r="B262" s="356" t="s">
        <v>2909</v>
      </c>
      <c r="C262" s="96" t="s">
        <v>1613</v>
      </c>
      <c r="D262" s="96" t="s">
        <v>2144</v>
      </c>
      <c r="E262" s="96" t="str">
        <f>CONCATENATE(SUM('Раздел 5'!E9:E9),"&gt;=",SUM('Раздел 5'!E40:E50))</f>
        <v>0&gt;=0</v>
      </c>
    </row>
    <row r="263" spans="1:5" s="94" customFormat="1" ht="25.5" x14ac:dyDescent="0.2">
      <c r="A263" s="356" t="str">
        <f>IF((SUM('Раздел 5'!W9:W9)&gt;=SUM('Раздел 5'!W40:W50)),"","Неверно!")</f>
        <v/>
      </c>
      <c r="B263" s="356" t="s">
        <v>2909</v>
      </c>
      <c r="C263" s="96" t="s">
        <v>1614</v>
      </c>
      <c r="D263" s="96" t="s">
        <v>2144</v>
      </c>
      <c r="E263" s="96" t="str">
        <f>CONCATENATE(SUM('Раздел 5'!W9:W9),"&gt;=",SUM('Раздел 5'!W40:W50))</f>
        <v>0&gt;=0</v>
      </c>
    </row>
    <row r="264" spans="1:5" s="94" customFormat="1" ht="25.5" x14ac:dyDescent="0.2">
      <c r="A264" s="356" t="str">
        <f>IF((SUM('Раздел 5'!X9:X9)&gt;=SUM('Раздел 5'!X40:X50)),"","Неверно!")</f>
        <v/>
      </c>
      <c r="B264" s="356" t="s">
        <v>2909</v>
      </c>
      <c r="C264" s="96" t="s">
        <v>1615</v>
      </c>
      <c r="D264" s="96" t="s">
        <v>2144</v>
      </c>
      <c r="E264" s="96" t="str">
        <f>CONCATENATE(SUM('Раздел 5'!X9:X9),"&gt;=",SUM('Раздел 5'!X40:X50))</f>
        <v>0&gt;=0</v>
      </c>
    </row>
    <row r="265" spans="1:5" s="94" customFormat="1" ht="25.5" x14ac:dyDescent="0.2">
      <c r="A265" s="356" t="str">
        <f>IF((SUM('Раздел 5'!Y9:Y9)&gt;=SUM('Раздел 5'!Y40:Y50)),"","Неверно!")</f>
        <v/>
      </c>
      <c r="B265" s="356" t="s">
        <v>2909</v>
      </c>
      <c r="C265" s="96" t="s">
        <v>1616</v>
      </c>
      <c r="D265" s="96" t="s">
        <v>2144</v>
      </c>
      <c r="E265" s="96" t="str">
        <f>CONCATENATE(SUM('Раздел 5'!Y9:Y9),"&gt;=",SUM('Раздел 5'!Y40:Y50))</f>
        <v>4&gt;=4</v>
      </c>
    </row>
    <row r="266" spans="1:5" s="94" customFormat="1" ht="25.5" x14ac:dyDescent="0.2">
      <c r="A266" s="356" t="str">
        <f>IF((SUM('Раздел 5'!Z9:Z9)&gt;=SUM('Раздел 5'!Z40:Z50)),"","Неверно!")</f>
        <v/>
      </c>
      <c r="B266" s="356" t="s">
        <v>2909</v>
      </c>
      <c r="C266" s="96" t="s">
        <v>1617</v>
      </c>
      <c r="D266" s="96" t="s">
        <v>2144</v>
      </c>
      <c r="E266" s="96" t="str">
        <f>CONCATENATE(SUM('Раздел 5'!Z9:Z9),"&gt;=",SUM('Раздел 5'!Z40:Z50))</f>
        <v>3&gt;=3</v>
      </c>
    </row>
    <row r="267" spans="1:5" s="94" customFormat="1" ht="25.5" x14ac:dyDescent="0.2">
      <c r="A267" s="356" t="str">
        <f>IF((SUM('Раздел 5'!AA9:AA9)&gt;=SUM('Раздел 5'!AA40:AA50)),"","Неверно!")</f>
        <v/>
      </c>
      <c r="B267" s="356" t="s">
        <v>2909</v>
      </c>
      <c r="C267" s="96" t="s">
        <v>1618</v>
      </c>
      <c r="D267" s="96" t="s">
        <v>2144</v>
      </c>
      <c r="E267" s="96" t="str">
        <f>CONCATENATE(SUM('Раздел 5'!AA9:AA9),"&gt;=",SUM('Раздел 5'!AA40:AA50))</f>
        <v>3&gt;=3</v>
      </c>
    </row>
    <row r="268" spans="1:5" s="94" customFormat="1" ht="25.5" x14ac:dyDescent="0.2">
      <c r="A268" s="356" t="str">
        <f>IF((SUM('Раздел 5'!AB9:AB9)&gt;=SUM('Раздел 5'!AB40:AB50)),"","Неверно!")</f>
        <v/>
      </c>
      <c r="B268" s="356" t="s">
        <v>2909</v>
      </c>
      <c r="C268" s="96" t="s">
        <v>1619</v>
      </c>
      <c r="D268" s="96" t="s">
        <v>2144</v>
      </c>
      <c r="E268" s="96" t="str">
        <f>CONCATENATE(SUM('Раздел 5'!AB9:AB9),"&gt;=",SUM('Раздел 5'!AB40:AB50))</f>
        <v>10&gt;=10</v>
      </c>
    </row>
    <row r="269" spans="1:5" s="94" customFormat="1" ht="25.5" x14ac:dyDescent="0.2">
      <c r="A269" s="356" t="str">
        <f>IF((SUM('Раздел 5'!AC9:AC9)&gt;=SUM('Раздел 5'!AC40:AC50)),"","Неверно!")</f>
        <v/>
      </c>
      <c r="B269" s="356" t="s">
        <v>2909</v>
      </c>
      <c r="C269" s="96" t="s">
        <v>1620</v>
      </c>
      <c r="D269" s="96" t="s">
        <v>2144</v>
      </c>
      <c r="E269" s="96" t="str">
        <f>CONCATENATE(SUM('Раздел 5'!AC9:AC9),"&gt;=",SUM('Раздел 5'!AC40:AC50))</f>
        <v>2&gt;=2</v>
      </c>
    </row>
    <row r="270" spans="1:5" s="94" customFormat="1" ht="25.5" x14ac:dyDescent="0.2">
      <c r="A270" s="356" t="str">
        <f>IF((SUM('Раздел 5'!AD9:AD9)&gt;=SUM('Раздел 5'!AD40:AD50)),"","Неверно!")</f>
        <v/>
      </c>
      <c r="B270" s="356" t="s">
        <v>2909</v>
      </c>
      <c r="C270" s="96" t="s">
        <v>1621</v>
      </c>
      <c r="D270" s="96" t="s">
        <v>2144</v>
      </c>
      <c r="E270" s="96" t="str">
        <f>CONCATENATE(SUM('Раздел 5'!AD9:AD9),"&gt;=",SUM('Раздел 5'!AD40:AD50))</f>
        <v>0&gt;=0</v>
      </c>
    </row>
    <row r="271" spans="1:5" s="94" customFormat="1" ht="25.5" x14ac:dyDescent="0.2">
      <c r="A271" s="356" t="str">
        <f>IF((SUM('Раздел 5'!AE9:AE9)&gt;=SUM('Раздел 5'!AE40:AE50)),"","Неверно!")</f>
        <v/>
      </c>
      <c r="B271" s="356" t="s">
        <v>2909</v>
      </c>
      <c r="C271" s="96" t="s">
        <v>1622</v>
      </c>
      <c r="D271" s="96" t="s">
        <v>2144</v>
      </c>
      <c r="E271" s="96" t="str">
        <f>CONCATENATE(SUM('Раздел 5'!AE9:AE9),"&gt;=",SUM('Раздел 5'!AE40:AE50))</f>
        <v>0&gt;=0</v>
      </c>
    </row>
    <row r="272" spans="1:5" s="94" customFormat="1" ht="25.5" x14ac:dyDescent="0.2">
      <c r="A272" s="356" t="str">
        <f>IF((SUM('Раздел 5'!AF9:AF9)&gt;=SUM('Раздел 5'!AF40:AF50)),"","Неверно!")</f>
        <v/>
      </c>
      <c r="B272" s="356" t="s">
        <v>2909</v>
      </c>
      <c r="C272" s="96" t="s">
        <v>1623</v>
      </c>
      <c r="D272" s="96" t="s">
        <v>2144</v>
      </c>
      <c r="E272" s="96" t="str">
        <f>CONCATENATE(SUM('Раздел 5'!AF9:AF9),"&gt;=",SUM('Раздел 5'!AF40:AF50))</f>
        <v>17&gt;=17</v>
      </c>
    </row>
    <row r="273" spans="1:5" s="94" customFormat="1" ht="25.5" x14ac:dyDescent="0.2">
      <c r="A273" s="356" t="str">
        <f>IF((SUM('Раздел 5'!F9:F9)&gt;=SUM('Раздел 5'!F40:F50)),"","Неверно!")</f>
        <v/>
      </c>
      <c r="B273" s="356" t="s">
        <v>2909</v>
      </c>
      <c r="C273" s="96" t="s">
        <v>1624</v>
      </c>
      <c r="D273" s="96" t="s">
        <v>2144</v>
      </c>
      <c r="E273" s="96" t="str">
        <f>CONCATENATE(SUM('Раздел 5'!F9:F9),"&gt;=",SUM('Раздел 5'!F40:F50))</f>
        <v>71&gt;=71</v>
      </c>
    </row>
    <row r="274" spans="1:5" s="94" customFormat="1" ht="25.5" x14ac:dyDescent="0.2">
      <c r="A274" s="356" t="str">
        <f>IF((SUM('Раздел 5'!AG9:AG9)&gt;=SUM('Раздел 5'!AG40:AG50)),"","Неверно!")</f>
        <v/>
      </c>
      <c r="B274" s="356" t="s">
        <v>2909</v>
      </c>
      <c r="C274" s="96" t="s">
        <v>1625</v>
      </c>
      <c r="D274" s="96" t="s">
        <v>2144</v>
      </c>
      <c r="E274" s="96" t="str">
        <f>CONCATENATE(SUM('Раздел 5'!AG9:AG9),"&gt;=",SUM('Раздел 5'!AG40:AG50))</f>
        <v>68&gt;=68</v>
      </c>
    </row>
    <row r="275" spans="1:5" s="94" customFormat="1" ht="25.5" x14ac:dyDescent="0.2">
      <c r="A275" s="356" t="str">
        <f>IF((SUM('Раздел 5'!AH9:AH9)&gt;=SUM('Раздел 5'!AH40:AH50)),"","Неверно!")</f>
        <v/>
      </c>
      <c r="B275" s="356" t="s">
        <v>2909</v>
      </c>
      <c r="C275" s="96" t="s">
        <v>1626</v>
      </c>
      <c r="D275" s="96" t="s">
        <v>2144</v>
      </c>
      <c r="E275" s="96" t="str">
        <f>CONCATENATE(SUM('Раздел 5'!AH9:AH9),"&gt;=",SUM('Раздел 5'!AH40:AH50))</f>
        <v>1&gt;=0</v>
      </c>
    </row>
    <row r="276" spans="1:5" s="94" customFormat="1" ht="25.5" x14ac:dyDescent="0.2">
      <c r="A276" s="356" t="str">
        <f>IF((SUM('Раздел 5'!G9:G9)&gt;=SUM('Раздел 5'!G40:G50)),"","Неверно!")</f>
        <v/>
      </c>
      <c r="B276" s="356" t="s">
        <v>2909</v>
      </c>
      <c r="C276" s="96" t="s">
        <v>1627</v>
      </c>
      <c r="D276" s="96" t="s">
        <v>2144</v>
      </c>
      <c r="E276" s="96" t="str">
        <f>CONCATENATE(SUM('Раздел 5'!G9:G9),"&gt;=",SUM('Раздел 5'!G40:G50))</f>
        <v>23&gt;=23</v>
      </c>
    </row>
    <row r="277" spans="1:5" s="94" customFormat="1" ht="25.5" x14ac:dyDescent="0.2">
      <c r="A277" s="356" t="str">
        <f>IF((SUM('Раздел 5'!H9:H9)&gt;=SUM('Раздел 5'!H40:H50)),"","Неверно!")</f>
        <v/>
      </c>
      <c r="B277" s="356" t="s">
        <v>2909</v>
      </c>
      <c r="C277" s="96" t="s">
        <v>1628</v>
      </c>
      <c r="D277" s="96" t="s">
        <v>2144</v>
      </c>
      <c r="E277" s="96" t="str">
        <f>CONCATENATE(SUM('Раздел 5'!H9:H9),"&gt;=",SUM('Раздел 5'!H40:H50))</f>
        <v>1&gt;=1</v>
      </c>
    </row>
    <row r="278" spans="1:5" s="94" customFormat="1" ht="25.5" x14ac:dyDescent="0.2">
      <c r="A278" s="356" t="str">
        <f>IF((SUM('Раздел 5'!I9:I9)&gt;=SUM('Раздел 5'!I40:I50)),"","Неверно!")</f>
        <v/>
      </c>
      <c r="B278" s="356" t="s">
        <v>2909</v>
      </c>
      <c r="C278" s="96" t="s">
        <v>1629</v>
      </c>
      <c r="D278" s="96" t="s">
        <v>2144</v>
      </c>
      <c r="E278" s="96" t="str">
        <f>CONCATENATE(SUM('Раздел 5'!I9:I9),"&gt;=",SUM('Раздел 5'!I40:I50))</f>
        <v>0&gt;=0</v>
      </c>
    </row>
    <row r="279" spans="1:5" s="94" customFormat="1" ht="25.5" x14ac:dyDescent="0.2">
      <c r="A279" s="356" t="str">
        <f>IF((SUM('Раздел 5'!J9:J9)&gt;=SUM('Раздел 5'!J40:J50)),"","Неверно!")</f>
        <v/>
      </c>
      <c r="B279" s="356" t="s">
        <v>2909</v>
      </c>
      <c r="C279" s="96" t="s">
        <v>1630</v>
      </c>
      <c r="D279" s="96" t="s">
        <v>2144</v>
      </c>
      <c r="E279" s="96" t="str">
        <f>CONCATENATE(SUM('Раздел 5'!J9:J9),"&gt;=",SUM('Раздел 5'!J40:J50))</f>
        <v>0&gt;=0</v>
      </c>
    </row>
    <row r="280" spans="1:5" s="94" customFormat="1" ht="25.5" x14ac:dyDescent="0.2">
      <c r="A280" s="356" t="str">
        <f>IF((SUM('Раздел 5'!K9:K9)&gt;=SUM('Раздел 5'!K40:K50)),"","Неверно!")</f>
        <v/>
      </c>
      <c r="B280" s="356" t="s">
        <v>2909</v>
      </c>
      <c r="C280" s="96" t="s">
        <v>1631</v>
      </c>
      <c r="D280" s="96" t="s">
        <v>2144</v>
      </c>
      <c r="E280" s="96" t="str">
        <f>CONCATENATE(SUM('Раздел 5'!K9:K9),"&gt;=",SUM('Раздел 5'!K40:K50))</f>
        <v>0&gt;=0</v>
      </c>
    </row>
    <row r="281" spans="1:5" s="94" customFormat="1" ht="25.5" x14ac:dyDescent="0.2">
      <c r="A281" s="356" t="str">
        <f>IF((SUM('Раздел 5'!L9:L9)&gt;=SUM('Раздел 5'!L40:L50)),"","Неверно!")</f>
        <v/>
      </c>
      <c r="B281" s="356" t="s">
        <v>2909</v>
      </c>
      <c r="C281" s="96" t="s">
        <v>1632</v>
      </c>
      <c r="D281" s="96" t="s">
        <v>2144</v>
      </c>
      <c r="E281" s="96" t="str">
        <f>CONCATENATE(SUM('Раздел 5'!L9:L9),"&gt;=",SUM('Раздел 5'!L40:L50))</f>
        <v>2&gt;=2</v>
      </c>
    </row>
    <row r="282" spans="1:5" s="94" customFormat="1" x14ac:dyDescent="0.2">
      <c r="A282" s="356" t="str">
        <f>IF((SUM('Раздел 5'!P54:P54)=0),"","Неверно!")</f>
        <v/>
      </c>
      <c r="B282" s="356" t="s">
        <v>2910</v>
      </c>
      <c r="C282" s="96" t="s">
        <v>1633</v>
      </c>
      <c r="D282" s="96" t="s">
        <v>786</v>
      </c>
      <c r="E282" s="96" t="str">
        <f>CONCATENATE(SUM('Раздел 5'!P54:P54),"=",0)</f>
        <v>0=0</v>
      </c>
    </row>
    <row r="283" spans="1:5" s="94" customFormat="1" ht="25.5" x14ac:dyDescent="0.2">
      <c r="A283" s="356" t="str">
        <f>IF((SUM('Разделы 2, 3, 4'!D51:D51)&lt;=SUM('Разделы 2, 3, 4'!D47:D47)),"","Неверно!")</f>
        <v/>
      </c>
      <c r="B283" s="356" t="s">
        <v>2911</v>
      </c>
      <c r="C283" s="96" t="s">
        <v>1634</v>
      </c>
      <c r="D283" s="96" t="s">
        <v>2574</v>
      </c>
      <c r="E283" s="96" t="str">
        <f>CONCATENATE(SUM('Разделы 2, 3, 4'!D51:D51),"&lt;=",SUM('Разделы 2, 3, 4'!D47:D47))</f>
        <v>0&lt;=10</v>
      </c>
    </row>
    <row r="284" spans="1:5" s="94" customFormat="1" ht="25.5" x14ac:dyDescent="0.2">
      <c r="A284" s="356" t="str">
        <f>IF((SUM('Разделы 2, 3, 4'!E51:E51)&lt;=SUM('Разделы 2, 3, 4'!E47:E47)),"","Неверно!")</f>
        <v/>
      </c>
      <c r="B284" s="356" t="s">
        <v>2911</v>
      </c>
      <c r="C284" s="96" t="s">
        <v>1635</v>
      </c>
      <c r="D284" s="96" t="s">
        <v>2574</v>
      </c>
      <c r="E284" s="96" t="str">
        <f>CONCATENATE(SUM('Разделы 2, 3, 4'!E51:E51),"&lt;=",SUM('Разделы 2, 3, 4'!E47:E47))</f>
        <v>0&lt;=122</v>
      </c>
    </row>
    <row r="285" spans="1:5" s="94" customFormat="1" ht="25.5" x14ac:dyDescent="0.2">
      <c r="A285" s="356" t="str">
        <f>IF((SUM('Разделы 2, 3, 4'!F51:F51)&lt;=SUM('Разделы 2, 3, 4'!F47:F47)),"","Неверно!")</f>
        <v/>
      </c>
      <c r="B285" s="356" t="s">
        <v>2911</v>
      </c>
      <c r="C285" s="96" t="s">
        <v>1636</v>
      </c>
      <c r="D285" s="96" t="s">
        <v>2574</v>
      </c>
      <c r="E285" s="96" t="str">
        <f>CONCATENATE(SUM('Разделы 2, 3, 4'!F51:F51),"&lt;=",SUM('Разделы 2, 3, 4'!F47:F47))</f>
        <v>0&lt;=3</v>
      </c>
    </row>
    <row r="286" spans="1:5" s="94" customFormat="1" ht="25.5" x14ac:dyDescent="0.2">
      <c r="A286" s="356" t="str">
        <f>IF((SUM('Разделы 2, 3, 4'!G51:G51)&lt;=SUM('Разделы 2, 3, 4'!G47:G47)),"","Неверно!")</f>
        <v/>
      </c>
      <c r="B286" s="356" t="s">
        <v>2911</v>
      </c>
      <c r="C286" s="96" t="s">
        <v>1637</v>
      </c>
      <c r="D286" s="96" t="s">
        <v>2574</v>
      </c>
      <c r="E286" s="96" t="str">
        <f>CONCATENATE(SUM('Разделы 2, 3, 4'!G51:G51),"&lt;=",SUM('Разделы 2, 3, 4'!G47:G47))</f>
        <v>0&lt;=119</v>
      </c>
    </row>
    <row r="287" spans="1:5" s="94" customFormat="1" ht="25.5" x14ac:dyDescent="0.2">
      <c r="A287" s="356" t="str">
        <f>IF((SUM('Разделы 2, 3, 4'!H51:H51)&lt;=SUM('Разделы 2, 3, 4'!H47:H47)),"","Неверно!")</f>
        <v/>
      </c>
      <c r="B287" s="356" t="s">
        <v>2911</v>
      </c>
      <c r="C287" s="96" t="s">
        <v>1638</v>
      </c>
      <c r="D287" s="96" t="s">
        <v>2574</v>
      </c>
      <c r="E287" s="96" t="str">
        <f>CONCATENATE(SUM('Разделы 2, 3, 4'!H51:H51),"&lt;=",SUM('Разделы 2, 3, 4'!H47:H47))</f>
        <v>0&lt;=23</v>
      </c>
    </row>
    <row r="288" spans="1:5" s="94" customFormat="1" ht="25.5" x14ac:dyDescent="0.2">
      <c r="A288" s="356" t="str">
        <f>IF((SUM('Разделы 2, 3, 4'!I51:I51)&lt;=SUM('Разделы 2, 3, 4'!I47:I47)),"","Неверно!")</f>
        <v/>
      </c>
      <c r="B288" s="356" t="s">
        <v>2911</v>
      </c>
      <c r="C288" s="96" t="s">
        <v>1639</v>
      </c>
      <c r="D288" s="96" t="s">
        <v>2574</v>
      </c>
      <c r="E288" s="96" t="str">
        <f>CONCATENATE(SUM('Разделы 2, 3, 4'!I51:I51),"&lt;=",SUM('Разделы 2, 3, 4'!I47:I47))</f>
        <v>0&lt;=1</v>
      </c>
    </row>
    <row r="289" spans="1:5" s="94" customFormat="1" ht="25.5" x14ac:dyDescent="0.2">
      <c r="A289" s="356" t="str">
        <f>IF((SUM('Разделы 2, 3, 4'!J51:J51)&lt;=SUM('Разделы 2, 3, 4'!J47:J47)),"","Неверно!")</f>
        <v/>
      </c>
      <c r="B289" s="356" t="s">
        <v>2911</v>
      </c>
      <c r="C289" s="96" t="s">
        <v>1640</v>
      </c>
      <c r="D289" s="96" t="s">
        <v>2574</v>
      </c>
      <c r="E289" s="96" t="str">
        <f>CONCATENATE(SUM('Разделы 2, 3, 4'!J51:J51),"&lt;=",SUM('Разделы 2, 3, 4'!J47:J47))</f>
        <v>0&lt;=98</v>
      </c>
    </row>
    <row r="290" spans="1:5" s="94" customFormat="1" ht="25.5" x14ac:dyDescent="0.2">
      <c r="A290" s="356" t="str">
        <f>IF((SUM('Разделы 2, 3, 4'!K51:K51)&lt;=SUM('Разделы 2, 3, 4'!K47:K47)),"","Неверно!")</f>
        <v/>
      </c>
      <c r="B290" s="356" t="s">
        <v>2911</v>
      </c>
      <c r="C290" s="96" t="s">
        <v>1641</v>
      </c>
      <c r="D290" s="96" t="s">
        <v>2574</v>
      </c>
      <c r="E290" s="96" t="str">
        <f>CONCATENATE(SUM('Разделы 2, 3, 4'!K51:K51),"&lt;=",SUM('Разделы 2, 3, 4'!K47:K47))</f>
        <v>0&lt;=2</v>
      </c>
    </row>
    <row r="291" spans="1:5" s="94" customFormat="1" ht="25.5" x14ac:dyDescent="0.2">
      <c r="A291" s="356" t="str">
        <f>IF((SUM('Разделы 2, 3, 4'!L51:L51)&lt;=SUM('Разделы 2, 3, 4'!L47:L47)),"","Неверно!")</f>
        <v/>
      </c>
      <c r="B291" s="356" t="s">
        <v>2911</v>
      </c>
      <c r="C291" s="96" t="s">
        <v>1642</v>
      </c>
      <c r="D291" s="96" t="s">
        <v>2574</v>
      </c>
      <c r="E291" s="96" t="str">
        <f>CONCATENATE(SUM('Разделы 2, 3, 4'!L51:L51),"&lt;=",SUM('Разделы 2, 3, 4'!L47:L47))</f>
        <v>0&lt;=11</v>
      </c>
    </row>
    <row r="292" spans="1:5" s="94" customFormat="1" ht="25.5" x14ac:dyDescent="0.2">
      <c r="A292" s="356" t="str">
        <f>IF((SUM('Раздел 5'!D9:D9)=SUM('Разделы 2, 3, 4'!J47:J47)),"","Неверно!")</f>
        <v/>
      </c>
      <c r="B292" s="356" t="s">
        <v>2912</v>
      </c>
      <c r="C292" s="96" t="s">
        <v>1643</v>
      </c>
      <c r="D292" s="96" t="s">
        <v>2145</v>
      </c>
      <c r="E292" s="96" t="str">
        <f>CONCATENATE(SUM('Раздел 5'!D9:D9),"=",SUM('Разделы 2, 3, 4'!J47:J47))</f>
        <v>98=98</v>
      </c>
    </row>
    <row r="293" spans="1:5" s="94" customFormat="1" ht="25.5" x14ac:dyDescent="0.2">
      <c r="A293" s="356" t="str">
        <f>IF((SUM('Раздел 5'!D10:D10)=SUM('Разделы 2, 3, 4'!J48:J48)),"","Неверно!")</f>
        <v/>
      </c>
      <c r="B293" s="356" t="s">
        <v>2912</v>
      </c>
      <c r="C293" s="96" t="s">
        <v>1644</v>
      </c>
      <c r="D293" s="96" t="s">
        <v>2145</v>
      </c>
      <c r="E293" s="96" t="str">
        <f>CONCATENATE(SUM('Раздел 5'!D10:D10),"=",SUM('Разделы 2, 3, 4'!J48:J48))</f>
        <v>0=0</v>
      </c>
    </row>
    <row r="294" spans="1:5" s="94" customFormat="1" ht="25.5" x14ac:dyDescent="0.2">
      <c r="A294" s="356" t="str">
        <f>IF((SUM('Раздел 5'!D11:D11)=SUM('Разделы 2, 3, 4'!J49:J49)),"","Неверно!")</f>
        <v/>
      </c>
      <c r="B294" s="356" t="s">
        <v>2912</v>
      </c>
      <c r="C294" s="96" t="s">
        <v>1645</v>
      </c>
      <c r="D294" s="96" t="s">
        <v>2145</v>
      </c>
      <c r="E294" s="96" t="str">
        <f>CONCATENATE(SUM('Раздел 5'!D11:D11),"=",SUM('Разделы 2, 3, 4'!J49:J49))</f>
        <v>0=0</v>
      </c>
    </row>
    <row r="295" spans="1:5" s="94" customFormat="1" ht="25.5" x14ac:dyDescent="0.2">
      <c r="A295" s="356" t="str">
        <f>IF((SUM('Раздел 5'!D12:D12)=SUM('Разделы 2, 3, 4'!J50:J50)),"","Неверно!")</f>
        <v/>
      </c>
      <c r="B295" s="356" t="s">
        <v>2912</v>
      </c>
      <c r="C295" s="96" t="s">
        <v>1646</v>
      </c>
      <c r="D295" s="96" t="s">
        <v>2145</v>
      </c>
      <c r="E295" s="96" t="str">
        <f>CONCATENATE(SUM('Раздел 5'!D12:D12),"=",SUM('Разделы 2, 3, 4'!J50:J50))</f>
        <v>98=98</v>
      </c>
    </row>
    <row r="296" spans="1:5" s="94" customFormat="1" x14ac:dyDescent="0.2">
      <c r="A296" s="356" t="str">
        <f>IF((SUM('Раздел 5'!R41:R41)=0),"","Неверно!")</f>
        <v/>
      </c>
      <c r="B296" s="356" t="s">
        <v>2913</v>
      </c>
      <c r="C296" s="96" t="s">
        <v>1647</v>
      </c>
      <c r="D296" s="96" t="s">
        <v>787</v>
      </c>
      <c r="E296" s="96" t="str">
        <f>CONCATENATE(SUM('Раздел 5'!R41:R41),"=",0)</f>
        <v>0=0</v>
      </c>
    </row>
    <row r="297" spans="1:5" s="94" customFormat="1" x14ac:dyDescent="0.2">
      <c r="A297" s="356" t="str">
        <f>IF((SUM('Раздел 5'!R42:R42)=0),"","Неверно!")</f>
        <v/>
      </c>
      <c r="B297" s="356" t="s">
        <v>2913</v>
      </c>
      <c r="C297" s="96" t="s">
        <v>1648</v>
      </c>
      <c r="D297" s="96" t="s">
        <v>787</v>
      </c>
      <c r="E297" s="96" t="str">
        <f>CONCATENATE(SUM('Раздел 5'!R42:R42),"=",0)</f>
        <v>0=0</v>
      </c>
    </row>
    <row r="298" spans="1:5" s="94" customFormat="1" x14ac:dyDescent="0.2">
      <c r="A298" s="356" t="str">
        <f>IF((SUM('Раздел 5'!R43:R43)=0),"","Неверно!")</f>
        <v/>
      </c>
      <c r="B298" s="356" t="s">
        <v>2913</v>
      </c>
      <c r="C298" s="96" t="s">
        <v>1649</v>
      </c>
      <c r="D298" s="96" t="s">
        <v>787</v>
      </c>
      <c r="E298" s="96" t="str">
        <f>CONCATENATE(SUM('Раздел 5'!R43:R43),"=",0)</f>
        <v>0=0</v>
      </c>
    </row>
    <row r="299" spans="1:5" s="94" customFormat="1" x14ac:dyDescent="0.2">
      <c r="A299" s="356" t="str">
        <f>IF((SUM('Раздел 5'!R44:R44)=0),"","Неверно!")</f>
        <v/>
      </c>
      <c r="B299" s="356" t="s">
        <v>2913</v>
      </c>
      <c r="C299" s="96" t="s">
        <v>1650</v>
      </c>
      <c r="D299" s="96" t="s">
        <v>787</v>
      </c>
      <c r="E299" s="96" t="str">
        <f>CONCATENATE(SUM('Раздел 5'!R44:R44),"=",0)</f>
        <v>0=0</v>
      </c>
    </row>
    <row r="300" spans="1:5" s="94" customFormat="1" x14ac:dyDescent="0.2">
      <c r="A300" s="356" t="str">
        <f>IF((SUM('Раздел 5'!R45:R45)=0),"","Неверно!")</f>
        <v/>
      </c>
      <c r="B300" s="356" t="s">
        <v>2913</v>
      </c>
      <c r="C300" s="96" t="s">
        <v>1651</v>
      </c>
      <c r="D300" s="96" t="s">
        <v>787</v>
      </c>
      <c r="E300" s="96" t="str">
        <f>CONCATENATE(SUM('Раздел 5'!R45:R45),"=",0)</f>
        <v>0=0</v>
      </c>
    </row>
    <row r="301" spans="1:5" s="94" customFormat="1" x14ac:dyDescent="0.2">
      <c r="A301" s="356" t="str">
        <f>IF((SUM('Раздел 5'!R46:R46)=0),"","Неверно!")</f>
        <v/>
      </c>
      <c r="B301" s="356" t="s">
        <v>2913</v>
      </c>
      <c r="C301" s="96" t="s">
        <v>1652</v>
      </c>
      <c r="D301" s="96" t="s">
        <v>787</v>
      </c>
      <c r="E301" s="96" t="str">
        <f>CONCATENATE(SUM('Раздел 5'!R46:R46),"=",0)</f>
        <v>0=0</v>
      </c>
    </row>
    <row r="302" spans="1:5" s="94" customFormat="1" x14ac:dyDescent="0.2">
      <c r="A302" s="356" t="str">
        <f>IF((SUM('Раздел 5'!R47:R47)=0),"","Неверно!")</f>
        <v/>
      </c>
      <c r="B302" s="356" t="s">
        <v>2913</v>
      </c>
      <c r="C302" s="96" t="s">
        <v>1653</v>
      </c>
      <c r="D302" s="96" t="s">
        <v>787</v>
      </c>
      <c r="E302" s="96" t="str">
        <f>CONCATENATE(SUM('Раздел 5'!R47:R47),"=",0)</f>
        <v>0=0</v>
      </c>
    </row>
    <row r="303" spans="1:5" s="94" customFormat="1" x14ac:dyDescent="0.2">
      <c r="A303" s="356" t="str">
        <f>IF((SUM('Раздел 5'!R48:R48)=0),"","Неверно!")</f>
        <v/>
      </c>
      <c r="B303" s="356" t="s">
        <v>2913</v>
      </c>
      <c r="C303" s="96" t="s">
        <v>1654</v>
      </c>
      <c r="D303" s="96" t="s">
        <v>787</v>
      </c>
      <c r="E303" s="96" t="str">
        <f>CONCATENATE(SUM('Раздел 5'!R48:R48),"=",0)</f>
        <v>0=0</v>
      </c>
    </row>
    <row r="304" spans="1:5" s="94" customFormat="1" x14ac:dyDescent="0.2">
      <c r="A304" s="356" t="str">
        <f>IF((SUM('Раздел 5'!R49:R49)=0),"","Неверно!")</f>
        <v/>
      </c>
      <c r="B304" s="356" t="s">
        <v>2913</v>
      </c>
      <c r="C304" s="96" t="s">
        <v>1655</v>
      </c>
      <c r="D304" s="96" t="s">
        <v>787</v>
      </c>
      <c r="E304" s="96" t="str">
        <f>CONCATENATE(SUM('Раздел 5'!R49:R49),"=",0)</f>
        <v>0=0</v>
      </c>
    </row>
    <row r="305" spans="1:5" s="94" customFormat="1" x14ac:dyDescent="0.2">
      <c r="A305" s="356" t="str">
        <f>IF((SUM('Раздел 5'!R50:R50)=0),"","Неверно!")</f>
        <v/>
      </c>
      <c r="B305" s="356" t="s">
        <v>2913</v>
      </c>
      <c r="C305" s="96" t="s">
        <v>1656</v>
      </c>
      <c r="D305" s="96" t="s">
        <v>787</v>
      </c>
      <c r="E305" s="96" t="str">
        <f>CONCATENATE(SUM('Раздел 5'!R50:R50),"=",0)</f>
        <v>0=0</v>
      </c>
    </row>
    <row r="306" spans="1:5" s="94" customFormat="1" x14ac:dyDescent="0.2">
      <c r="A306" s="356" t="str">
        <f>IF((SUM('Раздел 5'!R51:R51)=0),"","Неверно!")</f>
        <v/>
      </c>
      <c r="B306" s="356" t="s">
        <v>2913</v>
      </c>
      <c r="C306" s="96" t="s">
        <v>1657</v>
      </c>
      <c r="D306" s="96" t="s">
        <v>787</v>
      </c>
      <c r="E306" s="96" t="str">
        <f>CONCATENATE(SUM('Раздел 5'!R51:R51),"=",0)</f>
        <v>0=0</v>
      </c>
    </row>
    <row r="307" spans="1:5" s="94" customFormat="1" x14ac:dyDescent="0.2">
      <c r="A307" s="356" t="str">
        <f>IF((SUM('Раздел 5'!R52:R52)=0),"","Неверно!")</f>
        <v/>
      </c>
      <c r="B307" s="356" t="s">
        <v>2913</v>
      </c>
      <c r="C307" s="96" t="s">
        <v>1658</v>
      </c>
      <c r="D307" s="96" t="s">
        <v>787</v>
      </c>
      <c r="E307" s="96" t="str">
        <f>CONCATENATE(SUM('Раздел 5'!R52:R52),"=",0)</f>
        <v>0=0</v>
      </c>
    </row>
    <row r="308" spans="1:5" s="94" customFormat="1" x14ac:dyDescent="0.2">
      <c r="A308" s="356" t="str">
        <f>IF((SUM('Раздел 5'!R53:R53)=0),"","Неверно!")</f>
        <v/>
      </c>
      <c r="B308" s="356" t="s">
        <v>2913</v>
      </c>
      <c r="C308" s="96" t="s">
        <v>1659</v>
      </c>
      <c r="D308" s="96" t="s">
        <v>787</v>
      </c>
      <c r="E308" s="96" t="str">
        <f>CONCATENATE(SUM('Раздел 5'!R53:R53),"=",0)</f>
        <v>0=0</v>
      </c>
    </row>
    <row r="309" spans="1:5" s="94" customFormat="1" x14ac:dyDescent="0.2">
      <c r="A309" s="356" t="str">
        <f>IF((SUM('Раздел 5'!Q52:Q52)=0),"","Неверно!")</f>
        <v/>
      </c>
      <c r="B309" s="356" t="s">
        <v>2914</v>
      </c>
      <c r="C309" s="96" t="s">
        <v>1660</v>
      </c>
      <c r="D309" s="96" t="s">
        <v>788</v>
      </c>
      <c r="E309" s="96" t="str">
        <f>CONCATENATE(SUM('Раздел 5'!Q52:Q52),"=",0)</f>
        <v>0=0</v>
      </c>
    </row>
    <row r="310" spans="1:5" s="94" customFormat="1" x14ac:dyDescent="0.2">
      <c r="A310" s="356" t="str">
        <f>IF((SUM('Раздел 5'!Q53:Q53)=0),"","Неверно!")</f>
        <v/>
      </c>
      <c r="B310" s="356" t="s">
        <v>2914</v>
      </c>
      <c r="C310" s="96" t="s">
        <v>1661</v>
      </c>
      <c r="D310" s="96" t="s">
        <v>788</v>
      </c>
      <c r="E310" s="96" t="str">
        <f>CONCATENATE(SUM('Раздел 5'!Q53:Q53),"=",0)</f>
        <v>0=0</v>
      </c>
    </row>
    <row r="311" spans="1:5" s="94" customFormat="1" x14ac:dyDescent="0.2">
      <c r="A311" s="356" t="str">
        <f>IF((SUM('Раздел 5'!Q54:Q54)=0),"","Неверно!")</f>
        <v/>
      </c>
      <c r="B311" s="356" t="s">
        <v>2914</v>
      </c>
      <c r="C311" s="96" t="s">
        <v>1662</v>
      </c>
      <c r="D311" s="96" t="s">
        <v>788</v>
      </c>
      <c r="E311" s="96" t="str">
        <f>CONCATENATE(SUM('Раздел 5'!Q54:Q54),"=",0)</f>
        <v>0=0</v>
      </c>
    </row>
    <row r="312" spans="1:5" s="94" customFormat="1" x14ac:dyDescent="0.2">
      <c r="A312" s="356" t="str">
        <f>IF((SUM('Раздел 5'!Q41:Q41)=0),"","Неверно!")</f>
        <v/>
      </c>
      <c r="B312" s="356" t="s">
        <v>2915</v>
      </c>
      <c r="C312" s="96" t="s">
        <v>1663</v>
      </c>
      <c r="D312" s="96" t="s">
        <v>789</v>
      </c>
      <c r="E312" s="96" t="str">
        <f>CONCATENATE(SUM('Раздел 5'!Q41:Q41),"=",0)</f>
        <v>0=0</v>
      </c>
    </row>
    <row r="313" spans="1:5" s="94" customFormat="1" x14ac:dyDescent="0.2">
      <c r="A313" s="356" t="str">
        <f>IF((SUM('Раздел 5'!Q42:Q42)=0),"","Неверно!")</f>
        <v/>
      </c>
      <c r="B313" s="356" t="s">
        <v>2915</v>
      </c>
      <c r="C313" s="96" t="s">
        <v>1664</v>
      </c>
      <c r="D313" s="96" t="s">
        <v>789</v>
      </c>
      <c r="E313" s="96" t="str">
        <f>CONCATENATE(SUM('Раздел 5'!Q42:Q42),"=",0)</f>
        <v>0=0</v>
      </c>
    </row>
    <row r="314" spans="1:5" s="94" customFormat="1" ht="25.5" x14ac:dyDescent="0.2">
      <c r="A314" s="356" t="str">
        <f>IF((SUM('Разделы 2, 3, 4'!K47:K47)&lt;=SUM('Разделы 2, 3, 4'!J47:J47)),"","Неверно!")</f>
        <v/>
      </c>
      <c r="B314" s="356" t="s">
        <v>2916</v>
      </c>
      <c r="C314" s="96" t="s">
        <v>1665</v>
      </c>
      <c r="D314" s="96" t="s">
        <v>2575</v>
      </c>
      <c r="E314" s="96" t="str">
        <f>CONCATENATE(SUM('Разделы 2, 3, 4'!K47:K47),"&lt;=",SUM('Разделы 2, 3, 4'!J47:J47))</f>
        <v>2&lt;=98</v>
      </c>
    </row>
    <row r="315" spans="1:5" s="94" customFormat="1" ht="25.5" x14ac:dyDescent="0.2">
      <c r="A315" s="356" t="str">
        <f>IF((SUM('Разделы 2, 3, 4'!K48:K48)&lt;=SUM('Разделы 2, 3, 4'!J48:J48)),"","Неверно!")</f>
        <v/>
      </c>
      <c r="B315" s="356" t="s">
        <v>2916</v>
      </c>
      <c r="C315" s="96" t="s">
        <v>1666</v>
      </c>
      <c r="D315" s="96" t="s">
        <v>2575</v>
      </c>
      <c r="E315" s="96" t="str">
        <f>CONCATENATE(SUM('Разделы 2, 3, 4'!K48:K48),"&lt;=",SUM('Разделы 2, 3, 4'!J48:J48))</f>
        <v>0&lt;=0</v>
      </c>
    </row>
    <row r="316" spans="1:5" s="94" customFormat="1" ht="25.5" x14ac:dyDescent="0.2">
      <c r="A316" s="356" t="str">
        <f>IF((SUM('Разделы 2, 3, 4'!K49:K49)&lt;=SUM('Разделы 2, 3, 4'!J49:J49)),"","Неверно!")</f>
        <v/>
      </c>
      <c r="B316" s="356" t="s">
        <v>2916</v>
      </c>
      <c r="C316" s="96" t="s">
        <v>1667</v>
      </c>
      <c r="D316" s="96" t="s">
        <v>2575</v>
      </c>
      <c r="E316" s="96" t="str">
        <f>CONCATENATE(SUM('Разделы 2, 3, 4'!K49:K49),"&lt;=",SUM('Разделы 2, 3, 4'!J49:J49))</f>
        <v>0&lt;=0</v>
      </c>
    </row>
    <row r="317" spans="1:5" s="94" customFormat="1" ht="25.5" x14ac:dyDescent="0.2">
      <c r="A317" s="356" t="str">
        <f>IF((SUM('Разделы 2, 3, 4'!K50:K50)&lt;=SUM('Разделы 2, 3, 4'!J50:J50)),"","Неверно!")</f>
        <v/>
      </c>
      <c r="B317" s="356" t="s">
        <v>2916</v>
      </c>
      <c r="C317" s="96" t="s">
        <v>1668</v>
      </c>
      <c r="D317" s="96" t="s">
        <v>2575</v>
      </c>
      <c r="E317" s="96" t="str">
        <f>CONCATENATE(SUM('Разделы 2, 3, 4'!K50:K50),"&lt;=",SUM('Разделы 2, 3, 4'!J50:J50))</f>
        <v>2&lt;=98</v>
      </c>
    </row>
    <row r="318" spans="1:5" s="94" customFormat="1" ht="25.5" x14ac:dyDescent="0.2">
      <c r="A318" s="356" t="str">
        <f>IF((SUM('Разделы 2, 3, 4'!K51:K51)&lt;=SUM('Разделы 2, 3, 4'!J51:J51)),"","Неверно!")</f>
        <v/>
      </c>
      <c r="B318" s="356" t="s">
        <v>2916</v>
      </c>
      <c r="C318" s="96" t="s">
        <v>1669</v>
      </c>
      <c r="D318" s="96" t="s">
        <v>2575</v>
      </c>
      <c r="E318" s="96" t="str">
        <f>CONCATENATE(SUM('Разделы 2, 3, 4'!K51:K51),"&lt;=",SUM('Разделы 2, 3, 4'!J51:J51))</f>
        <v>0&lt;=0</v>
      </c>
    </row>
    <row r="319" spans="1:5" s="94" customFormat="1" x14ac:dyDescent="0.2">
      <c r="A319" s="356" t="str">
        <f>IF((SUM('Раздел 5'!K54:K54)=0),"","Неверно!")</f>
        <v/>
      </c>
      <c r="B319" s="356" t="s">
        <v>2917</v>
      </c>
      <c r="C319" s="96" t="s">
        <v>1670</v>
      </c>
      <c r="D319" s="96" t="s">
        <v>790</v>
      </c>
      <c r="E319" s="96" t="str">
        <f>CONCATENATE(SUM('Раздел 5'!K54:K54),"=",0)</f>
        <v>0=0</v>
      </c>
    </row>
    <row r="320" spans="1:5" s="94" customFormat="1" x14ac:dyDescent="0.2">
      <c r="A320" s="356" t="str">
        <f>IF((SUM('Раздел 5'!K40:K40)=0),"","Неверно!")</f>
        <v/>
      </c>
      <c r="B320" s="356" t="s">
        <v>2918</v>
      </c>
      <c r="C320" s="96" t="s">
        <v>1671</v>
      </c>
      <c r="D320" s="96" t="s">
        <v>699</v>
      </c>
      <c r="E320" s="96" t="str">
        <f>CONCATENATE(SUM('Раздел 5'!K40:K40),"=",0)</f>
        <v>0=0</v>
      </c>
    </row>
    <row r="321" spans="1:5" s="94" customFormat="1" x14ac:dyDescent="0.2">
      <c r="A321" s="356" t="str">
        <f>IF((SUM('Раздел 5'!K41:K41)=0),"","Неверно!")</f>
        <v/>
      </c>
      <c r="B321" s="356" t="s">
        <v>2918</v>
      </c>
      <c r="C321" s="96" t="s">
        <v>1672</v>
      </c>
      <c r="D321" s="96" t="s">
        <v>699</v>
      </c>
      <c r="E321" s="96" t="str">
        <f>CONCATENATE(SUM('Раздел 5'!K41:K41),"=",0)</f>
        <v>0=0</v>
      </c>
    </row>
    <row r="322" spans="1:5" s="94" customFormat="1" x14ac:dyDescent="0.2">
      <c r="A322" s="356" t="str">
        <f>IF((SUM('Раздел 5'!K42:K42)=0),"","Неверно!")</f>
        <v/>
      </c>
      <c r="B322" s="356" t="s">
        <v>2918</v>
      </c>
      <c r="C322" s="96" t="s">
        <v>1673</v>
      </c>
      <c r="D322" s="96" t="s">
        <v>699</v>
      </c>
      <c r="E322" s="96" t="str">
        <f>CONCATENATE(SUM('Раздел 5'!K42:K42),"=",0)</f>
        <v>0=0</v>
      </c>
    </row>
    <row r="323" spans="1:5" s="94" customFormat="1" x14ac:dyDescent="0.2">
      <c r="A323" s="356" t="str">
        <f>IF((SUM('Раздел 5'!K43:K43)=0),"","Неверно!")</f>
        <v/>
      </c>
      <c r="B323" s="356" t="s">
        <v>2918</v>
      </c>
      <c r="C323" s="96" t="s">
        <v>1674</v>
      </c>
      <c r="D323" s="96" t="s">
        <v>699</v>
      </c>
      <c r="E323" s="96" t="str">
        <f>CONCATENATE(SUM('Раздел 5'!K43:K43),"=",0)</f>
        <v>0=0</v>
      </c>
    </row>
    <row r="324" spans="1:5" s="94" customFormat="1" x14ac:dyDescent="0.2">
      <c r="A324" s="356" t="str">
        <f>IF((SUM('Раздел 5'!K44:K44)=0),"","Неверно!")</f>
        <v/>
      </c>
      <c r="B324" s="356" t="s">
        <v>2918</v>
      </c>
      <c r="C324" s="96" t="s">
        <v>1675</v>
      </c>
      <c r="D324" s="96" t="s">
        <v>699</v>
      </c>
      <c r="E324" s="96" t="str">
        <f>CONCATENATE(SUM('Раздел 5'!K44:K44),"=",0)</f>
        <v>0=0</v>
      </c>
    </row>
    <row r="325" spans="1:5" s="94" customFormat="1" x14ac:dyDescent="0.2">
      <c r="A325" s="356" t="str">
        <f>IF((SUM('Раздел 5'!K45:K45)=0),"","Неверно!")</f>
        <v/>
      </c>
      <c r="B325" s="356" t="s">
        <v>2918</v>
      </c>
      <c r="C325" s="96" t="s">
        <v>1676</v>
      </c>
      <c r="D325" s="96" t="s">
        <v>699</v>
      </c>
      <c r="E325" s="96" t="str">
        <f>CONCATENATE(SUM('Раздел 5'!K45:K45),"=",0)</f>
        <v>0=0</v>
      </c>
    </row>
    <row r="326" spans="1:5" s="94" customFormat="1" x14ac:dyDescent="0.2">
      <c r="A326" s="356" t="str">
        <f>IF((SUM('Раздел 5'!K46:K46)=0),"","Неверно!")</f>
        <v/>
      </c>
      <c r="B326" s="356" t="s">
        <v>2918</v>
      </c>
      <c r="C326" s="96" t="s">
        <v>1677</v>
      </c>
      <c r="D326" s="96" t="s">
        <v>699</v>
      </c>
      <c r="E326" s="96" t="str">
        <f>CONCATENATE(SUM('Раздел 5'!K46:K46),"=",0)</f>
        <v>0=0</v>
      </c>
    </row>
    <row r="327" spans="1:5" s="94" customFormat="1" ht="38.25" x14ac:dyDescent="0.2">
      <c r="A327" s="356" t="str">
        <f>IF((SUM('Раздел 5'!D9:D9)=SUM('Раздел 5'!E9:N9)+SUM('Раздел 5'!S9:X9)),"","Неверно!")</f>
        <v/>
      </c>
      <c r="B327" s="356" t="s">
        <v>2919</v>
      </c>
      <c r="C327" s="96" t="s">
        <v>1678</v>
      </c>
      <c r="D327" s="96" t="s">
        <v>2146</v>
      </c>
      <c r="E327" s="96" t="str">
        <f>CONCATENATE(SUM('Раздел 5'!D9:D9),"=",SUM('Раздел 5'!E9:N9),"+",SUM('Раздел 5'!S9:X9))</f>
        <v>98=97+1</v>
      </c>
    </row>
    <row r="328" spans="1:5" s="94" customFormat="1" ht="38.25" x14ac:dyDescent="0.2">
      <c r="A328" s="356" t="str">
        <f>IF((SUM('Раздел 5'!D18:D18)=SUM('Раздел 5'!E18:N18)+SUM('Раздел 5'!S18:X18)),"","Неверно!")</f>
        <v/>
      </c>
      <c r="B328" s="356" t="s">
        <v>2919</v>
      </c>
      <c r="C328" s="96" t="s">
        <v>1679</v>
      </c>
      <c r="D328" s="96" t="s">
        <v>2146</v>
      </c>
      <c r="E328" s="96" t="str">
        <f>CONCATENATE(SUM('Раздел 5'!D18:D18),"=",SUM('Раздел 5'!E18:N18),"+",SUM('Раздел 5'!S18:X18))</f>
        <v>0=0+0</v>
      </c>
    </row>
    <row r="329" spans="1:5" s="94" customFormat="1" ht="38.25" x14ac:dyDescent="0.2">
      <c r="A329" s="356" t="str">
        <f>IF((SUM('Раздел 5'!D19:D19)=SUM('Раздел 5'!E19:N19)+SUM('Раздел 5'!S19:X19)),"","Неверно!")</f>
        <v/>
      </c>
      <c r="B329" s="356" t="s">
        <v>2919</v>
      </c>
      <c r="C329" s="96" t="s">
        <v>1680</v>
      </c>
      <c r="D329" s="96" t="s">
        <v>2146</v>
      </c>
      <c r="E329" s="96" t="str">
        <f>CONCATENATE(SUM('Раздел 5'!D19:D19),"=",SUM('Раздел 5'!E19:N19),"+",SUM('Раздел 5'!S19:X19))</f>
        <v>0=0+0</v>
      </c>
    </row>
    <row r="330" spans="1:5" s="94" customFormat="1" ht="38.25" x14ac:dyDescent="0.2">
      <c r="A330" s="356" t="str">
        <f>IF((SUM('Раздел 5'!D20:D20)=SUM('Раздел 5'!E20:N20)+SUM('Раздел 5'!S20:X20)),"","Неверно!")</f>
        <v/>
      </c>
      <c r="B330" s="356" t="s">
        <v>2919</v>
      </c>
      <c r="C330" s="96" t="s">
        <v>1681</v>
      </c>
      <c r="D330" s="96" t="s">
        <v>2146</v>
      </c>
      <c r="E330" s="96" t="str">
        <f>CONCATENATE(SUM('Раздел 5'!D20:D20),"=",SUM('Раздел 5'!E20:N20),"+",SUM('Раздел 5'!S20:X20))</f>
        <v>0=0+0</v>
      </c>
    </row>
    <row r="331" spans="1:5" s="94" customFormat="1" ht="38.25" x14ac:dyDescent="0.2">
      <c r="A331" s="356" t="str">
        <f>IF((SUM('Раздел 5'!D21:D21)=SUM('Раздел 5'!E21:N21)+SUM('Раздел 5'!S21:X21)),"","Неверно!")</f>
        <v/>
      </c>
      <c r="B331" s="356" t="s">
        <v>2919</v>
      </c>
      <c r="C331" s="96" t="s">
        <v>1682</v>
      </c>
      <c r="D331" s="96" t="s">
        <v>2146</v>
      </c>
      <c r="E331" s="96" t="str">
        <f>CONCATENATE(SUM('Раздел 5'!D21:D21),"=",SUM('Раздел 5'!E21:N21),"+",SUM('Раздел 5'!S21:X21))</f>
        <v>0=0+0</v>
      </c>
    </row>
    <row r="332" spans="1:5" s="94" customFormat="1" ht="38.25" x14ac:dyDescent="0.2">
      <c r="A332" s="356" t="str">
        <f>IF((SUM('Раздел 5'!D22:D22)=SUM('Раздел 5'!E22:N22)+SUM('Раздел 5'!S22:X22)),"","Неверно!")</f>
        <v/>
      </c>
      <c r="B332" s="356" t="s">
        <v>2919</v>
      </c>
      <c r="C332" s="96" t="s">
        <v>1683</v>
      </c>
      <c r="D332" s="96" t="s">
        <v>2146</v>
      </c>
      <c r="E332" s="96" t="str">
        <f>CONCATENATE(SUM('Раздел 5'!D22:D22),"=",SUM('Раздел 5'!E22:N22),"+",SUM('Раздел 5'!S22:X22))</f>
        <v>0=0+0</v>
      </c>
    </row>
    <row r="333" spans="1:5" s="94" customFormat="1" ht="38.25" x14ac:dyDescent="0.2">
      <c r="A333" s="356" t="str">
        <f>IF((SUM('Раздел 5'!D23:D23)=SUM('Раздел 5'!E23:N23)+SUM('Раздел 5'!S23:X23)),"","Неверно!")</f>
        <v/>
      </c>
      <c r="B333" s="356" t="s">
        <v>2919</v>
      </c>
      <c r="C333" s="96" t="s">
        <v>1684</v>
      </c>
      <c r="D333" s="96" t="s">
        <v>2146</v>
      </c>
      <c r="E333" s="96" t="str">
        <f>CONCATENATE(SUM('Раздел 5'!D23:D23),"=",SUM('Раздел 5'!E23:N23),"+",SUM('Раздел 5'!S23:X23))</f>
        <v>7=7+0</v>
      </c>
    </row>
    <row r="334" spans="1:5" s="94" customFormat="1" ht="38.25" x14ac:dyDescent="0.2">
      <c r="A334" s="356" t="str">
        <f>IF((SUM('Раздел 5'!D24:D24)=SUM('Раздел 5'!E24:N24)+SUM('Раздел 5'!S24:X24)),"","Неверно!")</f>
        <v/>
      </c>
      <c r="B334" s="356" t="s">
        <v>2919</v>
      </c>
      <c r="C334" s="96" t="s">
        <v>1685</v>
      </c>
      <c r="D334" s="96" t="s">
        <v>2146</v>
      </c>
      <c r="E334" s="96" t="str">
        <f>CONCATENATE(SUM('Раздел 5'!D24:D24),"=",SUM('Раздел 5'!E24:N24),"+",SUM('Раздел 5'!S24:X24))</f>
        <v>1=1+0</v>
      </c>
    </row>
    <row r="335" spans="1:5" s="94" customFormat="1" ht="38.25" x14ac:dyDescent="0.2">
      <c r="A335" s="356" t="str">
        <f>IF((SUM('Раздел 5'!D25:D25)=SUM('Раздел 5'!E25:N25)+SUM('Раздел 5'!S25:X25)),"","Неверно!")</f>
        <v/>
      </c>
      <c r="B335" s="356" t="s">
        <v>2919</v>
      </c>
      <c r="C335" s="96" t="s">
        <v>1686</v>
      </c>
      <c r="D335" s="96" t="s">
        <v>2146</v>
      </c>
      <c r="E335" s="96" t="str">
        <f>CONCATENATE(SUM('Раздел 5'!D25:D25),"=",SUM('Раздел 5'!E25:N25),"+",SUM('Раздел 5'!S25:X25))</f>
        <v>0=0+0</v>
      </c>
    </row>
    <row r="336" spans="1:5" s="94" customFormat="1" ht="38.25" x14ac:dyDescent="0.2">
      <c r="A336" s="356" t="str">
        <f>IF((SUM('Раздел 5'!D26:D26)=SUM('Раздел 5'!E26:N26)+SUM('Раздел 5'!S26:X26)),"","Неверно!")</f>
        <v/>
      </c>
      <c r="B336" s="356" t="s">
        <v>2919</v>
      </c>
      <c r="C336" s="96" t="s">
        <v>1687</v>
      </c>
      <c r="D336" s="96" t="s">
        <v>2146</v>
      </c>
      <c r="E336" s="96" t="str">
        <f>CONCATENATE(SUM('Раздел 5'!D26:D26),"=",SUM('Раздел 5'!E26:N26),"+",SUM('Раздел 5'!S26:X26))</f>
        <v>1=1+0</v>
      </c>
    </row>
    <row r="337" spans="1:5" s="94" customFormat="1" ht="38.25" x14ac:dyDescent="0.2">
      <c r="A337" s="356" t="str">
        <f>IF((SUM('Раздел 5'!D27:D27)=SUM('Раздел 5'!E27:N27)+SUM('Раздел 5'!S27:X27)),"","Неверно!")</f>
        <v/>
      </c>
      <c r="B337" s="356" t="s">
        <v>2919</v>
      </c>
      <c r="C337" s="96" t="s">
        <v>1688</v>
      </c>
      <c r="D337" s="96" t="s">
        <v>2146</v>
      </c>
      <c r="E337" s="96" t="str">
        <f>CONCATENATE(SUM('Раздел 5'!D27:D27),"=",SUM('Раздел 5'!E27:N27),"+",SUM('Раздел 5'!S27:X27))</f>
        <v>0=0+0</v>
      </c>
    </row>
    <row r="338" spans="1:5" s="94" customFormat="1" ht="38.25" x14ac:dyDescent="0.2">
      <c r="A338" s="356" t="str">
        <f>IF((SUM('Раздел 5'!D10:D10)=SUM('Раздел 5'!E10:N10)+SUM('Раздел 5'!S10:X10)),"","Неверно!")</f>
        <v/>
      </c>
      <c r="B338" s="356" t="s">
        <v>2919</v>
      </c>
      <c r="C338" s="96" t="s">
        <v>1689</v>
      </c>
      <c r="D338" s="96" t="s">
        <v>2146</v>
      </c>
      <c r="E338" s="96" t="str">
        <f>CONCATENATE(SUM('Раздел 5'!D10:D10),"=",SUM('Раздел 5'!E10:N10),"+",SUM('Раздел 5'!S10:X10))</f>
        <v>0=0+0</v>
      </c>
    </row>
    <row r="339" spans="1:5" s="94" customFormat="1" ht="38.25" x14ac:dyDescent="0.2">
      <c r="A339" s="356" t="str">
        <f>IF((SUM('Раздел 5'!D28:D28)=SUM('Раздел 5'!E28:N28)+SUM('Раздел 5'!S28:X28)),"","Неверно!")</f>
        <v/>
      </c>
      <c r="B339" s="356" t="s">
        <v>2919</v>
      </c>
      <c r="C339" s="96" t="s">
        <v>1690</v>
      </c>
      <c r="D339" s="96" t="s">
        <v>2146</v>
      </c>
      <c r="E339" s="96" t="str">
        <f>CONCATENATE(SUM('Раздел 5'!D28:D28),"=",SUM('Раздел 5'!E28:N28),"+",SUM('Раздел 5'!S28:X28))</f>
        <v>0=0+0</v>
      </c>
    </row>
    <row r="340" spans="1:5" s="94" customFormat="1" ht="38.25" x14ac:dyDescent="0.2">
      <c r="A340" s="356" t="str">
        <f>IF((SUM('Раздел 5'!D29:D29)=SUM('Раздел 5'!E29:N29)+SUM('Раздел 5'!S29:X29)),"","Неверно!")</f>
        <v/>
      </c>
      <c r="B340" s="356" t="s">
        <v>2919</v>
      </c>
      <c r="C340" s="96" t="s">
        <v>1691</v>
      </c>
      <c r="D340" s="96" t="s">
        <v>2146</v>
      </c>
      <c r="E340" s="96" t="str">
        <f>CONCATENATE(SUM('Раздел 5'!D29:D29),"=",SUM('Раздел 5'!E29:N29),"+",SUM('Раздел 5'!S29:X29))</f>
        <v>26=26+0</v>
      </c>
    </row>
    <row r="341" spans="1:5" s="94" customFormat="1" ht="38.25" x14ac:dyDescent="0.2">
      <c r="A341" s="356" t="str">
        <f>IF((SUM('Раздел 5'!D30:D30)=SUM('Раздел 5'!E30:N30)+SUM('Раздел 5'!S30:X30)),"","Неверно!")</f>
        <v/>
      </c>
      <c r="B341" s="356" t="s">
        <v>2919</v>
      </c>
      <c r="C341" s="96" t="s">
        <v>1692</v>
      </c>
      <c r="D341" s="96" t="s">
        <v>2146</v>
      </c>
      <c r="E341" s="96" t="str">
        <f>CONCATENATE(SUM('Раздел 5'!D30:D30),"=",SUM('Раздел 5'!E30:N30),"+",SUM('Раздел 5'!S30:X30))</f>
        <v>0=0+0</v>
      </c>
    </row>
    <row r="342" spans="1:5" s="94" customFormat="1" ht="38.25" x14ac:dyDescent="0.2">
      <c r="A342" s="356" t="str">
        <f>IF((SUM('Раздел 5'!D31:D31)=SUM('Раздел 5'!E31:N31)+SUM('Раздел 5'!S31:X31)),"","Неверно!")</f>
        <v/>
      </c>
      <c r="B342" s="356" t="s">
        <v>2919</v>
      </c>
      <c r="C342" s="96" t="s">
        <v>1693</v>
      </c>
      <c r="D342" s="96" t="s">
        <v>2146</v>
      </c>
      <c r="E342" s="96" t="str">
        <f>CONCATENATE(SUM('Раздел 5'!D31:D31),"=",SUM('Раздел 5'!E31:N31),"+",SUM('Раздел 5'!S31:X31))</f>
        <v>7=6+1</v>
      </c>
    </row>
    <row r="343" spans="1:5" s="94" customFormat="1" ht="38.25" x14ac:dyDescent="0.2">
      <c r="A343" s="356" t="str">
        <f>IF((SUM('Раздел 5'!D32:D32)=SUM('Раздел 5'!E32:N32)+SUM('Раздел 5'!S32:X32)),"","Неверно!")</f>
        <v/>
      </c>
      <c r="B343" s="356" t="s">
        <v>2919</v>
      </c>
      <c r="C343" s="96" t="s">
        <v>1694</v>
      </c>
      <c r="D343" s="96" t="s">
        <v>2146</v>
      </c>
      <c r="E343" s="96" t="str">
        <f>CONCATENATE(SUM('Раздел 5'!D32:D32),"=",SUM('Раздел 5'!E32:N32),"+",SUM('Раздел 5'!S32:X32))</f>
        <v>0=0+0</v>
      </c>
    </row>
    <row r="344" spans="1:5" s="94" customFormat="1" ht="38.25" x14ac:dyDescent="0.2">
      <c r="A344" s="356" t="str">
        <f>IF((SUM('Раздел 5'!D33:D33)=SUM('Раздел 5'!E33:N33)+SUM('Раздел 5'!S33:X33)),"","Неверно!")</f>
        <v/>
      </c>
      <c r="B344" s="356" t="s">
        <v>2919</v>
      </c>
      <c r="C344" s="96" t="s">
        <v>1695</v>
      </c>
      <c r="D344" s="96" t="s">
        <v>2146</v>
      </c>
      <c r="E344" s="96" t="str">
        <f>CONCATENATE(SUM('Раздел 5'!D33:D33),"=",SUM('Раздел 5'!E33:N33),"+",SUM('Раздел 5'!S33:X33))</f>
        <v>2=2+0</v>
      </c>
    </row>
    <row r="345" spans="1:5" s="94" customFormat="1" ht="38.25" x14ac:dyDescent="0.2">
      <c r="A345" s="356" t="str">
        <f>IF((SUM('Раздел 5'!D34:D34)=SUM('Раздел 5'!E34:N34)+SUM('Раздел 5'!S34:X34)),"","Неверно!")</f>
        <v/>
      </c>
      <c r="B345" s="356" t="s">
        <v>2919</v>
      </c>
      <c r="C345" s="96" t="s">
        <v>1696</v>
      </c>
      <c r="D345" s="96" t="s">
        <v>2146</v>
      </c>
      <c r="E345" s="96" t="str">
        <f>CONCATENATE(SUM('Раздел 5'!D34:D34),"=",SUM('Раздел 5'!E34:N34),"+",SUM('Раздел 5'!S34:X34))</f>
        <v>23=23+0</v>
      </c>
    </row>
    <row r="346" spans="1:5" s="94" customFormat="1" ht="38.25" x14ac:dyDescent="0.2">
      <c r="A346" s="356" t="str">
        <f>IF((SUM('Раздел 5'!D35:D35)=SUM('Раздел 5'!E35:N35)+SUM('Раздел 5'!S35:X35)),"","Неверно!")</f>
        <v/>
      </c>
      <c r="B346" s="356" t="s">
        <v>2919</v>
      </c>
      <c r="C346" s="96" t="s">
        <v>1697</v>
      </c>
      <c r="D346" s="96" t="s">
        <v>2146</v>
      </c>
      <c r="E346" s="96" t="str">
        <f>CONCATENATE(SUM('Раздел 5'!D35:D35),"=",SUM('Раздел 5'!E35:N35),"+",SUM('Раздел 5'!S35:X35))</f>
        <v>23=23+0</v>
      </c>
    </row>
    <row r="347" spans="1:5" s="94" customFormat="1" ht="38.25" x14ac:dyDescent="0.2">
      <c r="A347" s="356" t="str">
        <f>IF((SUM('Раздел 5'!D36:D36)=SUM('Раздел 5'!E36:N36)+SUM('Раздел 5'!S36:X36)),"","Неверно!")</f>
        <v/>
      </c>
      <c r="B347" s="356" t="s">
        <v>2919</v>
      </c>
      <c r="C347" s="96" t="s">
        <v>1698</v>
      </c>
      <c r="D347" s="96" t="s">
        <v>2146</v>
      </c>
      <c r="E347" s="96" t="str">
        <f>CONCATENATE(SUM('Раздел 5'!D36:D36),"=",SUM('Раздел 5'!E36:N36),"+",SUM('Раздел 5'!S36:X36))</f>
        <v>3=3+0</v>
      </c>
    </row>
    <row r="348" spans="1:5" s="94" customFormat="1" ht="38.25" x14ac:dyDescent="0.2">
      <c r="A348" s="356" t="str">
        <f>IF((SUM('Раздел 5'!D37:D37)=SUM('Раздел 5'!E37:N37)+SUM('Раздел 5'!S37:X37)),"","Неверно!")</f>
        <v/>
      </c>
      <c r="B348" s="356" t="s">
        <v>2919</v>
      </c>
      <c r="C348" s="96" t="s">
        <v>1699</v>
      </c>
      <c r="D348" s="96" t="s">
        <v>2146</v>
      </c>
      <c r="E348" s="96" t="str">
        <f>CONCATENATE(SUM('Раздел 5'!D37:D37),"=",SUM('Раздел 5'!E37:N37),"+",SUM('Раздел 5'!S37:X37))</f>
        <v>5=5+0</v>
      </c>
    </row>
    <row r="349" spans="1:5" s="94" customFormat="1" ht="38.25" x14ac:dyDescent="0.2">
      <c r="A349" s="356" t="str">
        <f>IF((SUM('Раздел 5'!D11:D11)=SUM('Раздел 5'!E11:N11)+SUM('Раздел 5'!S11:X11)),"","Неверно!")</f>
        <v/>
      </c>
      <c r="B349" s="356" t="s">
        <v>2919</v>
      </c>
      <c r="C349" s="96" t="s">
        <v>1700</v>
      </c>
      <c r="D349" s="96" t="s">
        <v>2146</v>
      </c>
      <c r="E349" s="96" t="str">
        <f>CONCATENATE(SUM('Раздел 5'!D11:D11),"=",SUM('Раздел 5'!E11:N11),"+",SUM('Раздел 5'!S11:X11))</f>
        <v>0=0+0</v>
      </c>
    </row>
    <row r="350" spans="1:5" s="94" customFormat="1" ht="38.25" x14ac:dyDescent="0.2">
      <c r="A350" s="356" t="str">
        <f>IF((SUM('Раздел 5'!D38:D38)=SUM('Раздел 5'!E38:N38)+SUM('Раздел 5'!S38:X38)),"","Неверно!")</f>
        <v/>
      </c>
      <c r="B350" s="356" t="s">
        <v>2919</v>
      </c>
      <c r="C350" s="96" t="s">
        <v>1701</v>
      </c>
      <c r="D350" s="96" t="s">
        <v>2146</v>
      </c>
      <c r="E350" s="96" t="str">
        <f>CONCATENATE(SUM('Раздел 5'!D38:D38),"=",SUM('Раздел 5'!E38:N38),"+",SUM('Раздел 5'!S38:X38))</f>
        <v>0=0+0</v>
      </c>
    </row>
    <row r="351" spans="1:5" s="94" customFormat="1" ht="38.25" x14ac:dyDescent="0.2">
      <c r="A351" s="356" t="str">
        <f>IF((SUM('Раздел 5'!D39:D39)=SUM('Раздел 5'!E39:N39)+SUM('Раздел 5'!S39:X39)),"","Неверно!")</f>
        <v/>
      </c>
      <c r="B351" s="356" t="s">
        <v>2919</v>
      </c>
      <c r="C351" s="96" t="s">
        <v>1702</v>
      </c>
      <c r="D351" s="96" t="s">
        <v>2146</v>
      </c>
      <c r="E351" s="96" t="str">
        <f>CONCATENATE(SUM('Раздел 5'!D39:D39),"=",SUM('Раздел 5'!E39:N39),"+",SUM('Раздел 5'!S39:X39))</f>
        <v>0=0+0</v>
      </c>
    </row>
    <row r="352" spans="1:5" s="94" customFormat="1" ht="38.25" x14ac:dyDescent="0.2">
      <c r="A352" s="356" t="str">
        <f>IF((SUM('Раздел 5'!D40:D40)=SUM('Раздел 5'!E40:N40)+SUM('Раздел 5'!S40:X40)),"","Неверно!")</f>
        <v/>
      </c>
      <c r="B352" s="356" t="s">
        <v>2919</v>
      </c>
      <c r="C352" s="96" t="s">
        <v>1703</v>
      </c>
      <c r="D352" s="96" t="s">
        <v>2146</v>
      </c>
      <c r="E352" s="96" t="str">
        <f>CONCATENATE(SUM('Раздел 5'!D40:D40),"=",SUM('Раздел 5'!E40:N40),"+",SUM('Раздел 5'!S40:X40))</f>
        <v>71=71+0</v>
      </c>
    </row>
    <row r="353" spans="1:5" s="94" customFormat="1" ht="38.25" x14ac:dyDescent="0.2">
      <c r="A353" s="356" t="str">
        <f>IF((SUM('Раздел 5'!D41:D41)=SUM('Раздел 5'!E41:N41)+SUM('Раздел 5'!S41:X41)),"","Неверно!")</f>
        <v/>
      </c>
      <c r="B353" s="356" t="s">
        <v>2919</v>
      </c>
      <c r="C353" s="96" t="s">
        <v>1704</v>
      </c>
      <c r="D353" s="96" t="s">
        <v>2146</v>
      </c>
      <c r="E353" s="96" t="str">
        <f>CONCATENATE(SUM('Раздел 5'!D41:D41),"=",SUM('Раздел 5'!E41:N41),"+",SUM('Раздел 5'!S41:X41))</f>
        <v>0=0+0</v>
      </c>
    </row>
    <row r="354" spans="1:5" s="94" customFormat="1" ht="38.25" x14ac:dyDescent="0.2">
      <c r="A354" s="356" t="str">
        <f>IF((SUM('Раздел 5'!D42:D42)=SUM('Раздел 5'!E42:N42)+SUM('Раздел 5'!S42:X42)),"","Неверно!")</f>
        <v/>
      </c>
      <c r="B354" s="356" t="s">
        <v>2919</v>
      </c>
      <c r="C354" s="96" t="s">
        <v>1705</v>
      </c>
      <c r="D354" s="96" t="s">
        <v>2146</v>
      </c>
      <c r="E354" s="96" t="str">
        <f>CONCATENATE(SUM('Раздел 5'!D42:D42),"=",SUM('Раздел 5'!E42:N42),"+",SUM('Раздел 5'!S42:X42))</f>
        <v>23=23+0</v>
      </c>
    </row>
    <row r="355" spans="1:5" s="94" customFormat="1" ht="38.25" x14ac:dyDescent="0.2">
      <c r="A355" s="356" t="str">
        <f>IF((SUM('Раздел 5'!D43:D43)=SUM('Раздел 5'!E43:N43)+SUM('Раздел 5'!S43:X43)),"","Неверно!")</f>
        <v/>
      </c>
      <c r="B355" s="356" t="s">
        <v>2919</v>
      </c>
      <c r="C355" s="96" t="s">
        <v>1706</v>
      </c>
      <c r="D355" s="96" t="s">
        <v>2146</v>
      </c>
      <c r="E355" s="96" t="str">
        <f>CONCATENATE(SUM('Раздел 5'!D43:D43),"=",SUM('Раздел 5'!E43:N43),"+",SUM('Раздел 5'!S43:X43))</f>
        <v>1=1+0</v>
      </c>
    </row>
    <row r="356" spans="1:5" s="94" customFormat="1" ht="38.25" x14ac:dyDescent="0.2">
      <c r="A356" s="356" t="str">
        <f>IF((SUM('Раздел 5'!D44:D44)=SUM('Раздел 5'!E44:N44)+SUM('Раздел 5'!S44:X44)),"","Неверно!")</f>
        <v/>
      </c>
      <c r="B356" s="356" t="s">
        <v>2919</v>
      </c>
      <c r="C356" s="96" t="s">
        <v>1707</v>
      </c>
      <c r="D356" s="96" t="s">
        <v>2146</v>
      </c>
      <c r="E356" s="96" t="str">
        <f>CONCATENATE(SUM('Раздел 5'!D44:D44),"=",SUM('Раздел 5'!E44:N44),"+",SUM('Раздел 5'!S44:X44))</f>
        <v>0=0+0</v>
      </c>
    </row>
    <row r="357" spans="1:5" s="94" customFormat="1" ht="38.25" x14ac:dyDescent="0.2">
      <c r="A357" s="356" t="str">
        <f>IF((SUM('Раздел 5'!D45:D45)=SUM('Раздел 5'!E45:N45)+SUM('Раздел 5'!S45:X45)),"","Неверно!")</f>
        <v/>
      </c>
      <c r="B357" s="356" t="s">
        <v>2919</v>
      </c>
      <c r="C357" s="96" t="s">
        <v>1708</v>
      </c>
      <c r="D357" s="96" t="s">
        <v>2146</v>
      </c>
      <c r="E357" s="96" t="str">
        <f>CONCATENATE(SUM('Раздел 5'!D45:D45),"=",SUM('Раздел 5'!E45:N45),"+",SUM('Раздел 5'!S45:X45))</f>
        <v>0=0+0</v>
      </c>
    </row>
    <row r="358" spans="1:5" s="94" customFormat="1" ht="38.25" x14ac:dyDescent="0.2">
      <c r="A358" s="356" t="str">
        <f>IF((SUM('Раздел 5'!D46:D46)=SUM('Раздел 5'!E46:N46)+SUM('Раздел 5'!S46:X46)),"","Неверно!")</f>
        <v/>
      </c>
      <c r="B358" s="356" t="s">
        <v>2919</v>
      </c>
      <c r="C358" s="96" t="s">
        <v>1709</v>
      </c>
      <c r="D358" s="96" t="s">
        <v>2146</v>
      </c>
      <c r="E358" s="96" t="str">
        <f>CONCATENATE(SUM('Раздел 5'!D46:D46),"=",SUM('Раздел 5'!E46:N46),"+",SUM('Раздел 5'!S46:X46))</f>
        <v>0=0+0</v>
      </c>
    </row>
    <row r="359" spans="1:5" s="94" customFormat="1" ht="38.25" x14ac:dyDescent="0.2">
      <c r="A359" s="356" t="str">
        <f>IF((SUM('Раздел 5'!D47:D47)=SUM('Раздел 5'!E47:N47)+SUM('Раздел 5'!S47:X47)),"","Неверно!")</f>
        <v/>
      </c>
      <c r="B359" s="356" t="s">
        <v>2919</v>
      </c>
      <c r="C359" s="96" t="s">
        <v>1710</v>
      </c>
      <c r="D359" s="96" t="s">
        <v>2146</v>
      </c>
      <c r="E359" s="96" t="str">
        <f>CONCATENATE(SUM('Раздел 5'!D47:D47),"=",SUM('Раздел 5'!E47:N47),"+",SUM('Раздел 5'!S47:X47))</f>
        <v>0=0+0</v>
      </c>
    </row>
    <row r="360" spans="1:5" s="94" customFormat="1" ht="38.25" x14ac:dyDescent="0.2">
      <c r="A360" s="356" t="str">
        <f>IF((SUM('Раздел 5'!D12:D12)=SUM('Раздел 5'!E12:N12)+SUM('Раздел 5'!S12:X12)),"","Неверно!")</f>
        <v/>
      </c>
      <c r="B360" s="356" t="s">
        <v>2919</v>
      </c>
      <c r="C360" s="96" t="s">
        <v>1711</v>
      </c>
      <c r="D360" s="96" t="s">
        <v>2146</v>
      </c>
      <c r="E360" s="96" t="str">
        <f>CONCATENATE(SUM('Раздел 5'!D12:D12),"=",SUM('Раздел 5'!E12:N12),"+",SUM('Раздел 5'!S12:X12))</f>
        <v>98=97+1</v>
      </c>
    </row>
    <row r="361" spans="1:5" s="94" customFormat="1" ht="38.25" x14ac:dyDescent="0.2">
      <c r="A361" s="356" t="str">
        <f>IF((SUM('Раздел 5'!D48:D48)=SUM('Раздел 5'!E48:N48)+SUM('Раздел 5'!S48:X48)),"","Неверно!")</f>
        <v/>
      </c>
      <c r="B361" s="356" t="s">
        <v>2919</v>
      </c>
      <c r="C361" s="96" t="s">
        <v>1712</v>
      </c>
      <c r="D361" s="96" t="s">
        <v>2146</v>
      </c>
      <c r="E361" s="96" t="str">
        <f>CONCATENATE(SUM('Раздел 5'!D48:D48),"=",SUM('Раздел 5'!E48:N48),"+",SUM('Раздел 5'!S48:X48))</f>
        <v>0=0+0</v>
      </c>
    </row>
    <row r="362" spans="1:5" s="94" customFormat="1" ht="38.25" x14ac:dyDescent="0.2">
      <c r="A362" s="356" t="str">
        <f>IF((SUM('Раздел 5'!D49:D49)=SUM('Раздел 5'!E49:N49)+SUM('Раздел 5'!S49:X49)),"","Неверно!")</f>
        <v/>
      </c>
      <c r="B362" s="356" t="s">
        <v>2919</v>
      </c>
      <c r="C362" s="96" t="s">
        <v>1713</v>
      </c>
      <c r="D362" s="96" t="s">
        <v>2146</v>
      </c>
      <c r="E362" s="96" t="str">
        <f>CONCATENATE(SUM('Раздел 5'!D49:D49),"=",SUM('Раздел 5'!E49:N49),"+",SUM('Раздел 5'!S49:X49))</f>
        <v>2=2+0</v>
      </c>
    </row>
    <row r="363" spans="1:5" s="94" customFormat="1" ht="38.25" x14ac:dyDescent="0.2">
      <c r="A363" s="356" t="str">
        <f>IF((SUM('Раздел 5'!D50:D50)=SUM('Раздел 5'!E50:N50)+SUM('Раздел 5'!S50:X50)),"","Неверно!")</f>
        <v/>
      </c>
      <c r="B363" s="356" t="s">
        <v>2919</v>
      </c>
      <c r="C363" s="96" t="s">
        <v>1714</v>
      </c>
      <c r="D363" s="96" t="s">
        <v>2146</v>
      </c>
      <c r="E363" s="96" t="str">
        <f>CONCATENATE(SUM('Раздел 5'!D50:D50),"=",SUM('Раздел 5'!E50:N50),"+",SUM('Раздел 5'!S50:X50))</f>
        <v>0=0+0</v>
      </c>
    </row>
    <row r="364" spans="1:5" s="94" customFormat="1" ht="38.25" x14ac:dyDescent="0.2">
      <c r="A364" s="356" t="str">
        <f>IF((SUM('Раздел 5'!D13:D13)=SUM('Раздел 5'!E13:N13)+SUM('Раздел 5'!S13:X13)),"","Неверно!")</f>
        <v/>
      </c>
      <c r="B364" s="356" t="s">
        <v>2919</v>
      </c>
      <c r="C364" s="96" t="s">
        <v>1715</v>
      </c>
      <c r="D364" s="96" t="s">
        <v>2146</v>
      </c>
      <c r="E364" s="96" t="str">
        <f>CONCATENATE(SUM('Раздел 5'!D13:D13),"=",SUM('Раздел 5'!E13:N13),"+",SUM('Раздел 5'!S13:X13))</f>
        <v>0=0+0</v>
      </c>
    </row>
    <row r="365" spans="1:5" s="94" customFormat="1" ht="38.25" x14ac:dyDescent="0.2">
      <c r="A365" s="356" t="str">
        <f>IF((SUM('Раздел 5'!D14:D14)=SUM('Раздел 5'!E14:N14)+SUM('Раздел 5'!S14:X14)),"","Неверно!")</f>
        <v/>
      </c>
      <c r="B365" s="356" t="s">
        <v>2919</v>
      </c>
      <c r="C365" s="96" t="s">
        <v>1716</v>
      </c>
      <c r="D365" s="96" t="s">
        <v>2146</v>
      </c>
      <c r="E365" s="96" t="str">
        <f>CONCATENATE(SUM('Раздел 5'!D14:D14),"=",SUM('Раздел 5'!E14:N14),"+",SUM('Раздел 5'!S14:X14))</f>
        <v>0=0+0</v>
      </c>
    </row>
    <row r="366" spans="1:5" s="94" customFormat="1" ht="38.25" x14ac:dyDescent="0.2">
      <c r="A366" s="356" t="str">
        <f>IF((SUM('Раздел 5'!D15:D15)=SUM('Раздел 5'!E15:N15)+SUM('Раздел 5'!S15:X15)),"","Неверно!")</f>
        <v/>
      </c>
      <c r="B366" s="356" t="s">
        <v>2919</v>
      </c>
      <c r="C366" s="96" t="s">
        <v>1717</v>
      </c>
      <c r="D366" s="96" t="s">
        <v>2146</v>
      </c>
      <c r="E366" s="96" t="str">
        <f>CONCATENATE(SUM('Раздел 5'!D15:D15),"=",SUM('Раздел 5'!E15:N15),"+",SUM('Раздел 5'!S15:X15))</f>
        <v>0=0+0</v>
      </c>
    </row>
    <row r="367" spans="1:5" s="94" customFormat="1" ht="38.25" x14ac:dyDescent="0.2">
      <c r="A367" s="356" t="str">
        <f>IF((SUM('Раздел 5'!D16:D16)=SUM('Раздел 5'!E16:N16)+SUM('Раздел 5'!S16:X16)),"","Неверно!")</f>
        <v/>
      </c>
      <c r="B367" s="356" t="s">
        <v>2919</v>
      </c>
      <c r="C367" s="96" t="s">
        <v>1718</v>
      </c>
      <c r="D367" s="96" t="s">
        <v>2146</v>
      </c>
      <c r="E367" s="96" t="str">
        <f>CONCATENATE(SUM('Раздел 5'!D16:D16),"=",SUM('Раздел 5'!E16:N16),"+",SUM('Раздел 5'!S16:X16))</f>
        <v>0=0+0</v>
      </c>
    </row>
    <row r="368" spans="1:5" s="94" customFormat="1" ht="38.25" x14ac:dyDescent="0.2">
      <c r="A368" s="356" t="str">
        <f>IF((SUM('Раздел 5'!D17:D17)=SUM('Раздел 5'!E17:N17)+SUM('Раздел 5'!S17:X17)),"","Неверно!")</f>
        <v/>
      </c>
      <c r="B368" s="356" t="s">
        <v>2919</v>
      </c>
      <c r="C368" s="96" t="s">
        <v>1719</v>
      </c>
      <c r="D368" s="96" t="s">
        <v>2146</v>
      </c>
      <c r="E368" s="96" t="str">
        <f>CONCATENATE(SUM('Раздел 5'!D17:D17),"=",SUM('Раздел 5'!E17:N17),"+",SUM('Раздел 5'!S17:X17))</f>
        <v>0=0+0</v>
      </c>
    </row>
    <row r="369" spans="1:5" s="94" customFormat="1" ht="25.5" x14ac:dyDescent="0.2">
      <c r="A369" s="356" t="str">
        <f>IF((SUM('Раздел 5'!D9:D9)=SUM('Раздел 5'!D10:D12)),"","Неверно!")</f>
        <v/>
      </c>
      <c r="B369" s="356" t="s">
        <v>2920</v>
      </c>
      <c r="C369" s="96" t="s">
        <v>1720</v>
      </c>
      <c r="D369" s="96" t="s">
        <v>2147</v>
      </c>
      <c r="E369" s="96" t="str">
        <f>CONCATENATE(SUM('Раздел 5'!D9:D9),"=",SUM('Раздел 5'!D10:D12))</f>
        <v>98=98</v>
      </c>
    </row>
    <row r="370" spans="1:5" s="94" customFormat="1" ht="25.5" x14ac:dyDescent="0.2">
      <c r="A370" s="356" t="str">
        <f>IF((SUM('Раздел 5'!M9:M9)=SUM('Раздел 5'!M10:M12)),"","Неверно!")</f>
        <v/>
      </c>
      <c r="B370" s="356" t="s">
        <v>2920</v>
      </c>
      <c r="C370" s="96" t="s">
        <v>1721</v>
      </c>
      <c r="D370" s="96" t="s">
        <v>2147</v>
      </c>
      <c r="E370" s="96" t="str">
        <f>CONCATENATE(SUM('Раздел 5'!M9:M9),"=",SUM('Раздел 5'!M10:M12))</f>
        <v>0=0</v>
      </c>
    </row>
    <row r="371" spans="1:5" s="94" customFormat="1" ht="25.5" x14ac:dyDescent="0.2">
      <c r="A371" s="356" t="str">
        <f>IF((SUM('Раздел 5'!N9:N9)=SUM('Раздел 5'!N10:N12)),"","Неверно!")</f>
        <v/>
      </c>
      <c r="B371" s="356" t="s">
        <v>2920</v>
      </c>
      <c r="C371" s="96" t="s">
        <v>1722</v>
      </c>
      <c r="D371" s="96" t="s">
        <v>2147</v>
      </c>
      <c r="E371" s="96" t="str">
        <f>CONCATENATE(SUM('Раздел 5'!N9:N9),"=",SUM('Раздел 5'!N10:N12))</f>
        <v>0=0</v>
      </c>
    </row>
    <row r="372" spans="1:5" s="94" customFormat="1" ht="25.5" x14ac:dyDescent="0.2">
      <c r="A372" s="356" t="str">
        <f>IF((SUM('Раздел 5'!O9:O9)=SUM('Раздел 5'!O10:O12)),"","Неверно!")</f>
        <v/>
      </c>
      <c r="B372" s="356" t="s">
        <v>2920</v>
      </c>
      <c r="C372" s="96" t="s">
        <v>1723</v>
      </c>
      <c r="D372" s="96" t="s">
        <v>2147</v>
      </c>
      <c r="E372" s="96" t="str">
        <f>CONCATENATE(SUM('Раздел 5'!O9:O9),"=",SUM('Раздел 5'!O10:O12))</f>
        <v>1=1</v>
      </c>
    </row>
    <row r="373" spans="1:5" s="94" customFormat="1" ht="25.5" x14ac:dyDescent="0.2">
      <c r="A373" s="356" t="str">
        <f>IF((SUM('Раздел 5'!P9:P9)=SUM('Раздел 5'!P10:P12)),"","Неверно!")</f>
        <v/>
      </c>
      <c r="B373" s="356" t="s">
        <v>2920</v>
      </c>
      <c r="C373" s="96" t="s">
        <v>1724</v>
      </c>
      <c r="D373" s="96" t="s">
        <v>2147</v>
      </c>
      <c r="E373" s="96" t="str">
        <f>CONCATENATE(SUM('Раздел 5'!P9:P9),"=",SUM('Раздел 5'!P10:P12))</f>
        <v>0=0</v>
      </c>
    </row>
    <row r="374" spans="1:5" s="94" customFormat="1" ht="25.5" x14ac:dyDescent="0.2">
      <c r="A374" s="356" t="str">
        <f>IF((SUM('Раздел 5'!Q9:Q9)=SUM('Раздел 5'!Q10:Q12)),"","Неверно!")</f>
        <v/>
      </c>
      <c r="B374" s="356" t="s">
        <v>2920</v>
      </c>
      <c r="C374" s="96" t="s">
        <v>1725</v>
      </c>
      <c r="D374" s="96" t="s">
        <v>2147</v>
      </c>
      <c r="E374" s="96" t="str">
        <f>CONCATENATE(SUM('Раздел 5'!Q9:Q9),"=",SUM('Раздел 5'!Q10:Q12))</f>
        <v>10=10</v>
      </c>
    </row>
    <row r="375" spans="1:5" s="94" customFormat="1" ht="25.5" x14ac:dyDescent="0.2">
      <c r="A375" s="356" t="str">
        <f>IF((SUM('Раздел 5'!R9:R9)=SUM('Раздел 5'!R10:R12)),"","Неверно!")</f>
        <v/>
      </c>
      <c r="B375" s="356" t="s">
        <v>2920</v>
      </c>
      <c r="C375" s="96" t="s">
        <v>1726</v>
      </c>
      <c r="D375" s="96" t="s">
        <v>2147</v>
      </c>
      <c r="E375" s="96" t="str">
        <f>CONCATENATE(SUM('Раздел 5'!R9:R9),"=",SUM('Раздел 5'!R10:R12))</f>
        <v>0=0</v>
      </c>
    </row>
    <row r="376" spans="1:5" s="94" customFormat="1" ht="25.5" x14ac:dyDescent="0.2">
      <c r="A376" s="356" t="str">
        <f>IF((SUM('Раздел 5'!S9:S9)=SUM('Раздел 5'!S10:S12)),"","Неверно!")</f>
        <v/>
      </c>
      <c r="B376" s="356" t="s">
        <v>2920</v>
      </c>
      <c r="C376" s="96" t="s">
        <v>1727</v>
      </c>
      <c r="D376" s="96" t="s">
        <v>2147</v>
      </c>
      <c r="E376" s="96" t="str">
        <f>CONCATENATE(SUM('Раздел 5'!S9:S9),"=",SUM('Раздел 5'!S10:S12))</f>
        <v>1=1</v>
      </c>
    </row>
    <row r="377" spans="1:5" s="94" customFormat="1" ht="25.5" x14ac:dyDescent="0.2">
      <c r="A377" s="356" t="str">
        <f>IF((SUM('Раздел 5'!T9:T9)=SUM('Раздел 5'!T10:T12)),"","Неверно!")</f>
        <v/>
      </c>
      <c r="B377" s="356" t="s">
        <v>2920</v>
      </c>
      <c r="C377" s="96" t="s">
        <v>1728</v>
      </c>
      <c r="D377" s="96" t="s">
        <v>2147</v>
      </c>
      <c r="E377" s="96" t="str">
        <f>CONCATENATE(SUM('Раздел 5'!T9:T9),"=",SUM('Раздел 5'!T10:T12))</f>
        <v>0=0</v>
      </c>
    </row>
    <row r="378" spans="1:5" s="94" customFormat="1" ht="25.5" x14ac:dyDescent="0.2">
      <c r="A378" s="356" t="str">
        <f>IF((SUM('Раздел 5'!U9:U9)=SUM('Раздел 5'!U10:U12)),"","Неверно!")</f>
        <v/>
      </c>
      <c r="B378" s="356" t="s">
        <v>2920</v>
      </c>
      <c r="C378" s="96" t="s">
        <v>1729</v>
      </c>
      <c r="D378" s="96" t="s">
        <v>2147</v>
      </c>
      <c r="E378" s="96" t="str">
        <f>CONCATENATE(SUM('Раздел 5'!U9:U9),"=",SUM('Раздел 5'!U10:U12))</f>
        <v>0=0</v>
      </c>
    </row>
    <row r="379" spans="1:5" s="94" customFormat="1" ht="25.5" x14ac:dyDescent="0.2">
      <c r="A379" s="356" t="str">
        <f>IF((SUM('Раздел 5'!V9:V9)=SUM('Раздел 5'!V10:V12)),"","Неверно!")</f>
        <v/>
      </c>
      <c r="B379" s="356" t="s">
        <v>2920</v>
      </c>
      <c r="C379" s="96" t="s">
        <v>1730</v>
      </c>
      <c r="D379" s="96" t="s">
        <v>2147</v>
      </c>
      <c r="E379" s="96" t="str">
        <f>CONCATENATE(SUM('Раздел 5'!V9:V9),"=",SUM('Раздел 5'!V10:V12))</f>
        <v>0=0</v>
      </c>
    </row>
    <row r="380" spans="1:5" s="94" customFormat="1" ht="25.5" x14ac:dyDescent="0.2">
      <c r="A380" s="356" t="str">
        <f>IF((SUM('Раздел 5'!E9:E9)=SUM('Раздел 5'!E10:E12)),"","Неверно!")</f>
        <v/>
      </c>
      <c r="B380" s="356" t="s">
        <v>2920</v>
      </c>
      <c r="C380" s="96" t="s">
        <v>1731</v>
      </c>
      <c r="D380" s="96" t="s">
        <v>2147</v>
      </c>
      <c r="E380" s="96" t="str">
        <f>CONCATENATE(SUM('Раздел 5'!E9:E9),"=",SUM('Раздел 5'!E10:E12))</f>
        <v>0=0</v>
      </c>
    </row>
    <row r="381" spans="1:5" s="94" customFormat="1" ht="25.5" x14ac:dyDescent="0.2">
      <c r="A381" s="356" t="str">
        <f>IF((SUM('Раздел 5'!W9:W9)=SUM('Раздел 5'!W10:W12)),"","Неверно!")</f>
        <v/>
      </c>
      <c r="B381" s="356" t="s">
        <v>2920</v>
      </c>
      <c r="C381" s="96" t="s">
        <v>1732</v>
      </c>
      <c r="D381" s="96" t="s">
        <v>2147</v>
      </c>
      <c r="E381" s="96" t="str">
        <f>CONCATENATE(SUM('Раздел 5'!W9:W9),"=",SUM('Раздел 5'!W10:W12))</f>
        <v>0=0</v>
      </c>
    </row>
    <row r="382" spans="1:5" s="94" customFormat="1" ht="25.5" x14ac:dyDescent="0.2">
      <c r="A382" s="356" t="str">
        <f>IF((SUM('Раздел 5'!X9:X9)=SUM('Раздел 5'!X10:X12)),"","Неверно!")</f>
        <v/>
      </c>
      <c r="B382" s="356" t="s">
        <v>2920</v>
      </c>
      <c r="C382" s="96" t="s">
        <v>1733</v>
      </c>
      <c r="D382" s="96" t="s">
        <v>2147</v>
      </c>
      <c r="E382" s="96" t="str">
        <f>CONCATENATE(SUM('Раздел 5'!X9:X9),"=",SUM('Раздел 5'!X10:X12))</f>
        <v>0=0</v>
      </c>
    </row>
    <row r="383" spans="1:5" s="94" customFormat="1" ht="25.5" x14ac:dyDescent="0.2">
      <c r="A383" s="356" t="str">
        <f>IF((SUM('Раздел 5'!Y9:Y9)=SUM('Раздел 5'!Y10:Y12)),"","Неверно!")</f>
        <v/>
      </c>
      <c r="B383" s="356" t="s">
        <v>2920</v>
      </c>
      <c r="C383" s="96" t="s">
        <v>1734</v>
      </c>
      <c r="D383" s="96" t="s">
        <v>2147</v>
      </c>
      <c r="E383" s="96" t="str">
        <f>CONCATENATE(SUM('Раздел 5'!Y9:Y9),"=",SUM('Раздел 5'!Y10:Y12))</f>
        <v>4=4</v>
      </c>
    </row>
    <row r="384" spans="1:5" s="94" customFormat="1" ht="25.5" x14ac:dyDescent="0.2">
      <c r="A384" s="356" t="str">
        <f>IF((SUM('Раздел 5'!Z9:Z9)=SUM('Раздел 5'!Z10:Z12)),"","Неверно!")</f>
        <v/>
      </c>
      <c r="B384" s="356" t="s">
        <v>2920</v>
      </c>
      <c r="C384" s="96" t="s">
        <v>1735</v>
      </c>
      <c r="D384" s="96" t="s">
        <v>2147</v>
      </c>
      <c r="E384" s="96" t="str">
        <f>CONCATENATE(SUM('Раздел 5'!Z9:Z9),"=",SUM('Раздел 5'!Z10:Z12))</f>
        <v>3=3</v>
      </c>
    </row>
    <row r="385" spans="1:5" s="94" customFormat="1" ht="25.5" x14ac:dyDescent="0.2">
      <c r="A385" s="356" t="str">
        <f>IF((SUM('Раздел 5'!AA9:AA9)=SUM('Раздел 5'!AA10:AA12)),"","Неверно!")</f>
        <v/>
      </c>
      <c r="B385" s="356" t="s">
        <v>2920</v>
      </c>
      <c r="C385" s="96" t="s">
        <v>1736</v>
      </c>
      <c r="D385" s="96" t="s">
        <v>2147</v>
      </c>
      <c r="E385" s="96" t="str">
        <f>CONCATENATE(SUM('Раздел 5'!AA9:AA9),"=",SUM('Раздел 5'!AA10:AA12))</f>
        <v>3=3</v>
      </c>
    </row>
    <row r="386" spans="1:5" s="94" customFormat="1" ht="25.5" x14ac:dyDescent="0.2">
      <c r="A386" s="356" t="str">
        <f>IF((SUM('Раздел 5'!AB9:AB9)=SUM('Раздел 5'!AB10:AB12)),"","Неверно!")</f>
        <v/>
      </c>
      <c r="B386" s="356" t="s">
        <v>2920</v>
      </c>
      <c r="C386" s="96" t="s">
        <v>1737</v>
      </c>
      <c r="D386" s="96" t="s">
        <v>2147</v>
      </c>
      <c r="E386" s="96" t="str">
        <f>CONCATENATE(SUM('Раздел 5'!AB9:AB9),"=",SUM('Раздел 5'!AB10:AB12))</f>
        <v>10=10</v>
      </c>
    </row>
    <row r="387" spans="1:5" s="94" customFormat="1" ht="25.5" x14ac:dyDescent="0.2">
      <c r="A387" s="356" t="str">
        <f>IF((SUM('Раздел 5'!AC9:AC9)=SUM('Раздел 5'!AC10:AC12)),"","Неверно!")</f>
        <v/>
      </c>
      <c r="B387" s="356" t="s">
        <v>2920</v>
      </c>
      <c r="C387" s="96" t="s">
        <v>1738</v>
      </c>
      <c r="D387" s="96" t="s">
        <v>2147</v>
      </c>
      <c r="E387" s="96" t="str">
        <f>CONCATENATE(SUM('Раздел 5'!AC9:AC9),"=",SUM('Раздел 5'!AC10:AC12))</f>
        <v>2=2</v>
      </c>
    </row>
    <row r="388" spans="1:5" s="94" customFormat="1" ht="25.5" x14ac:dyDescent="0.2">
      <c r="A388" s="356" t="str">
        <f>IF((SUM('Раздел 5'!AD9:AD9)=SUM('Раздел 5'!AD10:AD12)),"","Неверно!")</f>
        <v/>
      </c>
      <c r="B388" s="356" t="s">
        <v>2920</v>
      </c>
      <c r="C388" s="96" t="s">
        <v>1739</v>
      </c>
      <c r="D388" s="96" t="s">
        <v>2147</v>
      </c>
      <c r="E388" s="96" t="str">
        <f>CONCATENATE(SUM('Раздел 5'!AD9:AD9),"=",SUM('Раздел 5'!AD10:AD12))</f>
        <v>0=0</v>
      </c>
    </row>
    <row r="389" spans="1:5" s="94" customFormat="1" ht="25.5" x14ac:dyDescent="0.2">
      <c r="A389" s="356" t="str">
        <f>IF((SUM('Раздел 5'!AE9:AE9)=SUM('Раздел 5'!AE10:AE12)),"","Неверно!")</f>
        <v/>
      </c>
      <c r="B389" s="356" t="s">
        <v>2920</v>
      </c>
      <c r="C389" s="96" t="s">
        <v>1740</v>
      </c>
      <c r="D389" s="96" t="s">
        <v>2147</v>
      </c>
      <c r="E389" s="96" t="str">
        <f>CONCATENATE(SUM('Раздел 5'!AE9:AE9),"=",SUM('Раздел 5'!AE10:AE12))</f>
        <v>0=0</v>
      </c>
    </row>
    <row r="390" spans="1:5" s="94" customFormat="1" ht="25.5" x14ac:dyDescent="0.2">
      <c r="A390" s="356" t="str">
        <f>IF((SUM('Раздел 5'!AF9:AF9)=SUM('Раздел 5'!AF10:AF12)),"","Неверно!")</f>
        <v/>
      </c>
      <c r="B390" s="356" t="s">
        <v>2920</v>
      </c>
      <c r="C390" s="96" t="s">
        <v>1741</v>
      </c>
      <c r="D390" s="96" t="s">
        <v>2147</v>
      </c>
      <c r="E390" s="96" t="str">
        <f>CONCATENATE(SUM('Раздел 5'!AF9:AF9),"=",SUM('Раздел 5'!AF10:AF12))</f>
        <v>17=17</v>
      </c>
    </row>
    <row r="391" spans="1:5" s="94" customFormat="1" ht="25.5" x14ac:dyDescent="0.2">
      <c r="A391" s="356" t="str">
        <f>IF((SUM('Раздел 5'!F9:F9)=SUM('Раздел 5'!F10:F12)),"","Неверно!")</f>
        <v/>
      </c>
      <c r="B391" s="356" t="s">
        <v>2920</v>
      </c>
      <c r="C391" s="96" t="s">
        <v>1742</v>
      </c>
      <c r="D391" s="96" t="s">
        <v>2147</v>
      </c>
      <c r="E391" s="96" t="str">
        <f>CONCATENATE(SUM('Раздел 5'!F9:F9),"=",SUM('Раздел 5'!F10:F12))</f>
        <v>71=71</v>
      </c>
    </row>
    <row r="392" spans="1:5" s="94" customFormat="1" ht="25.5" x14ac:dyDescent="0.2">
      <c r="A392" s="356" t="str">
        <f>IF((SUM('Раздел 5'!AG9:AG9)=SUM('Раздел 5'!AG10:AG12)),"","Неверно!")</f>
        <v/>
      </c>
      <c r="B392" s="356" t="s">
        <v>2920</v>
      </c>
      <c r="C392" s="96" t="s">
        <v>1743</v>
      </c>
      <c r="D392" s="96" t="s">
        <v>2147</v>
      </c>
      <c r="E392" s="96" t="str">
        <f>CONCATENATE(SUM('Раздел 5'!AG9:AG9),"=",SUM('Раздел 5'!AG10:AG12))</f>
        <v>68=68</v>
      </c>
    </row>
    <row r="393" spans="1:5" s="94" customFormat="1" ht="25.5" x14ac:dyDescent="0.2">
      <c r="A393" s="356" t="str">
        <f>IF((SUM('Раздел 5'!AH9:AH9)=SUM('Раздел 5'!AH10:AH12)),"","Неверно!")</f>
        <v/>
      </c>
      <c r="B393" s="356" t="s">
        <v>2920</v>
      </c>
      <c r="C393" s="96" t="s">
        <v>1744</v>
      </c>
      <c r="D393" s="96" t="s">
        <v>2147</v>
      </c>
      <c r="E393" s="96" t="str">
        <f>CONCATENATE(SUM('Раздел 5'!AH9:AH9),"=",SUM('Раздел 5'!AH10:AH12))</f>
        <v>1=1</v>
      </c>
    </row>
    <row r="394" spans="1:5" s="94" customFormat="1" ht="25.5" x14ac:dyDescent="0.2">
      <c r="A394" s="356" t="str">
        <f>IF((SUM('Раздел 5'!G9:G9)=SUM('Раздел 5'!G10:G12)),"","Неверно!")</f>
        <v/>
      </c>
      <c r="B394" s="356" t="s">
        <v>2920</v>
      </c>
      <c r="C394" s="96" t="s">
        <v>1745</v>
      </c>
      <c r="D394" s="96" t="s">
        <v>2147</v>
      </c>
      <c r="E394" s="96" t="str">
        <f>CONCATENATE(SUM('Раздел 5'!G9:G9),"=",SUM('Раздел 5'!G10:G12))</f>
        <v>23=23</v>
      </c>
    </row>
    <row r="395" spans="1:5" s="94" customFormat="1" ht="25.5" x14ac:dyDescent="0.2">
      <c r="A395" s="356" t="str">
        <f>IF((SUM('Раздел 5'!H9:H9)=SUM('Раздел 5'!H10:H12)),"","Неверно!")</f>
        <v/>
      </c>
      <c r="B395" s="356" t="s">
        <v>2920</v>
      </c>
      <c r="C395" s="96" t="s">
        <v>1746</v>
      </c>
      <c r="D395" s="96" t="s">
        <v>2147</v>
      </c>
      <c r="E395" s="96" t="str">
        <f>CONCATENATE(SUM('Раздел 5'!H9:H9),"=",SUM('Раздел 5'!H10:H12))</f>
        <v>1=1</v>
      </c>
    </row>
    <row r="396" spans="1:5" s="94" customFormat="1" ht="25.5" x14ac:dyDescent="0.2">
      <c r="A396" s="356" t="str">
        <f>IF((SUM('Раздел 5'!I9:I9)=SUM('Раздел 5'!I10:I12)),"","Неверно!")</f>
        <v/>
      </c>
      <c r="B396" s="356" t="s">
        <v>2920</v>
      </c>
      <c r="C396" s="96" t="s">
        <v>1747</v>
      </c>
      <c r="D396" s="96" t="s">
        <v>2147</v>
      </c>
      <c r="E396" s="96" t="str">
        <f>CONCATENATE(SUM('Раздел 5'!I9:I9),"=",SUM('Раздел 5'!I10:I12))</f>
        <v>0=0</v>
      </c>
    </row>
    <row r="397" spans="1:5" s="94" customFormat="1" ht="25.5" x14ac:dyDescent="0.2">
      <c r="A397" s="356" t="str">
        <f>IF((SUM('Раздел 5'!J9:J9)=SUM('Раздел 5'!J10:J12)),"","Неверно!")</f>
        <v/>
      </c>
      <c r="B397" s="356" t="s">
        <v>2920</v>
      </c>
      <c r="C397" s="96" t="s">
        <v>1748</v>
      </c>
      <c r="D397" s="96" t="s">
        <v>2147</v>
      </c>
      <c r="E397" s="96" t="str">
        <f>CONCATENATE(SUM('Раздел 5'!J9:J9),"=",SUM('Раздел 5'!J10:J12))</f>
        <v>0=0</v>
      </c>
    </row>
    <row r="398" spans="1:5" s="94" customFormat="1" ht="25.5" x14ac:dyDescent="0.2">
      <c r="A398" s="356" t="str">
        <f>IF((SUM('Раздел 5'!K9:K9)=SUM('Раздел 5'!K10:K12)),"","Неверно!")</f>
        <v/>
      </c>
      <c r="B398" s="356" t="s">
        <v>2920</v>
      </c>
      <c r="C398" s="96" t="s">
        <v>1749</v>
      </c>
      <c r="D398" s="96" t="s">
        <v>2147</v>
      </c>
      <c r="E398" s="96" t="str">
        <f>CONCATENATE(SUM('Раздел 5'!K9:K9),"=",SUM('Раздел 5'!K10:K12))</f>
        <v>0=0</v>
      </c>
    </row>
    <row r="399" spans="1:5" s="94" customFormat="1" ht="25.5" x14ac:dyDescent="0.2">
      <c r="A399" s="356" t="str">
        <f>IF((SUM('Раздел 5'!L9:L9)=SUM('Раздел 5'!L10:L12)),"","Неверно!")</f>
        <v/>
      </c>
      <c r="B399" s="356" t="s">
        <v>2920</v>
      </c>
      <c r="C399" s="96" t="s">
        <v>1750</v>
      </c>
      <c r="D399" s="96" t="s">
        <v>2147</v>
      </c>
      <c r="E399" s="96" t="str">
        <f>CONCATENATE(SUM('Раздел 5'!L9:L9),"=",SUM('Раздел 5'!L10:L12))</f>
        <v>2=2</v>
      </c>
    </row>
    <row r="400" spans="1:5" s="94" customFormat="1" x14ac:dyDescent="0.2">
      <c r="A400" s="356" t="str">
        <f>IF((SUM('Раздел 5'!J46:J46)=0),"","Неверно!")</f>
        <v/>
      </c>
      <c r="B400" s="356" t="s">
        <v>2921</v>
      </c>
      <c r="C400" s="96" t="s">
        <v>1751</v>
      </c>
      <c r="D400" s="96" t="s">
        <v>791</v>
      </c>
      <c r="E400" s="96" t="str">
        <f>CONCATENATE(SUM('Раздел 5'!J46:J46),"=",0)</f>
        <v>0=0</v>
      </c>
    </row>
    <row r="401" spans="1:5" s="94" customFormat="1" x14ac:dyDescent="0.2">
      <c r="A401" s="356" t="str">
        <f>IF((SUM('Раздел 5'!J47:J47)=0),"","Неверно!")</f>
        <v/>
      </c>
      <c r="B401" s="356" t="s">
        <v>2921</v>
      </c>
      <c r="C401" s="96" t="s">
        <v>1752</v>
      </c>
      <c r="D401" s="96" t="s">
        <v>791</v>
      </c>
      <c r="E401" s="96" t="str">
        <f>CONCATENATE(SUM('Раздел 5'!J47:J47),"=",0)</f>
        <v>0=0</v>
      </c>
    </row>
    <row r="402" spans="1:5" s="94" customFormat="1" x14ac:dyDescent="0.2">
      <c r="A402" s="356" t="str">
        <f>IF((SUM('Раздел 5'!J48:J48)=0),"","Неверно!")</f>
        <v/>
      </c>
      <c r="B402" s="356" t="s">
        <v>2921</v>
      </c>
      <c r="C402" s="96" t="s">
        <v>1753</v>
      </c>
      <c r="D402" s="96" t="s">
        <v>791</v>
      </c>
      <c r="E402" s="96" t="str">
        <f>CONCATENATE(SUM('Раздел 5'!J48:J48),"=",0)</f>
        <v>0=0</v>
      </c>
    </row>
    <row r="403" spans="1:5" s="94" customFormat="1" x14ac:dyDescent="0.2">
      <c r="A403" s="356" t="str">
        <f>IF((SUM('Раздел 5'!J49:J49)=0),"","Неверно!")</f>
        <v/>
      </c>
      <c r="B403" s="356" t="s">
        <v>2921</v>
      </c>
      <c r="C403" s="96" t="s">
        <v>1754</v>
      </c>
      <c r="D403" s="96" t="s">
        <v>791</v>
      </c>
      <c r="E403" s="96" t="str">
        <f>CONCATENATE(SUM('Раздел 5'!J49:J49),"=",0)</f>
        <v>0=0</v>
      </c>
    </row>
    <row r="404" spans="1:5" s="94" customFormat="1" x14ac:dyDescent="0.2">
      <c r="A404" s="356" t="str">
        <f>IF((SUM('Раздел 5'!J50:J50)=0),"","Неверно!")</f>
        <v/>
      </c>
      <c r="B404" s="356" t="s">
        <v>2921</v>
      </c>
      <c r="C404" s="96" t="s">
        <v>1755</v>
      </c>
      <c r="D404" s="96" t="s">
        <v>791</v>
      </c>
      <c r="E404" s="96" t="str">
        <f>CONCATENATE(SUM('Раздел 5'!J50:J50),"=",0)</f>
        <v>0=0</v>
      </c>
    </row>
    <row r="405" spans="1:5" s="94" customFormat="1" x14ac:dyDescent="0.2">
      <c r="A405" s="356" t="str">
        <f>IF((SUM('Раздел 5'!J51:J51)=0),"","Неверно!")</f>
        <v/>
      </c>
      <c r="B405" s="356" t="s">
        <v>2921</v>
      </c>
      <c r="C405" s="96" t="s">
        <v>1756</v>
      </c>
      <c r="D405" s="96" t="s">
        <v>791</v>
      </c>
      <c r="E405" s="96" t="str">
        <f>CONCATENATE(SUM('Раздел 5'!J51:J51),"=",0)</f>
        <v>0=0</v>
      </c>
    </row>
    <row r="406" spans="1:5" s="94" customFormat="1" x14ac:dyDescent="0.2">
      <c r="A406" s="356" t="str">
        <f>IF((SUM('Раздел 5'!J52:J52)=0),"","Неверно!")</f>
        <v/>
      </c>
      <c r="B406" s="356" t="s">
        <v>2921</v>
      </c>
      <c r="C406" s="96" t="s">
        <v>1757</v>
      </c>
      <c r="D406" s="96" t="s">
        <v>791</v>
      </c>
      <c r="E406" s="96" t="str">
        <f>CONCATENATE(SUM('Раздел 5'!J52:J52),"=",0)</f>
        <v>0=0</v>
      </c>
    </row>
    <row r="407" spans="1:5" s="94" customFormat="1" x14ac:dyDescent="0.2">
      <c r="A407" s="356" t="str">
        <f>IF((SUM('Раздел 5'!J53:J53)=0),"","Неверно!")</f>
        <v/>
      </c>
      <c r="B407" s="356" t="s">
        <v>2921</v>
      </c>
      <c r="C407" s="96" t="s">
        <v>1758</v>
      </c>
      <c r="D407" s="96" t="s">
        <v>791</v>
      </c>
      <c r="E407" s="96" t="str">
        <f>CONCATENATE(SUM('Раздел 5'!J53:J53),"=",0)</f>
        <v>0=0</v>
      </c>
    </row>
    <row r="408" spans="1:5" s="94" customFormat="1" x14ac:dyDescent="0.2">
      <c r="A408" s="356" t="str">
        <f>IF((SUM('Раздел 5'!J54:J54)=0),"","Неверно!")</f>
        <v/>
      </c>
      <c r="B408" s="356" t="s">
        <v>2921</v>
      </c>
      <c r="C408" s="96" t="s">
        <v>1759</v>
      </c>
      <c r="D408" s="96" t="s">
        <v>791</v>
      </c>
      <c r="E408" s="96" t="str">
        <f>CONCATENATE(SUM('Раздел 5'!J54:J54),"=",0)</f>
        <v>0=0</v>
      </c>
    </row>
    <row r="409" spans="1:5" s="94" customFormat="1" x14ac:dyDescent="0.2">
      <c r="A409" s="356" t="str">
        <f>IF((SUM('Раздел 5'!J40:J40)=0),"","Неверно!")</f>
        <v/>
      </c>
      <c r="B409" s="356" t="s">
        <v>2922</v>
      </c>
      <c r="C409" s="96" t="s">
        <v>1760</v>
      </c>
      <c r="D409" s="96" t="s">
        <v>700</v>
      </c>
      <c r="E409" s="96" t="str">
        <f>CONCATENATE(SUM('Раздел 5'!J40:J40),"=",0)</f>
        <v>0=0</v>
      </c>
    </row>
    <row r="410" spans="1:5" s="94" customFormat="1" x14ac:dyDescent="0.2">
      <c r="A410" s="356" t="str">
        <f>IF((SUM('Раздел 5'!J41:J41)=0),"","Неверно!")</f>
        <v/>
      </c>
      <c r="B410" s="356" t="s">
        <v>2922</v>
      </c>
      <c r="C410" s="96" t="s">
        <v>1761</v>
      </c>
      <c r="D410" s="96" t="s">
        <v>700</v>
      </c>
      <c r="E410" s="96" t="str">
        <f>CONCATENATE(SUM('Раздел 5'!J41:J41),"=",0)</f>
        <v>0=0</v>
      </c>
    </row>
    <row r="411" spans="1:5" s="94" customFormat="1" x14ac:dyDescent="0.2">
      <c r="A411" s="356" t="str">
        <f>IF((SUM('Раздел 5'!J42:J42)=0),"","Неверно!")</f>
        <v/>
      </c>
      <c r="B411" s="356" t="s">
        <v>2922</v>
      </c>
      <c r="C411" s="96" t="s">
        <v>1762</v>
      </c>
      <c r="D411" s="96" t="s">
        <v>700</v>
      </c>
      <c r="E411" s="96" t="str">
        <f>CONCATENATE(SUM('Раздел 5'!J42:J42),"=",0)</f>
        <v>0=0</v>
      </c>
    </row>
    <row r="412" spans="1:5" s="94" customFormat="1" x14ac:dyDescent="0.2">
      <c r="A412" s="356" t="str">
        <f>IF((SUM('Раздел 5'!J43:J43)=0),"","Неверно!")</f>
        <v/>
      </c>
      <c r="B412" s="356" t="s">
        <v>2922</v>
      </c>
      <c r="C412" s="96" t="s">
        <v>1763</v>
      </c>
      <c r="D412" s="96" t="s">
        <v>700</v>
      </c>
      <c r="E412" s="96" t="str">
        <f>CONCATENATE(SUM('Раздел 5'!J43:J43),"=",0)</f>
        <v>0=0</v>
      </c>
    </row>
    <row r="413" spans="1:5" s="94" customFormat="1" x14ac:dyDescent="0.2">
      <c r="A413" s="356" t="str">
        <f>IF((SUM('Раздел 5'!J44:J44)=0),"","Неверно!")</f>
        <v/>
      </c>
      <c r="B413" s="356" t="s">
        <v>2922</v>
      </c>
      <c r="C413" s="96" t="s">
        <v>1764</v>
      </c>
      <c r="D413" s="96" t="s">
        <v>700</v>
      </c>
      <c r="E413" s="96" t="str">
        <f>CONCATENATE(SUM('Раздел 5'!J44:J44),"=",0)</f>
        <v>0=0</v>
      </c>
    </row>
    <row r="414" spans="1:5" s="94" customFormat="1" x14ac:dyDescent="0.2">
      <c r="A414" s="356" t="str">
        <f>IF((SUM('Раздел 5'!I45:I45)=0),"","Неверно!")</f>
        <v/>
      </c>
      <c r="B414" s="356" t="s">
        <v>2923</v>
      </c>
      <c r="C414" s="96" t="s">
        <v>1765</v>
      </c>
      <c r="D414" s="96" t="s">
        <v>792</v>
      </c>
      <c r="E414" s="96" t="str">
        <f>CONCATENATE(SUM('Раздел 5'!I45:I45),"=",0)</f>
        <v>0=0</v>
      </c>
    </row>
    <row r="415" spans="1:5" s="94" customFormat="1" x14ac:dyDescent="0.2">
      <c r="A415" s="356" t="str">
        <f>IF((SUM('Раздел 5'!I46:I46)=0),"","Неверно!")</f>
        <v/>
      </c>
      <c r="B415" s="356" t="s">
        <v>2923</v>
      </c>
      <c r="C415" s="96" t="s">
        <v>1766</v>
      </c>
      <c r="D415" s="96" t="s">
        <v>792</v>
      </c>
      <c r="E415" s="96" t="str">
        <f>CONCATENATE(SUM('Раздел 5'!I46:I46),"=",0)</f>
        <v>0=0</v>
      </c>
    </row>
    <row r="416" spans="1:5" s="94" customFormat="1" x14ac:dyDescent="0.2">
      <c r="A416" s="356" t="str">
        <f>IF((SUM('Раздел 5'!I47:I47)=0),"","Неверно!")</f>
        <v/>
      </c>
      <c r="B416" s="356" t="s">
        <v>2923</v>
      </c>
      <c r="C416" s="96" t="s">
        <v>1767</v>
      </c>
      <c r="D416" s="96" t="s">
        <v>792</v>
      </c>
      <c r="E416" s="96" t="str">
        <f>CONCATENATE(SUM('Раздел 5'!I47:I47),"=",0)</f>
        <v>0=0</v>
      </c>
    </row>
    <row r="417" spans="1:5" s="94" customFormat="1" x14ac:dyDescent="0.2">
      <c r="A417" s="356" t="str">
        <f>IF((SUM('Раздел 5'!I48:I48)=0),"","Неверно!")</f>
        <v/>
      </c>
      <c r="B417" s="356" t="s">
        <v>2923</v>
      </c>
      <c r="C417" s="96" t="s">
        <v>1768</v>
      </c>
      <c r="D417" s="96" t="s">
        <v>792</v>
      </c>
      <c r="E417" s="96" t="str">
        <f>CONCATENATE(SUM('Раздел 5'!I48:I48),"=",0)</f>
        <v>0=0</v>
      </c>
    </row>
    <row r="418" spans="1:5" s="94" customFormat="1" x14ac:dyDescent="0.2">
      <c r="A418" s="356" t="str">
        <f>IF((SUM('Раздел 5'!I49:I49)=0),"","Неверно!")</f>
        <v/>
      </c>
      <c r="B418" s="356" t="s">
        <v>2923</v>
      </c>
      <c r="C418" s="96" t="s">
        <v>1769</v>
      </c>
      <c r="D418" s="96" t="s">
        <v>792</v>
      </c>
      <c r="E418" s="96" t="str">
        <f>CONCATENATE(SUM('Раздел 5'!I49:I49),"=",0)</f>
        <v>0=0</v>
      </c>
    </row>
    <row r="419" spans="1:5" s="94" customFormat="1" x14ac:dyDescent="0.2">
      <c r="A419" s="356" t="str">
        <f>IF((SUM('Раздел 5'!I50:I50)=0),"","Неверно!")</f>
        <v/>
      </c>
      <c r="B419" s="356" t="s">
        <v>2923</v>
      </c>
      <c r="C419" s="96" t="s">
        <v>1770</v>
      </c>
      <c r="D419" s="96" t="s">
        <v>792</v>
      </c>
      <c r="E419" s="96" t="str">
        <f>CONCATENATE(SUM('Раздел 5'!I50:I50),"=",0)</f>
        <v>0=0</v>
      </c>
    </row>
    <row r="420" spans="1:5" s="94" customFormat="1" x14ac:dyDescent="0.2">
      <c r="A420" s="356" t="str">
        <f>IF((SUM('Раздел 5'!I51:I51)=0),"","Неверно!")</f>
        <v/>
      </c>
      <c r="B420" s="356" t="s">
        <v>2923</v>
      </c>
      <c r="C420" s="96" t="s">
        <v>1771</v>
      </c>
      <c r="D420" s="96" t="s">
        <v>792</v>
      </c>
      <c r="E420" s="96" t="str">
        <f>CONCATENATE(SUM('Раздел 5'!I51:I51),"=",0)</f>
        <v>0=0</v>
      </c>
    </row>
    <row r="421" spans="1:5" s="94" customFormat="1" x14ac:dyDescent="0.2">
      <c r="A421" s="356" t="str">
        <f>IF((SUM('Раздел 5'!I52:I52)=0),"","Неверно!")</f>
        <v/>
      </c>
      <c r="B421" s="356" t="s">
        <v>2923</v>
      </c>
      <c r="C421" s="96" t="s">
        <v>1772</v>
      </c>
      <c r="D421" s="96" t="s">
        <v>792</v>
      </c>
      <c r="E421" s="96" t="str">
        <f>CONCATENATE(SUM('Раздел 5'!I52:I52),"=",0)</f>
        <v>0=0</v>
      </c>
    </row>
    <row r="422" spans="1:5" s="94" customFormat="1" x14ac:dyDescent="0.2">
      <c r="A422" s="356" t="str">
        <f>IF((SUM('Раздел 5'!I53:I53)=0),"","Неверно!")</f>
        <v/>
      </c>
      <c r="B422" s="356" t="s">
        <v>2923</v>
      </c>
      <c r="C422" s="96" t="s">
        <v>1773</v>
      </c>
      <c r="D422" s="96" t="s">
        <v>792</v>
      </c>
      <c r="E422" s="96" t="str">
        <f>CONCATENATE(SUM('Раздел 5'!I53:I53),"=",0)</f>
        <v>0=0</v>
      </c>
    </row>
    <row r="423" spans="1:5" s="94" customFormat="1" x14ac:dyDescent="0.2">
      <c r="A423" s="356" t="str">
        <f>IF((SUM('Раздел 5'!I54:I54)=0),"","Неверно!")</f>
        <v/>
      </c>
      <c r="B423" s="356" t="s">
        <v>2923</v>
      </c>
      <c r="C423" s="96" t="s">
        <v>1774</v>
      </c>
      <c r="D423" s="96" t="s">
        <v>792</v>
      </c>
      <c r="E423" s="96" t="str">
        <f>CONCATENATE(SUM('Раздел 5'!I54:I54),"=",0)</f>
        <v>0=0</v>
      </c>
    </row>
    <row r="424" spans="1:5" s="94" customFormat="1" x14ac:dyDescent="0.2">
      <c r="A424" s="356" t="str">
        <f>IF((SUM('Раздел 5'!I40:I40)=0),"","Неверно!")</f>
        <v/>
      </c>
      <c r="B424" s="356" t="s">
        <v>2924</v>
      </c>
      <c r="C424" s="96" t="s">
        <v>1775</v>
      </c>
      <c r="D424" s="96" t="s">
        <v>712</v>
      </c>
      <c r="E424" s="96" t="str">
        <f>CONCATENATE(SUM('Раздел 5'!I40:I40),"=",0)</f>
        <v>0=0</v>
      </c>
    </row>
    <row r="425" spans="1:5" s="94" customFormat="1" x14ac:dyDescent="0.2">
      <c r="A425" s="356" t="str">
        <f>IF((SUM('Раздел 5'!I41:I41)=0),"","Неверно!")</f>
        <v/>
      </c>
      <c r="B425" s="356" t="s">
        <v>2924</v>
      </c>
      <c r="C425" s="96" t="s">
        <v>1776</v>
      </c>
      <c r="D425" s="96" t="s">
        <v>712</v>
      </c>
      <c r="E425" s="96" t="str">
        <f>CONCATENATE(SUM('Раздел 5'!I41:I41),"=",0)</f>
        <v>0=0</v>
      </c>
    </row>
    <row r="426" spans="1:5" s="94" customFormat="1" x14ac:dyDescent="0.2">
      <c r="A426" s="356" t="str">
        <f>IF((SUM('Раздел 5'!I42:I42)=0),"","Неверно!")</f>
        <v/>
      </c>
      <c r="B426" s="356" t="s">
        <v>2924</v>
      </c>
      <c r="C426" s="96" t="s">
        <v>1777</v>
      </c>
      <c r="D426" s="96" t="s">
        <v>712</v>
      </c>
      <c r="E426" s="96" t="str">
        <f>CONCATENATE(SUM('Раздел 5'!I42:I42),"=",0)</f>
        <v>0=0</v>
      </c>
    </row>
    <row r="427" spans="1:5" s="94" customFormat="1" x14ac:dyDescent="0.2">
      <c r="A427" s="356" t="str">
        <f>IF((SUM('Раздел 5'!I43:I43)=0),"","Неверно!")</f>
        <v/>
      </c>
      <c r="B427" s="356" t="s">
        <v>2924</v>
      </c>
      <c r="C427" s="96" t="s">
        <v>1778</v>
      </c>
      <c r="D427" s="96" t="s">
        <v>712</v>
      </c>
      <c r="E427" s="96" t="str">
        <f>CONCATENATE(SUM('Раздел 5'!I43:I43),"=",0)</f>
        <v>0=0</v>
      </c>
    </row>
    <row r="428" spans="1:5" s="94" customFormat="1" x14ac:dyDescent="0.2">
      <c r="A428" s="356" t="str">
        <f>IF((SUM('Раздел 5'!H44:H44)=0),"","Неверно!")</f>
        <v/>
      </c>
      <c r="B428" s="356" t="s">
        <v>2925</v>
      </c>
      <c r="C428" s="96" t="s">
        <v>1779</v>
      </c>
      <c r="D428" s="96" t="s">
        <v>793</v>
      </c>
      <c r="E428" s="96" t="str">
        <f>CONCATENATE(SUM('Раздел 5'!H44:H44),"=",0)</f>
        <v>0=0</v>
      </c>
    </row>
    <row r="429" spans="1:5" s="94" customFormat="1" x14ac:dyDescent="0.2">
      <c r="A429" s="356" t="str">
        <f>IF((SUM('Раздел 5'!H45:H45)=0),"","Неверно!")</f>
        <v/>
      </c>
      <c r="B429" s="356" t="s">
        <v>2925</v>
      </c>
      <c r="C429" s="96" t="s">
        <v>1780</v>
      </c>
      <c r="D429" s="96" t="s">
        <v>793</v>
      </c>
      <c r="E429" s="96" t="str">
        <f>CONCATENATE(SUM('Раздел 5'!H45:H45),"=",0)</f>
        <v>0=0</v>
      </c>
    </row>
    <row r="430" spans="1:5" s="94" customFormat="1" x14ac:dyDescent="0.2">
      <c r="A430" s="356" t="str">
        <f>IF((SUM('Раздел 5'!H46:H46)=0),"","Неверно!")</f>
        <v/>
      </c>
      <c r="B430" s="356" t="s">
        <v>2925</v>
      </c>
      <c r="C430" s="96" t="s">
        <v>1781</v>
      </c>
      <c r="D430" s="96" t="s">
        <v>793</v>
      </c>
      <c r="E430" s="96" t="str">
        <f>CONCATENATE(SUM('Раздел 5'!H46:H46),"=",0)</f>
        <v>0=0</v>
      </c>
    </row>
    <row r="431" spans="1:5" s="94" customFormat="1" x14ac:dyDescent="0.2">
      <c r="A431" s="356" t="str">
        <f>IF((SUM('Раздел 5'!H47:H47)=0),"","Неверно!")</f>
        <v/>
      </c>
      <c r="B431" s="356" t="s">
        <v>2925</v>
      </c>
      <c r="C431" s="96" t="s">
        <v>1782</v>
      </c>
      <c r="D431" s="96" t="s">
        <v>793</v>
      </c>
      <c r="E431" s="96" t="str">
        <f>CONCATENATE(SUM('Раздел 5'!H47:H47),"=",0)</f>
        <v>0=0</v>
      </c>
    </row>
    <row r="432" spans="1:5" s="94" customFormat="1" x14ac:dyDescent="0.2">
      <c r="A432" s="356" t="str">
        <f>IF((SUM('Раздел 5'!H48:H48)=0),"","Неверно!")</f>
        <v/>
      </c>
      <c r="B432" s="356" t="s">
        <v>2925</v>
      </c>
      <c r="C432" s="96" t="s">
        <v>1783</v>
      </c>
      <c r="D432" s="96" t="s">
        <v>793</v>
      </c>
      <c r="E432" s="96" t="str">
        <f>CONCATENATE(SUM('Раздел 5'!H48:H48),"=",0)</f>
        <v>0=0</v>
      </c>
    </row>
    <row r="433" spans="1:5" s="94" customFormat="1" x14ac:dyDescent="0.2">
      <c r="A433" s="356" t="str">
        <f>IF((SUM('Раздел 5'!H49:H49)=0),"","Неверно!")</f>
        <v/>
      </c>
      <c r="B433" s="356" t="s">
        <v>2925</v>
      </c>
      <c r="C433" s="96" t="s">
        <v>1784</v>
      </c>
      <c r="D433" s="96" t="s">
        <v>793</v>
      </c>
      <c r="E433" s="96" t="str">
        <f>CONCATENATE(SUM('Раздел 5'!H49:H49),"=",0)</f>
        <v>0=0</v>
      </c>
    </row>
    <row r="434" spans="1:5" s="94" customFormat="1" x14ac:dyDescent="0.2">
      <c r="A434" s="356" t="str">
        <f>IF((SUM('Раздел 5'!H50:H50)=0),"","Неверно!")</f>
        <v/>
      </c>
      <c r="B434" s="356" t="s">
        <v>2925</v>
      </c>
      <c r="C434" s="96" t="s">
        <v>1785</v>
      </c>
      <c r="D434" s="96" t="s">
        <v>793</v>
      </c>
      <c r="E434" s="96" t="str">
        <f>CONCATENATE(SUM('Раздел 5'!H50:H50),"=",0)</f>
        <v>0=0</v>
      </c>
    </row>
    <row r="435" spans="1:5" s="94" customFormat="1" ht="25.5" x14ac:dyDescent="0.2">
      <c r="A435" s="356" t="str">
        <f>IF((SUM('Раздел 5'!AD40:AD40)=0),"","Неверно!")</f>
        <v/>
      </c>
      <c r="B435" s="356" t="s">
        <v>2926</v>
      </c>
      <c r="C435" s="96" t="s">
        <v>1786</v>
      </c>
      <c r="D435" s="96" t="s">
        <v>2148</v>
      </c>
      <c r="E435" s="96" t="str">
        <f>CONCATENATE(SUM('Раздел 5'!AD40:AD40),"=",0)</f>
        <v>0=0</v>
      </c>
    </row>
    <row r="436" spans="1:5" s="94" customFormat="1" ht="25.5" x14ac:dyDescent="0.2">
      <c r="A436" s="356" t="str">
        <f>IF((SUM('Раздел 5'!AD41:AD41)=0),"","Неверно!")</f>
        <v/>
      </c>
      <c r="B436" s="356" t="s">
        <v>2926</v>
      </c>
      <c r="C436" s="96" t="s">
        <v>1787</v>
      </c>
      <c r="D436" s="96" t="s">
        <v>2148</v>
      </c>
      <c r="E436" s="96" t="str">
        <f>CONCATENATE(SUM('Раздел 5'!AD41:AD41),"=",0)</f>
        <v>0=0</v>
      </c>
    </row>
    <row r="437" spans="1:5" s="94" customFormat="1" ht="25.5" x14ac:dyDescent="0.2">
      <c r="A437" s="356" t="str">
        <f>IF((SUM('Раздел 5'!AD42:AD42)=0),"","Неверно!")</f>
        <v/>
      </c>
      <c r="B437" s="356" t="s">
        <v>2926</v>
      </c>
      <c r="C437" s="96" t="s">
        <v>1788</v>
      </c>
      <c r="D437" s="96" t="s">
        <v>2148</v>
      </c>
      <c r="E437" s="96" t="str">
        <f>CONCATENATE(SUM('Раздел 5'!AD42:AD42),"=",0)</f>
        <v>0=0</v>
      </c>
    </row>
    <row r="438" spans="1:5" s="94" customFormat="1" ht="25.5" x14ac:dyDescent="0.2">
      <c r="A438" s="356" t="str">
        <f>IF((SUM('Раздел 5'!AD43:AD43)=0),"","Неверно!")</f>
        <v/>
      </c>
      <c r="B438" s="356" t="s">
        <v>2926</v>
      </c>
      <c r="C438" s="96" t="s">
        <v>1789</v>
      </c>
      <c r="D438" s="96" t="s">
        <v>2148</v>
      </c>
      <c r="E438" s="96" t="str">
        <f>CONCATENATE(SUM('Раздел 5'!AD43:AD43),"=",0)</f>
        <v>0=0</v>
      </c>
    </row>
    <row r="439" spans="1:5" s="94" customFormat="1" ht="25.5" x14ac:dyDescent="0.2">
      <c r="A439" s="356" t="str">
        <f>IF((SUM('Раздел 5'!AD44:AD44)=0),"","Неверно!")</f>
        <v/>
      </c>
      <c r="B439" s="356" t="s">
        <v>2926</v>
      </c>
      <c r="C439" s="96" t="s">
        <v>1790</v>
      </c>
      <c r="D439" s="96" t="s">
        <v>2148</v>
      </c>
      <c r="E439" s="96" t="str">
        <f>CONCATENATE(SUM('Раздел 5'!AD44:AD44),"=",0)</f>
        <v>0=0</v>
      </c>
    </row>
    <row r="440" spans="1:5" s="94" customFormat="1" ht="25.5" x14ac:dyDescent="0.2">
      <c r="A440" s="356" t="str">
        <f>IF((SUM('Раздел 5'!AD45:AD45)=0),"","Неверно!")</f>
        <v/>
      </c>
      <c r="B440" s="356" t="s">
        <v>2926</v>
      </c>
      <c r="C440" s="96" t="s">
        <v>1791</v>
      </c>
      <c r="D440" s="96" t="s">
        <v>2148</v>
      </c>
      <c r="E440" s="96" t="str">
        <f>CONCATENATE(SUM('Раздел 5'!AD45:AD45),"=",0)</f>
        <v>0=0</v>
      </c>
    </row>
    <row r="441" spans="1:5" s="94" customFormat="1" ht="25.5" x14ac:dyDescent="0.2">
      <c r="A441" s="356" t="str">
        <f>IF((SUM('Раздел 5'!AD46:AD46)=0),"","Неверно!")</f>
        <v/>
      </c>
      <c r="B441" s="356" t="s">
        <v>2926</v>
      </c>
      <c r="C441" s="96" t="s">
        <v>1792</v>
      </c>
      <c r="D441" s="96" t="s">
        <v>2148</v>
      </c>
      <c r="E441" s="96" t="str">
        <f>CONCATENATE(SUM('Раздел 5'!AD46:AD46),"=",0)</f>
        <v>0=0</v>
      </c>
    </row>
    <row r="442" spans="1:5" s="94" customFormat="1" ht="25.5" x14ac:dyDescent="0.2">
      <c r="A442" s="356" t="str">
        <f>IF((SUM('Раздел 5'!AD47:AD47)=0),"","Неверно!")</f>
        <v/>
      </c>
      <c r="B442" s="356" t="s">
        <v>2926</v>
      </c>
      <c r="C442" s="96" t="s">
        <v>1793</v>
      </c>
      <c r="D442" s="96" t="s">
        <v>2148</v>
      </c>
      <c r="E442" s="96" t="str">
        <f>CONCATENATE(SUM('Раздел 5'!AD47:AD47),"=",0)</f>
        <v>0=0</v>
      </c>
    </row>
    <row r="443" spans="1:5" s="94" customFormat="1" ht="25.5" x14ac:dyDescent="0.2">
      <c r="A443" s="356" t="str">
        <f>IF((SUM('Раздел 5'!AD48:AD48)=0),"","Неверно!")</f>
        <v/>
      </c>
      <c r="B443" s="356" t="s">
        <v>2926</v>
      </c>
      <c r="C443" s="96" t="s">
        <v>1794</v>
      </c>
      <c r="D443" s="96" t="s">
        <v>2148</v>
      </c>
      <c r="E443" s="96" t="str">
        <f>CONCATENATE(SUM('Раздел 5'!AD48:AD48),"=",0)</f>
        <v>0=0</v>
      </c>
    </row>
    <row r="444" spans="1:5" s="94" customFormat="1" ht="25.5" x14ac:dyDescent="0.2">
      <c r="A444" s="356" t="str">
        <f>IF((SUM('Раздел 5'!AD49:AD49)=0),"","Неверно!")</f>
        <v/>
      </c>
      <c r="B444" s="356" t="s">
        <v>2926</v>
      </c>
      <c r="C444" s="96" t="s">
        <v>1795</v>
      </c>
      <c r="D444" s="96" t="s">
        <v>2148</v>
      </c>
      <c r="E444" s="96" t="str">
        <f>CONCATENATE(SUM('Раздел 5'!AD49:AD49),"=",0)</f>
        <v>0=0</v>
      </c>
    </row>
    <row r="445" spans="1:5" s="94" customFormat="1" ht="25.5" x14ac:dyDescent="0.2">
      <c r="A445" s="356" t="str">
        <f>IF((SUM('Раздел 5'!AD50:AD50)=0),"","Неверно!")</f>
        <v/>
      </c>
      <c r="B445" s="356" t="s">
        <v>2926</v>
      </c>
      <c r="C445" s="96" t="s">
        <v>1796</v>
      </c>
      <c r="D445" s="96" t="s">
        <v>2148</v>
      </c>
      <c r="E445" s="96" t="str">
        <f>CONCATENATE(SUM('Раздел 5'!AD50:AD50),"=",0)</f>
        <v>0=0</v>
      </c>
    </row>
    <row r="446" spans="1:5" s="94" customFormat="1" ht="25.5" x14ac:dyDescent="0.2">
      <c r="A446" s="356" t="str">
        <f>IF((SUM('Раздел 5'!AD51:AD51)=0),"","Неверно!")</f>
        <v/>
      </c>
      <c r="B446" s="356" t="s">
        <v>2926</v>
      </c>
      <c r="C446" s="96" t="s">
        <v>1797</v>
      </c>
      <c r="D446" s="96" t="s">
        <v>2148</v>
      </c>
      <c r="E446" s="96" t="str">
        <f>CONCATENATE(SUM('Раздел 5'!AD51:AD51),"=",0)</f>
        <v>0=0</v>
      </c>
    </row>
    <row r="447" spans="1:5" s="94" customFormat="1" ht="25.5" x14ac:dyDescent="0.2">
      <c r="A447" s="356" t="str">
        <f>IF((SUM('Раздел 5'!AD52:AD52)=0),"","Неверно!")</f>
        <v/>
      </c>
      <c r="B447" s="356" t="s">
        <v>2926</v>
      </c>
      <c r="C447" s="96" t="s">
        <v>1798</v>
      </c>
      <c r="D447" s="96" t="s">
        <v>2148</v>
      </c>
      <c r="E447" s="96" t="str">
        <f>CONCATENATE(SUM('Раздел 5'!AD52:AD52),"=",0)</f>
        <v>0=0</v>
      </c>
    </row>
    <row r="448" spans="1:5" s="94" customFormat="1" ht="25.5" x14ac:dyDescent="0.2">
      <c r="A448" s="356" t="str">
        <f>IF((SUM('Раздел 5'!AD53:AD53)=0),"","Неверно!")</f>
        <v/>
      </c>
      <c r="B448" s="356" t="s">
        <v>2926</v>
      </c>
      <c r="C448" s="96" t="s">
        <v>1799</v>
      </c>
      <c r="D448" s="96" t="s">
        <v>2148</v>
      </c>
      <c r="E448" s="96" t="str">
        <f>CONCATENATE(SUM('Раздел 5'!AD53:AD53),"=",0)</f>
        <v>0=0</v>
      </c>
    </row>
    <row r="449" spans="1:5" s="94" customFormat="1" ht="25.5" x14ac:dyDescent="0.2">
      <c r="A449" s="356" t="str">
        <f>IF((SUM('Раздел 5'!AD54:AD54)=0),"","Неверно!")</f>
        <v/>
      </c>
      <c r="B449" s="356" t="s">
        <v>2926</v>
      </c>
      <c r="C449" s="96" t="s">
        <v>1800</v>
      </c>
      <c r="D449" s="96" t="s">
        <v>2148</v>
      </c>
      <c r="E449" s="96" t="str">
        <f>CONCATENATE(SUM('Раздел 5'!AD54:AD54),"=",0)</f>
        <v>0=0</v>
      </c>
    </row>
    <row r="450" spans="1:5" s="94" customFormat="1" x14ac:dyDescent="0.2">
      <c r="A450" s="356" t="str">
        <f>IF((SUM('Раздел 5'!H40:H40)=0),"","Неверно!")</f>
        <v/>
      </c>
      <c r="B450" s="356" t="s">
        <v>2927</v>
      </c>
      <c r="C450" s="96" t="s">
        <v>1801</v>
      </c>
      <c r="D450" s="96" t="s">
        <v>2149</v>
      </c>
      <c r="E450" s="96" t="str">
        <f>CONCATENATE(SUM('Раздел 5'!H40:H40),"=",0)</f>
        <v>0=0</v>
      </c>
    </row>
    <row r="451" spans="1:5" s="94" customFormat="1" x14ac:dyDescent="0.2">
      <c r="A451" s="356" t="str">
        <f>IF((SUM('Раздел 5'!H41:H41)=0),"","Неверно!")</f>
        <v/>
      </c>
      <c r="B451" s="356" t="s">
        <v>2927</v>
      </c>
      <c r="C451" s="96" t="s">
        <v>1802</v>
      </c>
      <c r="D451" s="96" t="s">
        <v>2149</v>
      </c>
      <c r="E451" s="96" t="str">
        <f>CONCATENATE(SUM('Раздел 5'!H41:H41),"=",0)</f>
        <v>0=0</v>
      </c>
    </row>
    <row r="452" spans="1:5" s="94" customFormat="1" x14ac:dyDescent="0.2">
      <c r="A452" s="356" t="str">
        <f>IF((SUM('Раздел 5'!H42:H42)=0),"","Неверно!")</f>
        <v/>
      </c>
      <c r="B452" s="356" t="s">
        <v>2927</v>
      </c>
      <c r="C452" s="96" t="s">
        <v>1803</v>
      </c>
      <c r="D452" s="96" t="s">
        <v>2149</v>
      </c>
      <c r="E452" s="96" t="str">
        <f>CONCATENATE(SUM('Раздел 5'!H42:H42),"=",0)</f>
        <v>0=0</v>
      </c>
    </row>
    <row r="453" spans="1:5" s="94" customFormat="1" ht="25.5" x14ac:dyDescent="0.2">
      <c r="A453" s="356" t="str">
        <f>IF((SUM('Разделы 2, 3, 4'!E47:E47)=SUM('Разделы 2, 3, 4'!F47:G47)),"","Неверно!")</f>
        <v/>
      </c>
      <c r="B453" s="356" t="s">
        <v>2928</v>
      </c>
      <c r="C453" s="96" t="s">
        <v>1804</v>
      </c>
      <c r="D453" s="96" t="s">
        <v>431</v>
      </c>
      <c r="E453" s="96" t="str">
        <f>CONCATENATE(SUM('Разделы 2, 3, 4'!E47:E47),"=",SUM('Разделы 2, 3, 4'!F47:G47))</f>
        <v>122=122</v>
      </c>
    </row>
    <row r="454" spans="1:5" s="94" customFormat="1" ht="25.5" x14ac:dyDescent="0.2">
      <c r="A454" s="356" t="str">
        <f>IF((SUM('Разделы 2, 3, 4'!E48:E48)=SUM('Разделы 2, 3, 4'!F48:G48)),"","Неверно!")</f>
        <v/>
      </c>
      <c r="B454" s="356" t="s">
        <v>2928</v>
      </c>
      <c r="C454" s="96" t="s">
        <v>1805</v>
      </c>
      <c r="D454" s="96" t="s">
        <v>431</v>
      </c>
      <c r="E454" s="96" t="str">
        <f>CONCATENATE(SUM('Разделы 2, 3, 4'!E48:E48),"=",SUM('Разделы 2, 3, 4'!F48:G48))</f>
        <v>0=0</v>
      </c>
    </row>
    <row r="455" spans="1:5" s="94" customFormat="1" ht="25.5" x14ac:dyDescent="0.2">
      <c r="A455" s="356" t="str">
        <f>IF((SUM('Разделы 2, 3, 4'!E49:E49)=SUM('Разделы 2, 3, 4'!F49:G49)),"","Неверно!")</f>
        <v/>
      </c>
      <c r="B455" s="356" t="s">
        <v>2928</v>
      </c>
      <c r="C455" s="96" t="s">
        <v>1806</v>
      </c>
      <c r="D455" s="96" t="s">
        <v>431</v>
      </c>
      <c r="E455" s="96" t="str">
        <f>CONCATENATE(SUM('Разделы 2, 3, 4'!E49:E49),"=",SUM('Разделы 2, 3, 4'!F49:G49))</f>
        <v>0=0</v>
      </c>
    </row>
    <row r="456" spans="1:5" s="94" customFormat="1" ht="25.5" x14ac:dyDescent="0.2">
      <c r="A456" s="356" t="str">
        <f>IF((SUM('Разделы 2, 3, 4'!E50:E50)=SUM('Разделы 2, 3, 4'!F50:G50)),"","Неверно!")</f>
        <v/>
      </c>
      <c r="B456" s="356" t="s">
        <v>2928</v>
      </c>
      <c r="C456" s="96" t="s">
        <v>1807</v>
      </c>
      <c r="D456" s="96" t="s">
        <v>431</v>
      </c>
      <c r="E456" s="96" t="str">
        <f>CONCATENATE(SUM('Разделы 2, 3, 4'!E50:E50),"=",SUM('Разделы 2, 3, 4'!F50:G50))</f>
        <v>122=122</v>
      </c>
    </row>
    <row r="457" spans="1:5" s="94" customFormat="1" ht="25.5" x14ac:dyDescent="0.2">
      <c r="A457" s="356" t="str">
        <f>IF((SUM('Разделы 2, 3, 4'!E51:E51)=SUM('Разделы 2, 3, 4'!F51:G51)),"","Неверно!")</f>
        <v/>
      </c>
      <c r="B457" s="356" t="s">
        <v>2928</v>
      </c>
      <c r="C457" s="96" t="s">
        <v>1808</v>
      </c>
      <c r="D457" s="96" t="s">
        <v>431</v>
      </c>
      <c r="E457" s="96" t="str">
        <f>CONCATENATE(SUM('Разделы 2, 3, 4'!E51:E51),"=",SUM('Разделы 2, 3, 4'!F51:G51))</f>
        <v>0=0</v>
      </c>
    </row>
    <row r="458" spans="1:5" s="94" customFormat="1" ht="38.25" x14ac:dyDescent="0.2">
      <c r="A458" s="356" t="str">
        <f>IF((SUM('Раздел 5'!D9:D9)=SUM('Раздел 5'!D22:D39)),"","Неверно!")</f>
        <v/>
      </c>
      <c r="B458" s="356" t="s">
        <v>2929</v>
      </c>
      <c r="C458" s="96" t="s">
        <v>1809</v>
      </c>
      <c r="D458" s="96" t="s">
        <v>2150</v>
      </c>
      <c r="E458" s="96" t="str">
        <f>CONCATENATE(SUM('Раздел 5'!D9:D9),"=",SUM('Раздел 5'!D22:D39))</f>
        <v>98=98</v>
      </c>
    </row>
    <row r="459" spans="1:5" s="94" customFormat="1" ht="38.25" x14ac:dyDescent="0.2">
      <c r="A459" s="356" t="str">
        <f>IF((SUM('Раздел 5'!M9:M9)=SUM('Раздел 5'!M22:M39)),"","Неверно!")</f>
        <v/>
      </c>
      <c r="B459" s="356" t="s">
        <v>2929</v>
      </c>
      <c r="C459" s="96" t="s">
        <v>1810</v>
      </c>
      <c r="D459" s="96" t="s">
        <v>2150</v>
      </c>
      <c r="E459" s="96" t="str">
        <f>CONCATENATE(SUM('Раздел 5'!M9:M9),"=",SUM('Раздел 5'!M22:M39))</f>
        <v>0=0</v>
      </c>
    </row>
    <row r="460" spans="1:5" s="94" customFormat="1" ht="38.25" x14ac:dyDescent="0.2">
      <c r="A460" s="356" t="str">
        <f>IF((SUM('Раздел 5'!N9:N9)=SUM('Раздел 5'!N22:N39)),"","Неверно!")</f>
        <v/>
      </c>
      <c r="B460" s="356" t="s">
        <v>2929</v>
      </c>
      <c r="C460" s="96" t="s">
        <v>1811</v>
      </c>
      <c r="D460" s="96" t="s">
        <v>2150</v>
      </c>
      <c r="E460" s="96" t="str">
        <f>CONCATENATE(SUM('Раздел 5'!N9:N9),"=",SUM('Раздел 5'!N22:N39))</f>
        <v>0=0</v>
      </c>
    </row>
    <row r="461" spans="1:5" s="94" customFormat="1" ht="38.25" x14ac:dyDescent="0.2">
      <c r="A461" s="356" t="str">
        <f>IF((SUM('Раздел 5'!O9:O9)=SUM('Раздел 5'!O22:O39)),"","Неверно!")</f>
        <v/>
      </c>
      <c r="B461" s="356" t="s">
        <v>2929</v>
      </c>
      <c r="C461" s="96" t="s">
        <v>1812</v>
      </c>
      <c r="D461" s="96" t="s">
        <v>2150</v>
      </c>
      <c r="E461" s="96" t="str">
        <f>CONCATENATE(SUM('Раздел 5'!O9:O9),"=",SUM('Раздел 5'!O22:O39))</f>
        <v>1=1</v>
      </c>
    </row>
    <row r="462" spans="1:5" s="94" customFormat="1" ht="38.25" x14ac:dyDescent="0.2">
      <c r="A462" s="356" t="str">
        <f>IF((SUM('Раздел 5'!P9:P9)=SUM('Раздел 5'!P22:P39)),"","Неверно!")</f>
        <v/>
      </c>
      <c r="B462" s="356" t="s">
        <v>2929</v>
      </c>
      <c r="C462" s="96" t="s">
        <v>1813</v>
      </c>
      <c r="D462" s="96" t="s">
        <v>2150</v>
      </c>
      <c r="E462" s="96" t="str">
        <f>CONCATENATE(SUM('Раздел 5'!P9:P9),"=",SUM('Раздел 5'!P22:P39))</f>
        <v>0=0</v>
      </c>
    </row>
    <row r="463" spans="1:5" s="94" customFormat="1" ht="38.25" x14ac:dyDescent="0.2">
      <c r="A463" s="356" t="str">
        <f>IF((SUM('Раздел 5'!Q9:Q9)=SUM('Раздел 5'!Q22:Q39)),"","Неверно!")</f>
        <v/>
      </c>
      <c r="B463" s="356" t="s">
        <v>2929</v>
      </c>
      <c r="C463" s="96" t="s">
        <v>1814</v>
      </c>
      <c r="D463" s="96" t="s">
        <v>2150</v>
      </c>
      <c r="E463" s="96" t="str">
        <f>CONCATENATE(SUM('Раздел 5'!Q9:Q9),"=",SUM('Раздел 5'!Q22:Q39))</f>
        <v>10=10</v>
      </c>
    </row>
    <row r="464" spans="1:5" s="94" customFormat="1" ht="38.25" x14ac:dyDescent="0.2">
      <c r="A464" s="356" t="str">
        <f>IF((SUM('Раздел 5'!R9:R9)=SUM('Раздел 5'!R22:R39)),"","Неверно!")</f>
        <v/>
      </c>
      <c r="B464" s="356" t="s">
        <v>2929</v>
      </c>
      <c r="C464" s="96" t="s">
        <v>1815</v>
      </c>
      <c r="D464" s="96" t="s">
        <v>2150</v>
      </c>
      <c r="E464" s="96" t="str">
        <f>CONCATENATE(SUM('Раздел 5'!R9:R9),"=",SUM('Раздел 5'!R22:R39))</f>
        <v>0=0</v>
      </c>
    </row>
    <row r="465" spans="1:5" s="94" customFormat="1" ht="38.25" x14ac:dyDescent="0.2">
      <c r="A465" s="356" t="str">
        <f>IF((SUM('Раздел 5'!S9:S9)=SUM('Раздел 5'!S22:S39)),"","Неверно!")</f>
        <v/>
      </c>
      <c r="B465" s="356" t="s">
        <v>2929</v>
      </c>
      <c r="C465" s="96" t="s">
        <v>1816</v>
      </c>
      <c r="D465" s="96" t="s">
        <v>2150</v>
      </c>
      <c r="E465" s="96" t="str">
        <f>CONCATENATE(SUM('Раздел 5'!S9:S9),"=",SUM('Раздел 5'!S22:S39))</f>
        <v>1=1</v>
      </c>
    </row>
    <row r="466" spans="1:5" s="94" customFormat="1" ht="38.25" x14ac:dyDescent="0.2">
      <c r="A466" s="356" t="str">
        <f>IF((SUM('Раздел 5'!T9:T9)=SUM('Раздел 5'!T22:T39)),"","Неверно!")</f>
        <v/>
      </c>
      <c r="B466" s="356" t="s">
        <v>2929</v>
      </c>
      <c r="C466" s="96" t="s">
        <v>1817</v>
      </c>
      <c r="D466" s="96" t="s">
        <v>2150</v>
      </c>
      <c r="E466" s="96" t="str">
        <f>CONCATENATE(SUM('Раздел 5'!T9:T9),"=",SUM('Раздел 5'!T22:T39))</f>
        <v>0=0</v>
      </c>
    </row>
    <row r="467" spans="1:5" s="94" customFormat="1" ht="38.25" x14ac:dyDescent="0.2">
      <c r="A467" s="356" t="str">
        <f>IF((SUM('Раздел 5'!U9:U9)=SUM('Раздел 5'!U22:U39)),"","Неверно!")</f>
        <v/>
      </c>
      <c r="B467" s="356" t="s">
        <v>2929</v>
      </c>
      <c r="C467" s="96" t="s">
        <v>1818</v>
      </c>
      <c r="D467" s="96" t="s">
        <v>2150</v>
      </c>
      <c r="E467" s="96" t="str">
        <f>CONCATENATE(SUM('Раздел 5'!U9:U9),"=",SUM('Раздел 5'!U22:U39))</f>
        <v>0=0</v>
      </c>
    </row>
    <row r="468" spans="1:5" s="94" customFormat="1" ht="38.25" x14ac:dyDescent="0.2">
      <c r="A468" s="356" t="str">
        <f>IF((SUM('Раздел 5'!V9:V9)=SUM('Раздел 5'!V22:V39)),"","Неверно!")</f>
        <v/>
      </c>
      <c r="B468" s="356" t="s">
        <v>2929</v>
      </c>
      <c r="C468" s="96" t="s">
        <v>1819</v>
      </c>
      <c r="D468" s="96" t="s">
        <v>2150</v>
      </c>
      <c r="E468" s="96" t="str">
        <f>CONCATENATE(SUM('Раздел 5'!V9:V9),"=",SUM('Раздел 5'!V22:V39))</f>
        <v>0=0</v>
      </c>
    </row>
    <row r="469" spans="1:5" s="94" customFormat="1" ht="38.25" x14ac:dyDescent="0.2">
      <c r="A469" s="356" t="str">
        <f>IF((SUM('Раздел 5'!E9:E9)=SUM('Раздел 5'!E22:E39)),"","Неверно!")</f>
        <v/>
      </c>
      <c r="B469" s="356" t="s">
        <v>2929</v>
      </c>
      <c r="C469" s="96" t="s">
        <v>1820</v>
      </c>
      <c r="D469" s="96" t="s">
        <v>2150</v>
      </c>
      <c r="E469" s="96" t="str">
        <f>CONCATENATE(SUM('Раздел 5'!E9:E9),"=",SUM('Раздел 5'!E22:E39))</f>
        <v>0=0</v>
      </c>
    </row>
    <row r="470" spans="1:5" s="94" customFormat="1" ht="38.25" x14ac:dyDescent="0.2">
      <c r="A470" s="356" t="str">
        <f>IF((SUM('Раздел 5'!W9:W9)=SUM('Раздел 5'!W22:W39)),"","Неверно!")</f>
        <v/>
      </c>
      <c r="B470" s="356" t="s">
        <v>2929</v>
      </c>
      <c r="C470" s="96" t="s">
        <v>1821</v>
      </c>
      <c r="D470" s="96" t="s">
        <v>2150</v>
      </c>
      <c r="E470" s="96" t="str">
        <f>CONCATENATE(SUM('Раздел 5'!W9:W9),"=",SUM('Раздел 5'!W22:W39))</f>
        <v>0=0</v>
      </c>
    </row>
    <row r="471" spans="1:5" s="94" customFormat="1" ht="38.25" x14ac:dyDescent="0.2">
      <c r="A471" s="356" t="str">
        <f>IF((SUM('Раздел 5'!X9:X9)=SUM('Раздел 5'!X22:X39)),"","Неверно!")</f>
        <v/>
      </c>
      <c r="B471" s="356" t="s">
        <v>2929</v>
      </c>
      <c r="C471" s="96" t="s">
        <v>1822</v>
      </c>
      <c r="D471" s="96" t="s">
        <v>2150</v>
      </c>
      <c r="E471" s="96" t="str">
        <f>CONCATENATE(SUM('Раздел 5'!X9:X9),"=",SUM('Раздел 5'!X22:X39))</f>
        <v>0=0</v>
      </c>
    </row>
    <row r="472" spans="1:5" s="94" customFormat="1" ht="38.25" x14ac:dyDescent="0.2">
      <c r="A472" s="356" t="str">
        <f>IF((SUM('Раздел 5'!Y9:Y9)=SUM('Раздел 5'!Y22:Y39)),"","Неверно!")</f>
        <v/>
      </c>
      <c r="B472" s="356" t="s">
        <v>2929</v>
      </c>
      <c r="C472" s="96" t="s">
        <v>1823</v>
      </c>
      <c r="D472" s="96" t="s">
        <v>2150</v>
      </c>
      <c r="E472" s="96" t="str">
        <f>CONCATENATE(SUM('Раздел 5'!Y9:Y9),"=",SUM('Раздел 5'!Y22:Y39))</f>
        <v>4=4</v>
      </c>
    </row>
    <row r="473" spans="1:5" s="94" customFormat="1" ht="38.25" x14ac:dyDescent="0.2">
      <c r="A473" s="356" t="str">
        <f>IF((SUM('Раздел 5'!Z9:Z9)=SUM('Раздел 5'!Z22:Z39)),"","Неверно!")</f>
        <v/>
      </c>
      <c r="B473" s="356" t="s">
        <v>2929</v>
      </c>
      <c r="C473" s="96" t="s">
        <v>1824</v>
      </c>
      <c r="D473" s="96" t="s">
        <v>2150</v>
      </c>
      <c r="E473" s="96" t="str">
        <f>CONCATENATE(SUM('Раздел 5'!Z9:Z9),"=",SUM('Раздел 5'!Z22:Z39))</f>
        <v>3=3</v>
      </c>
    </row>
    <row r="474" spans="1:5" s="94" customFormat="1" ht="38.25" x14ac:dyDescent="0.2">
      <c r="A474" s="356" t="str">
        <f>IF((SUM('Раздел 5'!AA9:AA9)=SUM('Раздел 5'!AA22:AA39)),"","Неверно!")</f>
        <v/>
      </c>
      <c r="B474" s="356" t="s">
        <v>2929</v>
      </c>
      <c r="C474" s="96" t="s">
        <v>1825</v>
      </c>
      <c r="D474" s="96" t="s">
        <v>2150</v>
      </c>
      <c r="E474" s="96" t="str">
        <f>CONCATENATE(SUM('Раздел 5'!AA9:AA9),"=",SUM('Раздел 5'!AA22:AA39))</f>
        <v>3=3</v>
      </c>
    </row>
    <row r="475" spans="1:5" s="94" customFormat="1" ht="38.25" x14ac:dyDescent="0.2">
      <c r="A475" s="356" t="str">
        <f>IF((SUM('Раздел 5'!AB9:AB9)=SUM('Раздел 5'!AB22:AB39)),"","Неверно!")</f>
        <v/>
      </c>
      <c r="B475" s="356" t="s">
        <v>2929</v>
      </c>
      <c r="C475" s="96" t="s">
        <v>1826</v>
      </c>
      <c r="D475" s="96" t="s">
        <v>2150</v>
      </c>
      <c r="E475" s="96" t="str">
        <f>CONCATENATE(SUM('Раздел 5'!AB9:AB9),"=",SUM('Раздел 5'!AB22:AB39))</f>
        <v>10=10</v>
      </c>
    </row>
    <row r="476" spans="1:5" s="94" customFormat="1" ht="38.25" x14ac:dyDescent="0.2">
      <c r="A476" s="356" t="str">
        <f>IF((SUM('Раздел 5'!AC9:AC9)=SUM('Раздел 5'!AC22:AC39)),"","Неверно!")</f>
        <v/>
      </c>
      <c r="B476" s="356" t="s">
        <v>2929</v>
      </c>
      <c r="C476" s="96" t="s">
        <v>1827</v>
      </c>
      <c r="D476" s="96" t="s">
        <v>2150</v>
      </c>
      <c r="E476" s="96" t="str">
        <f>CONCATENATE(SUM('Раздел 5'!AC9:AC9),"=",SUM('Раздел 5'!AC22:AC39))</f>
        <v>2=2</v>
      </c>
    </row>
    <row r="477" spans="1:5" s="94" customFormat="1" ht="38.25" x14ac:dyDescent="0.2">
      <c r="A477" s="356" t="str">
        <f>IF((SUM('Раздел 5'!AD9:AD9)=SUM('Раздел 5'!AD22:AD39)),"","Неверно!")</f>
        <v/>
      </c>
      <c r="B477" s="356" t="s">
        <v>2929</v>
      </c>
      <c r="C477" s="96" t="s">
        <v>1828</v>
      </c>
      <c r="D477" s="96" t="s">
        <v>2150</v>
      </c>
      <c r="E477" s="96" t="str">
        <f>CONCATENATE(SUM('Раздел 5'!AD9:AD9),"=",SUM('Раздел 5'!AD22:AD39))</f>
        <v>0=0</v>
      </c>
    </row>
    <row r="478" spans="1:5" s="94" customFormat="1" ht="38.25" x14ac:dyDescent="0.2">
      <c r="A478" s="356" t="str">
        <f>IF((SUM('Раздел 5'!AE9:AE9)=SUM('Раздел 5'!AE22:AE39)),"","Неверно!")</f>
        <v/>
      </c>
      <c r="B478" s="356" t="s">
        <v>2929</v>
      </c>
      <c r="C478" s="96" t="s">
        <v>1829</v>
      </c>
      <c r="D478" s="96" t="s">
        <v>2150</v>
      </c>
      <c r="E478" s="96" t="str">
        <f>CONCATENATE(SUM('Раздел 5'!AE9:AE9),"=",SUM('Раздел 5'!AE22:AE39))</f>
        <v>0=0</v>
      </c>
    </row>
    <row r="479" spans="1:5" s="94" customFormat="1" ht="38.25" x14ac:dyDescent="0.2">
      <c r="A479" s="356" t="str">
        <f>IF((SUM('Раздел 5'!AF9:AF9)=SUM('Раздел 5'!AF22:AF39)),"","Неверно!")</f>
        <v/>
      </c>
      <c r="B479" s="356" t="s">
        <v>2929</v>
      </c>
      <c r="C479" s="96" t="s">
        <v>1830</v>
      </c>
      <c r="D479" s="96" t="s">
        <v>2150</v>
      </c>
      <c r="E479" s="96" t="str">
        <f>CONCATENATE(SUM('Раздел 5'!AF9:AF9),"=",SUM('Раздел 5'!AF22:AF39))</f>
        <v>17=17</v>
      </c>
    </row>
    <row r="480" spans="1:5" s="94" customFormat="1" ht="38.25" x14ac:dyDescent="0.2">
      <c r="A480" s="356" t="str">
        <f>IF((SUM('Раздел 5'!F9:F9)=SUM('Раздел 5'!F22:F39)),"","Неверно!")</f>
        <v/>
      </c>
      <c r="B480" s="356" t="s">
        <v>2929</v>
      </c>
      <c r="C480" s="96" t="s">
        <v>1831</v>
      </c>
      <c r="D480" s="96" t="s">
        <v>2150</v>
      </c>
      <c r="E480" s="96" t="str">
        <f>CONCATENATE(SUM('Раздел 5'!F9:F9),"=",SUM('Раздел 5'!F22:F39))</f>
        <v>71=71</v>
      </c>
    </row>
    <row r="481" spans="1:5" s="94" customFormat="1" ht="38.25" x14ac:dyDescent="0.2">
      <c r="A481" s="356" t="str">
        <f>IF((SUM('Раздел 5'!AG9:AG9)=SUM('Раздел 5'!AG22:AG39)),"","Неверно!")</f>
        <v/>
      </c>
      <c r="B481" s="356" t="s">
        <v>2929</v>
      </c>
      <c r="C481" s="96" t="s">
        <v>1832</v>
      </c>
      <c r="D481" s="96" t="s">
        <v>2150</v>
      </c>
      <c r="E481" s="96" t="str">
        <f>CONCATENATE(SUM('Раздел 5'!AG9:AG9),"=",SUM('Раздел 5'!AG22:AG39))</f>
        <v>68=68</v>
      </c>
    </row>
    <row r="482" spans="1:5" s="94" customFormat="1" ht="38.25" x14ac:dyDescent="0.2">
      <c r="A482" s="356" t="str">
        <f>IF((SUM('Раздел 5'!AH9:AH9)=SUM('Раздел 5'!AH22:AH39)),"","Неверно!")</f>
        <v/>
      </c>
      <c r="B482" s="356" t="s">
        <v>2929</v>
      </c>
      <c r="C482" s="96" t="s">
        <v>1833</v>
      </c>
      <c r="D482" s="96" t="s">
        <v>2150</v>
      </c>
      <c r="E482" s="96" t="str">
        <f>CONCATENATE(SUM('Раздел 5'!AH9:AH9),"=",SUM('Раздел 5'!AH22:AH39))</f>
        <v>1=1</v>
      </c>
    </row>
    <row r="483" spans="1:5" s="94" customFormat="1" ht="38.25" x14ac:dyDescent="0.2">
      <c r="A483" s="356" t="str">
        <f>IF((SUM('Раздел 5'!G9:G9)=SUM('Раздел 5'!G22:G39)),"","Неверно!")</f>
        <v/>
      </c>
      <c r="B483" s="356" t="s">
        <v>2929</v>
      </c>
      <c r="C483" s="96" t="s">
        <v>1834</v>
      </c>
      <c r="D483" s="96" t="s">
        <v>2150</v>
      </c>
      <c r="E483" s="96" t="str">
        <f>CONCATENATE(SUM('Раздел 5'!G9:G9),"=",SUM('Раздел 5'!G22:G39))</f>
        <v>23=23</v>
      </c>
    </row>
    <row r="484" spans="1:5" s="94" customFormat="1" ht="38.25" x14ac:dyDescent="0.2">
      <c r="A484" s="356" t="str">
        <f>IF((SUM('Раздел 5'!H9:H9)=SUM('Раздел 5'!H22:H39)),"","Неверно!")</f>
        <v/>
      </c>
      <c r="B484" s="356" t="s">
        <v>2929</v>
      </c>
      <c r="C484" s="96" t="s">
        <v>1835</v>
      </c>
      <c r="D484" s="96" t="s">
        <v>2150</v>
      </c>
      <c r="E484" s="96" t="str">
        <f>CONCATENATE(SUM('Раздел 5'!H9:H9),"=",SUM('Раздел 5'!H22:H39))</f>
        <v>1=1</v>
      </c>
    </row>
    <row r="485" spans="1:5" s="94" customFormat="1" ht="38.25" x14ac:dyDescent="0.2">
      <c r="A485" s="356" t="str">
        <f>IF((SUM('Раздел 5'!I9:I9)=SUM('Раздел 5'!I22:I39)),"","Неверно!")</f>
        <v/>
      </c>
      <c r="B485" s="356" t="s">
        <v>2929</v>
      </c>
      <c r="C485" s="96" t="s">
        <v>1836</v>
      </c>
      <c r="D485" s="96" t="s">
        <v>2150</v>
      </c>
      <c r="E485" s="96" t="str">
        <f>CONCATENATE(SUM('Раздел 5'!I9:I9),"=",SUM('Раздел 5'!I22:I39))</f>
        <v>0=0</v>
      </c>
    </row>
    <row r="486" spans="1:5" s="94" customFormat="1" ht="38.25" x14ac:dyDescent="0.2">
      <c r="A486" s="356" t="str">
        <f>IF((SUM('Раздел 5'!J9:J9)=SUM('Раздел 5'!J22:J39)),"","Неверно!")</f>
        <v/>
      </c>
      <c r="B486" s="356" t="s">
        <v>2929</v>
      </c>
      <c r="C486" s="96" t="s">
        <v>1837</v>
      </c>
      <c r="D486" s="96" t="s">
        <v>2150</v>
      </c>
      <c r="E486" s="96" t="str">
        <f>CONCATENATE(SUM('Раздел 5'!J9:J9),"=",SUM('Раздел 5'!J22:J39))</f>
        <v>0=0</v>
      </c>
    </row>
    <row r="487" spans="1:5" s="94" customFormat="1" ht="38.25" x14ac:dyDescent="0.2">
      <c r="A487" s="356" t="str">
        <f>IF((SUM('Раздел 5'!K9:K9)=SUM('Раздел 5'!K22:K39)),"","Неверно!")</f>
        <v/>
      </c>
      <c r="B487" s="356" t="s">
        <v>2929</v>
      </c>
      <c r="C487" s="96" t="s">
        <v>1838</v>
      </c>
      <c r="D487" s="96" t="s">
        <v>2150</v>
      </c>
      <c r="E487" s="96" t="str">
        <f>CONCATENATE(SUM('Раздел 5'!K9:K9),"=",SUM('Раздел 5'!K22:K39))</f>
        <v>0=0</v>
      </c>
    </row>
    <row r="488" spans="1:5" s="94" customFormat="1" ht="38.25" x14ac:dyDescent="0.2">
      <c r="A488" s="356" t="str">
        <f>IF((SUM('Раздел 5'!L9:L9)=SUM('Раздел 5'!L22:L39)),"","Неверно!")</f>
        <v/>
      </c>
      <c r="B488" s="356" t="s">
        <v>2929</v>
      </c>
      <c r="C488" s="96" t="s">
        <v>1839</v>
      </c>
      <c r="D488" s="96" t="s">
        <v>2150</v>
      </c>
      <c r="E488" s="96" t="str">
        <f>CONCATENATE(SUM('Раздел 5'!L9:L9),"=",SUM('Раздел 5'!L22:L39))</f>
        <v>2=2</v>
      </c>
    </row>
    <row r="489" spans="1:5" s="94" customFormat="1" x14ac:dyDescent="0.2">
      <c r="A489" s="356" t="str">
        <f>IF((SUM('Раздел 5'!G43:G43)=0),"","Неверно!")</f>
        <v/>
      </c>
      <c r="B489" s="356" t="s">
        <v>2930</v>
      </c>
      <c r="C489" s="96" t="s">
        <v>1840</v>
      </c>
      <c r="D489" s="96" t="s">
        <v>809</v>
      </c>
      <c r="E489" s="96" t="str">
        <f>CONCATENATE(SUM('Раздел 5'!G43:G43),"=",0)</f>
        <v>0=0</v>
      </c>
    </row>
    <row r="490" spans="1:5" s="94" customFormat="1" x14ac:dyDescent="0.2">
      <c r="A490" s="356" t="str">
        <f>IF((SUM('Раздел 5'!G44:G44)=0),"","Неверно!")</f>
        <v/>
      </c>
      <c r="B490" s="356" t="s">
        <v>2930</v>
      </c>
      <c r="C490" s="96" t="s">
        <v>1841</v>
      </c>
      <c r="D490" s="96" t="s">
        <v>809</v>
      </c>
      <c r="E490" s="96" t="str">
        <f>CONCATENATE(SUM('Раздел 5'!G44:G44),"=",0)</f>
        <v>0=0</v>
      </c>
    </row>
    <row r="491" spans="1:5" s="94" customFormat="1" x14ac:dyDescent="0.2">
      <c r="A491" s="356" t="str">
        <f>IF((SUM('Раздел 5'!G45:G45)=0),"","Неверно!")</f>
        <v/>
      </c>
      <c r="B491" s="356" t="s">
        <v>2930</v>
      </c>
      <c r="C491" s="96" t="s">
        <v>1842</v>
      </c>
      <c r="D491" s="96" t="s">
        <v>809</v>
      </c>
      <c r="E491" s="96" t="str">
        <f>CONCATENATE(SUM('Раздел 5'!G45:G45),"=",0)</f>
        <v>0=0</v>
      </c>
    </row>
    <row r="492" spans="1:5" s="94" customFormat="1" x14ac:dyDescent="0.2">
      <c r="A492" s="356" t="str">
        <f>IF((SUM('Раздел 5'!G46:G46)=0),"","Неверно!")</f>
        <v/>
      </c>
      <c r="B492" s="356" t="s">
        <v>2930</v>
      </c>
      <c r="C492" s="96" t="s">
        <v>1843</v>
      </c>
      <c r="D492" s="96" t="s">
        <v>809</v>
      </c>
      <c r="E492" s="96" t="str">
        <f>CONCATENATE(SUM('Раздел 5'!G46:G46),"=",0)</f>
        <v>0=0</v>
      </c>
    </row>
    <row r="493" spans="1:5" s="94" customFormat="1" x14ac:dyDescent="0.2">
      <c r="A493" s="356" t="str">
        <f>IF((SUM('Раздел 5'!G47:G47)=0),"","Неверно!")</f>
        <v/>
      </c>
      <c r="B493" s="356" t="s">
        <v>2930</v>
      </c>
      <c r="C493" s="96" t="s">
        <v>1844</v>
      </c>
      <c r="D493" s="96" t="s">
        <v>809</v>
      </c>
      <c r="E493" s="96" t="str">
        <f>CONCATENATE(SUM('Раздел 5'!G47:G47),"=",0)</f>
        <v>0=0</v>
      </c>
    </row>
    <row r="494" spans="1:5" s="94" customFormat="1" x14ac:dyDescent="0.2">
      <c r="A494" s="356" t="str">
        <f>IF((SUM('Раздел 5'!G48:G48)=0),"","Неверно!")</f>
        <v/>
      </c>
      <c r="B494" s="356" t="s">
        <v>2930</v>
      </c>
      <c r="C494" s="96" t="s">
        <v>1845</v>
      </c>
      <c r="D494" s="96" t="s">
        <v>809</v>
      </c>
      <c r="E494" s="96" t="str">
        <f>CONCATENATE(SUM('Раздел 5'!G48:G48),"=",0)</f>
        <v>0=0</v>
      </c>
    </row>
    <row r="495" spans="1:5" s="94" customFormat="1" x14ac:dyDescent="0.2">
      <c r="A495" s="356" t="str">
        <f>IF((SUM('Раздел 5'!G49:G49)=0),"","Неверно!")</f>
        <v/>
      </c>
      <c r="B495" s="356" t="s">
        <v>2930</v>
      </c>
      <c r="C495" s="96" t="s">
        <v>1846</v>
      </c>
      <c r="D495" s="96" t="s">
        <v>809</v>
      </c>
      <c r="E495" s="96" t="str">
        <f>CONCATENATE(SUM('Раздел 5'!G49:G49),"=",0)</f>
        <v>0=0</v>
      </c>
    </row>
    <row r="496" spans="1:5" s="94" customFormat="1" x14ac:dyDescent="0.2">
      <c r="A496" s="356" t="str">
        <f>IF((SUM('Раздел 5'!G50:G50)=0),"","Неверно!")</f>
        <v/>
      </c>
      <c r="B496" s="356" t="s">
        <v>2930</v>
      </c>
      <c r="C496" s="96" t="s">
        <v>1847</v>
      </c>
      <c r="D496" s="96" t="s">
        <v>809</v>
      </c>
      <c r="E496" s="96" t="str">
        <f>CONCATENATE(SUM('Раздел 5'!G50:G50),"=",0)</f>
        <v>0=0</v>
      </c>
    </row>
    <row r="497" spans="1:5" s="94" customFormat="1" x14ac:dyDescent="0.2">
      <c r="A497" s="356" t="str">
        <f>IF((SUM('Раздел 5'!G51:G51)=0),"","Неверно!")</f>
        <v/>
      </c>
      <c r="B497" s="356" t="s">
        <v>2930</v>
      </c>
      <c r="C497" s="96" t="s">
        <v>1848</v>
      </c>
      <c r="D497" s="96" t="s">
        <v>809</v>
      </c>
      <c r="E497" s="96" t="str">
        <f>CONCATENATE(SUM('Раздел 5'!G51:G51),"=",0)</f>
        <v>0=0</v>
      </c>
    </row>
    <row r="498" spans="1:5" s="94" customFormat="1" x14ac:dyDescent="0.2">
      <c r="A498" s="356" t="str">
        <f>IF((SUM('Раздел 5'!G40:G40)=0),"","Неверно!")</f>
        <v/>
      </c>
      <c r="B498" s="356" t="s">
        <v>2931</v>
      </c>
      <c r="C498" s="96" t="s">
        <v>1849</v>
      </c>
      <c r="D498" s="96" t="s">
        <v>708</v>
      </c>
      <c r="E498" s="96" t="str">
        <f>CONCATENATE(SUM('Раздел 5'!G40:G40),"=",0)</f>
        <v>0=0</v>
      </c>
    </row>
    <row r="499" spans="1:5" s="94" customFormat="1" x14ac:dyDescent="0.2">
      <c r="A499" s="356" t="str">
        <f>IF((SUM('Раздел 5'!G41:G41)=0),"","Неверно!")</f>
        <v/>
      </c>
      <c r="B499" s="356" t="s">
        <v>2931</v>
      </c>
      <c r="C499" s="96" t="s">
        <v>1850</v>
      </c>
      <c r="D499" s="96" t="s">
        <v>708</v>
      </c>
      <c r="E499" s="96" t="str">
        <f>CONCATENATE(SUM('Раздел 5'!G41:G41),"=",0)</f>
        <v>0=0</v>
      </c>
    </row>
    <row r="500" spans="1:5" s="94" customFormat="1" ht="25.5" x14ac:dyDescent="0.2">
      <c r="A500" s="356" t="str">
        <f>IF((SUM('Разделы 2, 3, 4'!D47:D47)=SUM('Разделы 2, 3, 4'!D48:D50)),"","Неверно!")</f>
        <v/>
      </c>
      <c r="B500" s="356" t="s">
        <v>2932</v>
      </c>
      <c r="C500" s="96" t="s">
        <v>1851</v>
      </c>
      <c r="D500" s="96" t="s">
        <v>2151</v>
      </c>
      <c r="E500" s="96" t="str">
        <f>CONCATENATE(SUM('Разделы 2, 3, 4'!D47:D47),"=",SUM('Разделы 2, 3, 4'!D48:D50))</f>
        <v>10=10</v>
      </c>
    </row>
    <row r="501" spans="1:5" s="94" customFormat="1" ht="25.5" x14ac:dyDescent="0.2">
      <c r="A501" s="356" t="str">
        <f>IF((SUM('Разделы 2, 3, 4'!E47:E47)=SUM('Разделы 2, 3, 4'!E48:E50)),"","Неверно!")</f>
        <v/>
      </c>
      <c r="B501" s="356" t="s">
        <v>2932</v>
      </c>
      <c r="C501" s="96" t="s">
        <v>1852</v>
      </c>
      <c r="D501" s="96" t="s">
        <v>2151</v>
      </c>
      <c r="E501" s="96" t="str">
        <f>CONCATENATE(SUM('Разделы 2, 3, 4'!E47:E47),"=",SUM('Разделы 2, 3, 4'!E48:E50))</f>
        <v>122=122</v>
      </c>
    </row>
    <row r="502" spans="1:5" s="94" customFormat="1" ht="25.5" x14ac:dyDescent="0.2">
      <c r="A502" s="356" t="str">
        <f>IF((SUM('Разделы 2, 3, 4'!F47:F47)=SUM('Разделы 2, 3, 4'!F48:F50)),"","Неверно!")</f>
        <v/>
      </c>
      <c r="B502" s="356" t="s">
        <v>2932</v>
      </c>
      <c r="C502" s="96" t="s">
        <v>1853</v>
      </c>
      <c r="D502" s="96" t="s">
        <v>2151</v>
      </c>
      <c r="E502" s="96" t="str">
        <f>CONCATENATE(SUM('Разделы 2, 3, 4'!F47:F47),"=",SUM('Разделы 2, 3, 4'!F48:F50))</f>
        <v>3=3</v>
      </c>
    </row>
    <row r="503" spans="1:5" s="94" customFormat="1" ht="25.5" x14ac:dyDescent="0.2">
      <c r="A503" s="356" t="str">
        <f>IF((SUM('Разделы 2, 3, 4'!G47:G47)=SUM('Разделы 2, 3, 4'!G48:G50)),"","Неверно!")</f>
        <v/>
      </c>
      <c r="B503" s="356" t="s">
        <v>2932</v>
      </c>
      <c r="C503" s="96" t="s">
        <v>1854</v>
      </c>
      <c r="D503" s="96" t="s">
        <v>2151</v>
      </c>
      <c r="E503" s="96" t="str">
        <f>CONCATENATE(SUM('Разделы 2, 3, 4'!G47:G47),"=",SUM('Разделы 2, 3, 4'!G48:G50))</f>
        <v>119=119</v>
      </c>
    </row>
    <row r="504" spans="1:5" s="94" customFormat="1" ht="25.5" x14ac:dyDescent="0.2">
      <c r="A504" s="356" t="str">
        <f>IF((SUM('Разделы 2, 3, 4'!H47:H47)=SUM('Разделы 2, 3, 4'!H48:H50)),"","Неверно!")</f>
        <v/>
      </c>
      <c r="B504" s="356" t="s">
        <v>2932</v>
      </c>
      <c r="C504" s="96" t="s">
        <v>1855</v>
      </c>
      <c r="D504" s="96" t="s">
        <v>2151</v>
      </c>
      <c r="E504" s="96" t="str">
        <f>CONCATENATE(SUM('Разделы 2, 3, 4'!H47:H47),"=",SUM('Разделы 2, 3, 4'!H48:H50))</f>
        <v>23=23</v>
      </c>
    </row>
    <row r="505" spans="1:5" s="94" customFormat="1" ht="25.5" x14ac:dyDescent="0.2">
      <c r="A505" s="356" t="str">
        <f>IF((SUM('Разделы 2, 3, 4'!I47:I47)=SUM('Разделы 2, 3, 4'!I48:I50)),"","Неверно!")</f>
        <v/>
      </c>
      <c r="B505" s="356" t="s">
        <v>2932</v>
      </c>
      <c r="C505" s="96" t="s">
        <v>1856</v>
      </c>
      <c r="D505" s="96" t="s">
        <v>2151</v>
      </c>
      <c r="E505" s="96" t="str">
        <f>CONCATENATE(SUM('Разделы 2, 3, 4'!I47:I47),"=",SUM('Разделы 2, 3, 4'!I48:I50))</f>
        <v>1=1</v>
      </c>
    </row>
    <row r="506" spans="1:5" s="94" customFormat="1" ht="25.5" x14ac:dyDescent="0.2">
      <c r="A506" s="356" t="str">
        <f>IF((SUM('Разделы 2, 3, 4'!J47:J47)=SUM('Разделы 2, 3, 4'!J48:J50)),"","Неверно!")</f>
        <v/>
      </c>
      <c r="B506" s="356" t="s">
        <v>2932</v>
      </c>
      <c r="C506" s="96" t="s">
        <v>1857</v>
      </c>
      <c r="D506" s="96" t="s">
        <v>2151</v>
      </c>
      <c r="E506" s="96" t="str">
        <f>CONCATENATE(SUM('Разделы 2, 3, 4'!J47:J47),"=",SUM('Разделы 2, 3, 4'!J48:J50))</f>
        <v>98=98</v>
      </c>
    </row>
    <row r="507" spans="1:5" s="94" customFormat="1" ht="25.5" x14ac:dyDescent="0.2">
      <c r="A507" s="356" t="str">
        <f>IF((SUM('Разделы 2, 3, 4'!K47:K47)=SUM('Разделы 2, 3, 4'!K48:K50)),"","Неверно!")</f>
        <v/>
      </c>
      <c r="B507" s="356" t="s">
        <v>2932</v>
      </c>
      <c r="C507" s="96" t="s">
        <v>1858</v>
      </c>
      <c r="D507" s="96" t="s">
        <v>2151</v>
      </c>
      <c r="E507" s="96" t="str">
        <f>CONCATENATE(SUM('Разделы 2, 3, 4'!K47:K47),"=",SUM('Разделы 2, 3, 4'!K48:K50))</f>
        <v>2=2</v>
      </c>
    </row>
    <row r="508" spans="1:5" s="94" customFormat="1" ht="25.5" x14ac:dyDescent="0.2">
      <c r="A508" s="356" t="str">
        <f>IF((SUM('Разделы 2, 3, 4'!L47:L47)=SUM('Разделы 2, 3, 4'!L48:L50)),"","Неверно!")</f>
        <v/>
      </c>
      <c r="B508" s="356" t="s">
        <v>2932</v>
      </c>
      <c r="C508" s="96" t="s">
        <v>1859</v>
      </c>
      <c r="D508" s="96" t="s">
        <v>2151</v>
      </c>
      <c r="E508" s="96" t="str">
        <f>CONCATENATE(SUM('Разделы 2, 3, 4'!L47:L47),"=",SUM('Разделы 2, 3, 4'!L48:L50))</f>
        <v>11=11</v>
      </c>
    </row>
    <row r="509" spans="1:5" s="94" customFormat="1" ht="25.5" x14ac:dyDescent="0.2">
      <c r="A509" s="356" t="str">
        <f>IF((SUM('Раздел 5'!AB9:AB9)=SUM('Раздел 5'!Y9:AA9)),"","Неверно!")</f>
        <v/>
      </c>
      <c r="B509" s="356" t="s">
        <v>2933</v>
      </c>
      <c r="C509" s="96" t="s">
        <v>1860</v>
      </c>
      <c r="D509" s="96" t="s">
        <v>2152</v>
      </c>
      <c r="E509" s="96" t="str">
        <f>CONCATENATE(SUM('Раздел 5'!AB9:AB9),"=",SUM('Раздел 5'!Y9:AA9))</f>
        <v>10=10</v>
      </c>
    </row>
    <row r="510" spans="1:5" s="94" customFormat="1" ht="25.5" x14ac:dyDescent="0.2">
      <c r="A510" s="356" t="str">
        <f>IF((SUM('Раздел 5'!AB18:AB18)=SUM('Раздел 5'!Y18:AA18)),"","Неверно!")</f>
        <v/>
      </c>
      <c r="B510" s="356" t="s">
        <v>2933</v>
      </c>
      <c r="C510" s="96" t="s">
        <v>1861</v>
      </c>
      <c r="D510" s="96" t="s">
        <v>2152</v>
      </c>
      <c r="E510" s="96" t="str">
        <f>CONCATENATE(SUM('Раздел 5'!AB18:AB18),"=",SUM('Раздел 5'!Y18:AA18))</f>
        <v>0=0</v>
      </c>
    </row>
    <row r="511" spans="1:5" s="94" customFormat="1" ht="25.5" x14ac:dyDescent="0.2">
      <c r="A511" s="356" t="str">
        <f>IF((SUM('Раздел 5'!AB19:AB19)=SUM('Раздел 5'!Y19:AA19)),"","Неверно!")</f>
        <v/>
      </c>
      <c r="B511" s="356" t="s">
        <v>2933</v>
      </c>
      <c r="C511" s="96" t="s">
        <v>1862</v>
      </c>
      <c r="D511" s="96" t="s">
        <v>2152</v>
      </c>
      <c r="E511" s="96" t="str">
        <f>CONCATENATE(SUM('Раздел 5'!AB19:AB19),"=",SUM('Раздел 5'!Y19:AA19))</f>
        <v>0=0</v>
      </c>
    </row>
    <row r="512" spans="1:5" s="94" customFormat="1" ht="25.5" x14ac:dyDescent="0.2">
      <c r="A512" s="356" t="str">
        <f>IF((SUM('Раздел 5'!AB20:AB20)=SUM('Раздел 5'!Y20:AA20)),"","Неверно!")</f>
        <v/>
      </c>
      <c r="B512" s="356" t="s">
        <v>2933</v>
      </c>
      <c r="C512" s="96" t="s">
        <v>1863</v>
      </c>
      <c r="D512" s="96" t="s">
        <v>2152</v>
      </c>
      <c r="E512" s="96" t="str">
        <f>CONCATENATE(SUM('Раздел 5'!AB20:AB20),"=",SUM('Раздел 5'!Y20:AA20))</f>
        <v>0=0</v>
      </c>
    </row>
    <row r="513" spans="1:5" s="94" customFormat="1" ht="25.5" x14ac:dyDescent="0.2">
      <c r="A513" s="356" t="str">
        <f>IF((SUM('Раздел 5'!AB21:AB21)=SUM('Раздел 5'!Y21:AA21)),"","Неверно!")</f>
        <v/>
      </c>
      <c r="B513" s="356" t="s">
        <v>2933</v>
      </c>
      <c r="C513" s="96" t="s">
        <v>1864</v>
      </c>
      <c r="D513" s="96" t="s">
        <v>2152</v>
      </c>
      <c r="E513" s="96" t="str">
        <f>CONCATENATE(SUM('Раздел 5'!AB21:AB21),"=",SUM('Раздел 5'!Y21:AA21))</f>
        <v>0=0</v>
      </c>
    </row>
    <row r="514" spans="1:5" s="94" customFormat="1" ht="25.5" x14ac:dyDescent="0.2">
      <c r="A514" s="356" t="str">
        <f>IF((SUM('Раздел 5'!AB22:AB22)=SUM('Раздел 5'!Y22:AA22)),"","Неверно!")</f>
        <v/>
      </c>
      <c r="B514" s="356" t="s">
        <v>2933</v>
      </c>
      <c r="C514" s="96" t="s">
        <v>1865</v>
      </c>
      <c r="D514" s="96" t="s">
        <v>2152</v>
      </c>
      <c r="E514" s="96" t="str">
        <f>CONCATENATE(SUM('Раздел 5'!AB22:AB22),"=",SUM('Раздел 5'!Y22:AA22))</f>
        <v>0=0</v>
      </c>
    </row>
    <row r="515" spans="1:5" s="94" customFormat="1" ht="25.5" x14ac:dyDescent="0.2">
      <c r="A515" s="356" t="str">
        <f>IF((SUM('Раздел 5'!AB23:AB23)=SUM('Раздел 5'!Y23:AA23)),"","Неверно!")</f>
        <v/>
      </c>
      <c r="B515" s="356" t="s">
        <v>2933</v>
      </c>
      <c r="C515" s="96" t="s">
        <v>1866</v>
      </c>
      <c r="D515" s="96" t="s">
        <v>2152</v>
      </c>
      <c r="E515" s="96" t="str">
        <f>CONCATENATE(SUM('Раздел 5'!AB23:AB23),"=",SUM('Раздел 5'!Y23:AA23))</f>
        <v>2=2</v>
      </c>
    </row>
    <row r="516" spans="1:5" s="94" customFormat="1" ht="25.5" x14ac:dyDescent="0.2">
      <c r="A516" s="356" t="str">
        <f>IF((SUM('Раздел 5'!AB24:AB24)=SUM('Раздел 5'!Y24:AA24)),"","Неверно!")</f>
        <v/>
      </c>
      <c r="B516" s="356" t="s">
        <v>2933</v>
      </c>
      <c r="C516" s="96" t="s">
        <v>1867</v>
      </c>
      <c r="D516" s="96" t="s">
        <v>2152</v>
      </c>
      <c r="E516" s="96" t="str">
        <f>CONCATENATE(SUM('Раздел 5'!AB24:AB24),"=",SUM('Раздел 5'!Y24:AA24))</f>
        <v>1=1</v>
      </c>
    </row>
    <row r="517" spans="1:5" s="94" customFormat="1" ht="25.5" x14ac:dyDescent="0.2">
      <c r="A517" s="356" t="str">
        <f>IF((SUM('Раздел 5'!AB25:AB25)=SUM('Раздел 5'!Y25:AA25)),"","Неверно!")</f>
        <v/>
      </c>
      <c r="B517" s="356" t="s">
        <v>2933</v>
      </c>
      <c r="C517" s="96" t="s">
        <v>1868</v>
      </c>
      <c r="D517" s="96" t="s">
        <v>2152</v>
      </c>
      <c r="E517" s="96" t="str">
        <f>CONCATENATE(SUM('Раздел 5'!AB25:AB25),"=",SUM('Раздел 5'!Y25:AA25))</f>
        <v>0=0</v>
      </c>
    </row>
    <row r="518" spans="1:5" s="94" customFormat="1" ht="25.5" x14ac:dyDescent="0.2">
      <c r="A518" s="356" t="str">
        <f>IF((SUM('Раздел 5'!AB26:AB26)=SUM('Раздел 5'!Y26:AA26)),"","Неверно!")</f>
        <v/>
      </c>
      <c r="B518" s="356" t="s">
        <v>2933</v>
      </c>
      <c r="C518" s="96" t="s">
        <v>1869</v>
      </c>
      <c r="D518" s="96" t="s">
        <v>2152</v>
      </c>
      <c r="E518" s="96" t="str">
        <f>CONCATENATE(SUM('Раздел 5'!AB26:AB26),"=",SUM('Раздел 5'!Y26:AA26))</f>
        <v>0=0</v>
      </c>
    </row>
    <row r="519" spans="1:5" s="94" customFormat="1" ht="25.5" x14ac:dyDescent="0.2">
      <c r="A519" s="356" t="str">
        <f>IF((SUM('Раздел 5'!AB27:AB27)=SUM('Раздел 5'!Y27:AA27)),"","Неверно!")</f>
        <v/>
      </c>
      <c r="B519" s="356" t="s">
        <v>2933</v>
      </c>
      <c r="C519" s="96" t="s">
        <v>1870</v>
      </c>
      <c r="D519" s="96" t="s">
        <v>2152</v>
      </c>
      <c r="E519" s="96" t="str">
        <f>CONCATENATE(SUM('Раздел 5'!AB27:AB27),"=",SUM('Раздел 5'!Y27:AA27))</f>
        <v>0=0</v>
      </c>
    </row>
    <row r="520" spans="1:5" s="94" customFormat="1" ht="25.5" x14ac:dyDescent="0.2">
      <c r="A520" s="356" t="str">
        <f>IF((SUM('Раздел 5'!AB10:AB10)=SUM('Раздел 5'!Y10:AA10)),"","Неверно!")</f>
        <v/>
      </c>
      <c r="B520" s="356" t="s">
        <v>2933</v>
      </c>
      <c r="C520" s="96" t="s">
        <v>1871</v>
      </c>
      <c r="D520" s="96" t="s">
        <v>2152</v>
      </c>
      <c r="E520" s="96" t="str">
        <f>CONCATENATE(SUM('Раздел 5'!AB10:AB10),"=",SUM('Раздел 5'!Y10:AA10))</f>
        <v>0=0</v>
      </c>
    </row>
    <row r="521" spans="1:5" s="94" customFormat="1" ht="25.5" x14ac:dyDescent="0.2">
      <c r="A521" s="356" t="str">
        <f>IF((SUM('Раздел 5'!AB28:AB28)=SUM('Раздел 5'!Y28:AA28)),"","Неверно!")</f>
        <v/>
      </c>
      <c r="B521" s="356" t="s">
        <v>2933</v>
      </c>
      <c r="C521" s="96" t="s">
        <v>1872</v>
      </c>
      <c r="D521" s="96" t="s">
        <v>2152</v>
      </c>
      <c r="E521" s="96" t="str">
        <f>CONCATENATE(SUM('Раздел 5'!AB28:AB28),"=",SUM('Раздел 5'!Y28:AA28))</f>
        <v>0=0</v>
      </c>
    </row>
    <row r="522" spans="1:5" s="94" customFormat="1" ht="25.5" x14ac:dyDescent="0.2">
      <c r="A522" s="356" t="str">
        <f>IF((SUM('Раздел 5'!AB29:AB29)=SUM('Раздел 5'!Y29:AA29)),"","Неверно!")</f>
        <v/>
      </c>
      <c r="B522" s="356" t="s">
        <v>2933</v>
      </c>
      <c r="C522" s="96" t="s">
        <v>1873</v>
      </c>
      <c r="D522" s="96" t="s">
        <v>2152</v>
      </c>
      <c r="E522" s="96" t="str">
        <f>CONCATENATE(SUM('Раздел 5'!AB29:AB29),"=",SUM('Раздел 5'!Y29:AA29))</f>
        <v>0=0</v>
      </c>
    </row>
    <row r="523" spans="1:5" s="94" customFormat="1" ht="25.5" x14ac:dyDescent="0.2">
      <c r="A523" s="356" t="str">
        <f>IF((SUM('Раздел 5'!AB30:AB30)=SUM('Раздел 5'!Y30:AA30)),"","Неверно!")</f>
        <v/>
      </c>
      <c r="B523" s="356" t="s">
        <v>2933</v>
      </c>
      <c r="C523" s="96" t="s">
        <v>1874</v>
      </c>
      <c r="D523" s="96" t="s">
        <v>2152</v>
      </c>
      <c r="E523" s="96" t="str">
        <f>CONCATENATE(SUM('Раздел 5'!AB30:AB30),"=",SUM('Раздел 5'!Y30:AA30))</f>
        <v>0=0</v>
      </c>
    </row>
    <row r="524" spans="1:5" s="94" customFormat="1" ht="25.5" x14ac:dyDescent="0.2">
      <c r="A524" s="356" t="str">
        <f>IF((SUM('Раздел 5'!AB31:AB31)=SUM('Раздел 5'!Y31:AA31)),"","Неверно!")</f>
        <v/>
      </c>
      <c r="B524" s="356" t="s">
        <v>2933</v>
      </c>
      <c r="C524" s="96" t="s">
        <v>1875</v>
      </c>
      <c r="D524" s="96" t="s">
        <v>2152</v>
      </c>
      <c r="E524" s="96" t="str">
        <f>CONCATENATE(SUM('Раздел 5'!AB31:AB31),"=",SUM('Раздел 5'!Y31:AA31))</f>
        <v>3=3</v>
      </c>
    </row>
    <row r="525" spans="1:5" s="94" customFormat="1" ht="25.5" x14ac:dyDescent="0.2">
      <c r="A525" s="356" t="str">
        <f>IF((SUM('Раздел 5'!AB32:AB32)=SUM('Раздел 5'!Y32:AA32)),"","Неверно!")</f>
        <v/>
      </c>
      <c r="B525" s="356" t="s">
        <v>2933</v>
      </c>
      <c r="C525" s="96" t="s">
        <v>1876</v>
      </c>
      <c r="D525" s="96" t="s">
        <v>2152</v>
      </c>
      <c r="E525" s="96" t="str">
        <f>CONCATENATE(SUM('Раздел 5'!AB32:AB32),"=",SUM('Раздел 5'!Y32:AA32))</f>
        <v>0=0</v>
      </c>
    </row>
    <row r="526" spans="1:5" s="94" customFormat="1" ht="25.5" x14ac:dyDescent="0.2">
      <c r="A526" s="356" t="str">
        <f>IF((SUM('Раздел 5'!AB33:AB33)=SUM('Раздел 5'!Y33:AA33)),"","Неверно!")</f>
        <v/>
      </c>
      <c r="B526" s="356" t="s">
        <v>2933</v>
      </c>
      <c r="C526" s="96" t="s">
        <v>1877</v>
      </c>
      <c r="D526" s="96" t="s">
        <v>2152</v>
      </c>
      <c r="E526" s="96" t="str">
        <f>CONCATENATE(SUM('Раздел 5'!AB33:AB33),"=",SUM('Раздел 5'!Y33:AA33))</f>
        <v>0=0</v>
      </c>
    </row>
    <row r="527" spans="1:5" s="94" customFormat="1" ht="25.5" x14ac:dyDescent="0.2">
      <c r="A527" s="356" t="str">
        <f>IF((SUM('Раздел 5'!AB34:AB34)=SUM('Раздел 5'!Y34:AA34)),"","Неверно!")</f>
        <v/>
      </c>
      <c r="B527" s="356" t="s">
        <v>2933</v>
      </c>
      <c r="C527" s="96" t="s">
        <v>1878</v>
      </c>
      <c r="D527" s="96" t="s">
        <v>2152</v>
      </c>
      <c r="E527" s="96" t="str">
        <f>CONCATENATE(SUM('Раздел 5'!AB34:AB34),"=",SUM('Раздел 5'!Y34:AA34))</f>
        <v>0=0</v>
      </c>
    </row>
    <row r="528" spans="1:5" s="94" customFormat="1" ht="25.5" x14ac:dyDescent="0.2">
      <c r="A528" s="356" t="str">
        <f>IF((SUM('Раздел 5'!AB35:AB35)=SUM('Раздел 5'!Y35:AA35)),"","Неверно!")</f>
        <v/>
      </c>
      <c r="B528" s="356" t="s">
        <v>2933</v>
      </c>
      <c r="C528" s="96" t="s">
        <v>1879</v>
      </c>
      <c r="D528" s="96" t="s">
        <v>2152</v>
      </c>
      <c r="E528" s="96" t="str">
        <f>CONCATENATE(SUM('Раздел 5'!AB35:AB35),"=",SUM('Раздел 5'!Y35:AA35))</f>
        <v>3=3</v>
      </c>
    </row>
    <row r="529" spans="1:5" s="94" customFormat="1" ht="25.5" x14ac:dyDescent="0.2">
      <c r="A529" s="356" t="str">
        <f>IF((SUM('Раздел 5'!AB36:AB36)=SUM('Раздел 5'!Y36:AA36)),"","Неверно!")</f>
        <v/>
      </c>
      <c r="B529" s="356" t="s">
        <v>2933</v>
      </c>
      <c r="C529" s="96" t="s">
        <v>1880</v>
      </c>
      <c r="D529" s="96" t="s">
        <v>2152</v>
      </c>
      <c r="E529" s="96" t="str">
        <f>CONCATENATE(SUM('Раздел 5'!AB36:AB36),"=",SUM('Раздел 5'!Y36:AA36))</f>
        <v>0=0</v>
      </c>
    </row>
    <row r="530" spans="1:5" s="94" customFormat="1" ht="25.5" x14ac:dyDescent="0.2">
      <c r="A530" s="356" t="str">
        <f>IF((SUM('Раздел 5'!AB37:AB37)=SUM('Раздел 5'!Y37:AA37)),"","Неверно!")</f>
        <v/>
      </c>
      <c r="B530" s="356" t="s">
        <v>2933</v>
      </c>
      <c r="C530" s="96" t="s">
        <v>1881</v>
      </c>
      <c r="D530" s="96" t="s">
        <v>2152</v>
      </c>
      <c r="E530" s="96" t="str">
        <f>CONCATENATE(SUM('Раздел 5'!AB37:AB37),"=",SUM('Раздел 5'!Y37:AA37))</f>
        <v>1=1</v>
      </c>
    </row>
    <row r="531" spans="1:5" s="94" customFormat="1" ht="25.5" x14ac:dyDescent="0.2">
      <c r="A531" s="356" t="str">
        <f>IF((SUM('Раздел 5'!AB11:AB11)=SUM('Раздел 5'!Y11:AA11)),"","Неверно!")</f>
        <v/>
      </c>
      <c r="B531" s="356" t="s">
        <v>2933</v>
      </c>
      <c r="C531" s="96" t="s">
        <v>1882</v>
      </c>
      <c r="D531" s="96" t="s">
        <v>2152</v>
      </c>
      <c r="E531" s="96" t="str">
        <f>CONCATENATE(SUM('Раздел 5'!AB11:AB11),"=",SUM('Раздел 5'!Y11:AA11))</f>
        <v>0=0</v>
      </c>
    </row>
    <row r="532" spans="1:5" s="94" customFormat="1" ht="25.5" x14ac:dyDescent="0.2">
      <c r="A532" s="356" t="str">
        <f>IF((SUM('Раздел 5'!AB38:AB38)=SUM('Раздел 5'!Y38:AA38)),"","Неверно!")</f>
        <v/>
      </c>
      <c r="B532" s="356" t="s">
        <v>2933</v>
      </c>
      <c r="C532" s="96" t="s">
        <v>1883</v>
      </c>
      <c r="D532" s="96" t="s">
        <v>2152</v>
      </c>
      <c r="E532" s="96" t="str">
        <f>CONCATENATE(SUM('Раздел 5'!AB38:AB38),"=",SUM('Раздел 5'!Y38:AA38))</f>
        <v>0=0</v>
      </c>
    </row>
    <row r="533" spans="1:5" s="94" customFormat="1" ht="25.5" x14ac:dyDescent="0.2">
      <c r="A533" s="356" t="str">
        <f>IF((SUM('Раздел 5'!AB39:AB39)=SUM('Раздел 5'!Y39:AA39)),"","Неверно!")</f>
        <v/>
      </c>
      <c r="B533" s="356" t="s">
        <v>2933</v>
      </c>
      <c r="C533" s="96" t="s">
        <v>1884</v>
      </c>
      <c r="D533" s="96" t="s">
        <v>2152</v>
      </c>
      <c r="E533" s="96" t="str">
        <f>CONCATENATE(SUM('Раздел 5'!AB39:AB39),"=",SUM('Раздел 5'!Y39:AA39))</f>
        <v>0=0</v>
      </c>
    </row>
    <row r="534" spans="1:5" s="94" customFormat="1" ht="25.5" x14ac:dyDescent="0.2">
      <c r="A534" s="356" t="str">
        <f>IF((SUM('Раздел 5'!AB40:AB40)=SUM('Раздел 5'!Y40:AA40)),"","Неверно!")</f>
        <v/>
      </c>
      <c r="B534" s="356" t="s">
        <v>2933</v>
      </c>
      <c r="C534" s="96" t="s">
        <v>1885</v>
      </c>
      <c r="D534" s="96" t="s">
        <v>2152</v>
      </c>
      <c r="E534" s="96" t="str">
        <f>CONCATENATE(SUM('Раздел 5'!AB40:AB40),"=",SUM('Раздел 5'!Y40:AA40))</f>
        <v>10=10</v>
      </c>
    </row>
    <row r="535" spans="1:5" s="94" customFormat="1" ht="25.5" x14ac:dyDescent="0.2">
      <c r="A535" s="356" t="str">
        <f>IF((SUM('Раздел 5'!AB41:AB41)=SUM('Раздел 5'!Y41:AA41)),"","Неверно!")</f>
        <v/>
      </c>
      <c r="B535" s="356" t="s">
        <v>2933</v>
      </c>
      <c r="C535" s="96" t="s">
        <v>1886</v>
      </c>
      <c r="D535" s="96" t="s">
        <v>2152</v>
      </c>
      <c r="E535" s="96" t="str">
        <f>CONCATENATE(SUM('Раздел 5'!AB41:AB41),"=",SUM('Раздел 5'!Y41:AA41))</f>
        <v>0=0</v>
      </c>
    </row>
    <row r="536" spans="1:5" s="94" customFormat="1" ht="25.5" x14ac:dyDescent="0.2">
      <c r="A536" s="356" t="str">
        <f>IF((SUM('Раздел 5'!AB42:AB42)=SUM('Раздел 5'!Y42:AA42)),"","Неверно!")</f>
        <v/>
      </c>
      <c r="B536" s="356" t="s">
        <v>2933</v>
      </c>
      <c r="C536" s="96" t="s">
        <v>1887</v>
      </c>
      <c r="D536" s="96" t="s">
        <v>2152</v>
      </c>
      <c r="E536" s="96" t="str">
        <f>CONCATENATE(SUM('Раздел 5'!AB42:AB42),"=",SUM('Раздел 5'!Y42:AA42))</f>
        <v>0=0</v>
      </c>
    </row>
    <row r="537" spans="1:5" s="94" customFormat="1" ht="25.5" x14ac:dyDescent="0.2">
      <c r="A537" s="356" t="str">
        <f>IF((SUM('Раздел 5'!AB43:AB43)=SUM('Раздел 5'!Y43:AA43)),"","Неверно!")</f>
        <v/>
      </c>
      <c r="B537" s="356" t="s">
        <v>2933</v>
      </c>
      <c r="C537" s="96" t="s">
        <v>1888</v>
      </c>
      <c r="D537" s="96" t="s">
        <v>2152</v>
      </c>
      <c r="E537" s="96" t="str">
        <f>CONCATENATE(SUM('Раздел 5'!AB43:AB43),"=",SUM('Раздел 5'!Y43:AA43))</f>
        <v>0=0</v>
      </c>
    </row>
    <row r="538" spans="1:5" s="94" customFormat="1" ht="25.5" x14ac:dyDescent="0.2">
      <c r="A538" s="356" t="str">
        <f>IF((SUM('Раздел 5'!AB44:AB44)=SUM('Раздел 5'!Y44:AA44)),"","Неверно!")</f>
        <v/>
      </c>
      <c r="B538" s="356" t="s">
        <v>2933</v>
      </c>
      <c r="C538" s="96" t="s">
        <v>1889</v>
      </c>
      <c r="D538" s="96" t="s">
        <v>2152</v>
      </c>
      <c r="E538" s="96" t="str">
        <f>CONCATENATE(SUM('Раздел 5'!AB44:AB44),"=",SUM('Раздел 5'!Y44:AA44))</f>
        <v>0=0</v>
      </c>
    </row>
    <row r="539" spans="1:5" s="94" customFormat="1" ht="25.5" x14ac:dyDescent="0.2">
      <c r="A539" s="356" t="str">
        <f>IF((SUM('Раздел 5'!AB45:AB45)=SUM('Раздел 5'!Y45:AA45)),"","Неверно!")</f>
        <v/>
      </c>
      <c r="B539" s="356" t="s">
        <v>2933</v>
      </c>
      <c r="C539" s="96" t="s">
        <v>1890</v>
      </c>
      <c r="D539" s="96" t="s">
        <v>2152</v>
      </c>
      <c r="E539" s="96" t="str">
        <f>CONCATENATE(SUM('Раздел 5'!AB45:AB45),"=",SUM('Раздел 5'!Y45:AA45))</f>
        <v>0=0</v>
      </c>
    </row>
    <row r="540" spans="1:5" s="94" customFormat="1" ht="25.5" x14ac:dyDescent="0.2">
      <c r="A540" s="356" t="str">
        <f>IF((SUM('Раздел 5'!AB46:AB46)=SUM('Раздел 5'!Y46:AA46)),"","Неверно!")</f>
        <v/>
      </c>
      <c r="B540" s="356" t="s">
        <v>2933</v>
      </c>
      <c r="C540" s="96" t="s">
        <v>1891</v>
      </c>
      <c r="D540" s="96" t="s">
        <v>2152</v>
      </c>
      <c r="E540" s="96" t="str">
        <f>CONCATENATE(SUM('Раздел 5'!AB46:AB46),"=",SUM('Раздел 5'!Y46:AA46))</f>
        <v>0=0</v>
      </c>
    </row>
    <row r="541" spans="1:5" s="94" customFormat="1" ht="25.5" x14ac:dyDescent="0.2">
      <c r="A541" s="356" t="str">
        <f>IF((SUM('Раздел 5'!AB47:AB47)=SUM('Раздел 5'!Y47:AA47)),"","Неверно!")</f>
        <v/>
      </c>
      <c r="B541" s="356" t="s">
        <v>2933</v>
      </c>
      <c r="C541" s="96" t="s">
        <v>1892</v>
      </c>
      <c r="D541" s="96" t="s">
        <v>2152</v>
      </c>
      <c r="E541" s="96" t="str">
        <f>CONCATENATE(SUM('Раздел 5'!AB47:AB47),"=",SUM('Раздел 5'!Y47:AA47))</f>
        <v>0=0</v>
      </c>
    </row>
    <row r="542" spans="1:5" s="94" customFormat="1" ht="25.5" x14ac:dyDescent="0.2">
      <c r="A542" s="356" t="str">
        <f>IF((SUM('Раздел 5'!AB12:AB12)=SUM('Раздел 5'!Y12:AA12)),"","Неверно!")</f>
        <v/>
      </c>
      <c r="B542" s="356" t="s">
        <v>2933</v>
      </c>
      <c r="C542" s="96" t="s">
        <v>1893</v>
      </c>
      <c r="D542" s="96" t="s">
        <v>2152</v>
      </c>
      <c r="E542" s="96" t="str">
        <f>CONCATENATE(SUM('Раздел 5'!AB12:AB12),"=",SUM('Раздел 5'!Y12:AA12))</f>
        <v>10=10</v>
      </c>
    </row>
    <row r="543" spans="1:5" s="94" customFormat="1" ht="25.5" x14ac:dyDescent="0.2">
      <c r="A543" s="356" t="str">
        <f>IF((SUM('Раздел 5'!AB48:AB48)=SUM('Раздел 5'!Y48:AA48)),"","Неверно!")</f>
        <v/>
      </c>
      <c r="B543" s="356" t="s">
        <v>2933</v>
      </c>
      <c r="C543" s="96" t="s">
        <v>1894</v>
      </c>
      <c r="D543" s="96" t="s">
        <v>2152</v>
      </c>
      <c r="E543" s="96" t="str">
        <f>CONCATENATE(SUM('Раздел 5'!AB48:AB48),"=",SUM('Раздел 5'!Y48:AA48))</f>
        <v>0=0</v>
      </c>
    </row>
    <row r="544" spans="1:5" s="94" customFormat="1" ht="25.5" x14ac:dyDescent="0.2">
      <c r="A544" s="356" t="str">
        <f>IF((SUM('Раздел 5'!AB49:AB49)=SUM('Раздел 5'!Y49:AA49)),"","Неверно!")</f>
        <v/>
      </c>
      <c r="B544" s="356" t="s">
        <v>2933</v>
      </c>
      <c r="C544" s="96" t="s">
        <v>1895</v>
      </c>
      <c r="D544" s="96" t="s">
        <v>2152</v>
      </c>
      <c r="E544" s="96" t="str">
        <f>CONCATENATE(SUM('Раздел 5'!AB49:AB49),"=",SUM('Раздел 5'!Y49:AA49))</f>
        <v>0=0</v>
      </c>
    </row>
    <row r="545" spans="1:5" s="94" customFormat="1" ht="25.5" x14ac:dyDescent="0.2">
      <c r="A545" s="356" t="str">
        <f>IF((SUM('Раздел 5'!AB50:AB50)=SUM('Раздел 5'!Y50:AA50)),"","Неверно!")</f>
        <v/>
      </c>
      <c r="B545" s="356" t="s">
        <v>2933</v>
      </c>
      <c r="C545" s="96" t="s">
        <v>1896</v>
      </c>
      <c r="D545" s="96" t="s">
        <v>2152</v>
      </c>
      <c r="E545" s="96" t="str">
        <f>CONCATENATE(SUM('Раздел 5'!AB50:AB50),"=",SUM('Раздел 5'!Y50:AA50))</f>
        <v>0=0</v>
      </c>
    </row>
    <row r="546" spans="1:5" s="94" customFormat="1" ht="25.5" x14ac:dyDescent="0.2">
      <c r="A546" s="356" t="str">
        <f>IF((SUM('Раздел 5'!AB51:AB51)=SUM('Раздел 5'!Y51:AA51)),"","Неверно!")</f>
        <v/>
      </c>
      <c r="B546" s="356" t="s">
        <v>2933</v>
      </c>
      <c r="C546" s="96" t="s">
        <v>1897</v>
      </c>
      <c r="D546" s="96" t="s">
        <v>2152</v>
      </c>
      <c r="E546" s="96" t="str">
        <f>CONCATENATE(SUM('Раздел 5'!AB51:AB51),"=",SUM('Раздел 5'!Y51:AA51))</f>
        <v>0=0</v>
      </c>
    </row>
    <row r="547" spans="1:5" s="94" customFormat="1" ht="25.5" x14ac:dyDescent="0.2">
      <c r="A547" s="356" t="str">
        <f>IF((SUM('Раздел 5'!AB52:AB52)=SUM('Раздел 5'!Y52:AA52)),"","Неверно!")</f>
        <v/>
      </c>
      <c r="B547" s="356" t="s">
        <v>2933</v>
      </c>
      <c r="C547" s="96" t="s">
        <v>1898</v>
      </c>
      <c r="D547" s="96" t="s">
        <v>2152</v>
      </c>
      <c r="E547" s="96" t="str">
        <f>CONCATENATE(SUM('Раздел 5'!AB52:AB52),"=",SUM('Раздел 5'!Y52:AA52))</f>
        <v>0=0</v>
      </c>
    </row>
    <row r="548" spans="1:5" s="94" customFormat="1" ht="25.5" x14ac:dyDescent="0.2">
      <c r="A548" s="356" t="str">
        <f>IF((SUM('Раздел 5'!AB53:AB53)=SUM('Раздел 5'!Y53:AA53)),"","Неверно!")</f>
        <v/>
      </c>
      <c r="B548" s="356" t="s">
        <v>2933</v>
      </c>
      <c r="C548" s="96" t="s">
        <v>1899</v>
      </c>
      <c r="D548" s="96" t="s">
        <v>2152</v>
      </c>
      <c r="E548" s="96" t="str">
        <f>CONCATENATE(SUM('Раздел 5'!AB53:AB53),"=",SUM('Раздел 5'!Y53:AA53))</f>
        <v>0=0</v>
      </c>
    </row>
    <row r="549" spans="1:5" s="94" customFormat="1" ht="25.5" x14ac:dyDescent="0.2">
      <c r="A549" s="356" t="str">
        <f>IF((SUM('Раздел 5'!AB54:AB54)=SUM('Раздел 5'!Y54:AA54)),"","Неверно!")</f>
        <v/>
      </c>
      <c r="B549" s="356" t="s">
        <v>2933</v>
      </c>
      <c r="C549" s="96" t="s">
        <v>1900</v>
      </c>
      <c r="D549" s="96" t="s">
        <v>2152</v>
      </c>
      <c r="E549" s="96" t="str">
        <f>CONCATENATE(SUM('Раздел 5'!AB54:AB54),"=",SUM('Раздел 5'!Y54:AA54))</f>
        <v>0=0</v>
      </c>
    </row>
    <row r="550" spans="1:5" s="94" customFormat="1" ht="25.5" x14ac:dyDescent="0.2">
      <c r="A550" s="356" t="str">
        <f>IF((SUM('Раздел 5'!AB13:AB13)=SUM('Раздел 5'!Y13:AA13)),"","Неверно!")</f>
        <v/>
      </c>
      <c r="B550" s="356" t="s">
        <v>2933</v>
      </c>
      <c r="C550" s="96" t="s">
        <v>1901</v>
      </c>
      <c r="D550" s="96" t="s">
        <v>2152</v>
      </c>
      <c r="E550" s="96" t="str">
        <f>CONCATENATE(SUM('Раздел 5'!AB13:AB13),"=",SUM('Раздел 5'!Y13:AA13))</f>
        <v>0=0</v>
      </c>
    </row>
    <row r="551" spans="1:5" s="94" customFormat="1" ht="25.5" x14ac:dyDescent="0.2">
      <c r="A551" s="356" t="str">
        <f>IF((SUM('Раздел 5'!AB14:AB14)=SUM('Раздел 5'!Y14:AA14)),"","Неверно!")</f>
        <v/>
      </c>
      <c r="B551" s="356" t="s">
        <v>2933</v>
      </c>
      <c r="C551" s="96" t="s">
        <v>1902</v>
      </c>
      <c r="D551" s="96" t="s">
        <v>2152</v>
      </c>
      <c r="E551" s="96" t="str">
        <f>CONCATENATE(SUM('Раздел 5'!AB14:AB14),"=",SUM('Раздел 5'!Y14:AA14))</f>
        <v>0=0</v>
      </c>
    </row>
    <row r="552" spans="1:5" s="94" customFormat="1" ht="25.5" x14ac:dyDescent="0.2">
      <c r="A552" s="356" t="str">
        <f>IF((SUM('Раздел 5'!AB15:AB15)=SUM('Раздел 5'!Y15:AA15)),"","Неверно!")</f>
        <v/>
      </c>
      <c r="B552" s="356" t="s">
        <v>2933</v>
      </c>
      <c r="C552" s="96" t="s">
        <v>1903</v>
      </c>
      <c r="D552" s="96" t="s">
        <v>2152</v>
      </c>
      <c r="E552" s="96" t="str">
        <f>CONCATENATE(SUM('Раздел 5'!AB15:AB15),"=",SUM('Раздел 5'!Y15:AA15))</f>
        <v>0=0</v>
      </c>
    </row>
    <row r="553" spans="1:5" s="94" customFormat="1" ht="25.5" x14ac:dyDescent="0.2">
      <c r="A553" s="356" t="str">
        <f>IF((SUM('Раздел 5'!AB16:AB16)=SUM('Раздел 5'!Y16:AA16)),"","Неверно!")</f>
        <v/>
      </c>
      <c r="B553" s="356" t="s">
        <v>2933</v>
      </c>
      <c r="C553" s="96" t="s">
        <v>1904</v>
      </c>
      <c r="D553" s="96" t="s">
        <v>2152</v>
      </c>
      <c r="E553" s="96" t="str">
        <f>CONCATENATE(SUM('Раздел 5'!AB16:AB16),"=",SUM('Раздел 5'!Y16:AA16))</f>
        <v>0=0</v>
      </c>
    </row>
    <row r="554" spans="1:5" s="94" customFormat="1" ht="25.5" x14ac:dyDescent="0.2">
      <c r="A554" s="356" t="str">
        <f>IF((SUM('Раздел 5'!AB17:AB17)=SUM('Раздел 5'!Y17:AA17)),"","Неверно!")</f>
        <v/>
      </c>
      <c r="B554" s="356" t="s">
        <v>2933</v>
      </c>
      <c r="C554" s="96" t="s">
        <v>1905</v>
      </c>
      <c r="D554" s="96" t="s">
        <v>2152</v>
      </c>
      <c r="E554" s="96" t="str">
        <f>CONCATENATE(SUM('Раздел 5'!AB17:AB17),"=",SUM('Раздел 5'!Y17:AA17))</f>
        <v>0=0</v>
      </c>
    </row>
    <row r="555" spans="1:5" s="94" customFormat="1" x14ac:dyDescent="0.2">
      <c r="A555" s="356" t="str">
        <f>IF((SUM('Раздел 5'!F42:F42)=0),"","Неверно!")</f>
        <v/>
      </c>
      <c r="B555" s="356" t="s">
        <v>2934</v>
      </c>
      <c r="C555" s="96" t="s">
        <v>1906</v>
      </c>
      <c r="D555" s="96" t="s">
        <v>794</v>
      </c>
      <c r="E555" s="96" t="str">
        <f>CONCATENATE(SUM('Раздел 5'!F42:F42),"=",0)</f>
        <v>0=0</v>
      </c>
    </row>
    <row r="556" spans="1:5" s="94" customFormat="1" x14ac:dyDescent="0.2">
      <c r="A556" s="356" t="str">
        <f>IF((SUM('Раздел 5'!F43:F43)=0),"","Неверно!")</f>
        <v/>
      </c>
      <c r="B556" s="356" t="s">
        <v>2934</v>
      </c>
      <c r="C556" s="96" t="s">
        <v>1907</v>
      </c>
      <c r="D556" s="96" t="s">
        <v>794</v>
      </c>
      <c r="E556" s="96" t="str">
        <f>CONCATENATE(SUM('Раздел 5'!F43:F43),"=",0)</f>
        <v>0=0</v>
      </c>
    </row>
    <row r="557" spans="1:5" s="94" customFormat="1" x14ac:dyDescent="0.2">
      <c r="A557" s="356" t="str">
        <f>IF((SUM('Раздел 5'!F44:F44)=0),"","Неверно!")</f>
        <v/>
      </c>
      <c r="B557" s="356" t="s">
        <v>2934</v>
      </c>
      <c r="C557" s="96" t="s">
        <v>1908</v>
      </c>
      <c r="D557" s="96" t="s">
        <v>794</v>
      </c>
      <c r="E557" s="96" t="str">
        <f>CONCATENATE(SUM('Раздел 5'!F44:F44),"=",0)</f>
        <v>0=0</v>
      </c>
    </row>
    <row r="558" spans="1:5" s="94" customFormat="1" x14ac:dyDescent="0.2">
      <c r="A558" s="356" t="str">
        <f>IF((SUM('Раздел 5'!F45:F45)=0),"","Неверно!")</f>
        <v/>
      </c>
      <c r="B558" s="356" t="s">
        <v>2934</v>
      </c>
      <c r="C558" s="96" t="s">
        <v>1909</v>
      </c>
      <c r="D558" s="96" t="s">
        <v>794</v>
      </c>
      <c r="E558" s="96" t="str">
        <f>CONCATENATE(SUM('Раздел 5'!F45:F45),"=",0)</f>
        <v>0=0</v>
      </c>
    </row>
    <row r="559" spans="1:5" s="94" customFormat="1" x14ac:dyDescent="0.2">
      <c r="A559" s="356" t="str">
        <f>IF((SUM('Раздел 5'!F46:F46)=0),"","Неверно!")</f>
        <v/>
      </c>
      <c r="B559" s="356" t="s">
        <v>2934</v>
      </c>
      <c r="C559" s="96" t="s">
        <v>1910</v>
      </c>
      <c r="D559" s="96" t="s">
        <v>794</v>
      </c>
      <c r="E559" s="96" t="str">
        <f>CONCATENATE(SUM('Раздел 5'!F46:F46),"=",0)</f>
        <v>0=0</v>
      </c>
    </row>
    <row r="560" spans="1:5" s="94" customFormat="1" x14ac:dyDescent="0.2">
      <c r="A560" s="356" t="str">
        <f>IF((SUM('Раздел 5'!F47:F47)=0),"","Неверно!")</f>
        <v/>
      </c>
      <c r="B560" s="356" t="s">
        <v>2934</v>
      </c>
      <c r="C560" s="96" t="s">
        <v>1911</v>
      </c>
      <c r="D560" s="96" t="s">
        <v>794</v>
      </c>
      <c r="E560" s="96" t="str">
        <f>CONCATENATE(SUM('Раздел 5'!F47:F47),"=",0)</f>
        <v>0=0</v>
      </c>
    </row>
    <row r="561" spans="1:5" s="94" customFormat="1" x14ac:dyDescent="0.2">
      <c r="A561" s="356" t="str">
        <f>IF((SUM('Раздел 5'!F48:F48)=0),"","Неверно!")</f>
        <v/>
      </c>
      <c r="B561" s="356" t="s">
        <v>2934</v>
      </c>
      <c r="C561" s="96" t="s">
        <v>1912</v>
      </c>
      <c r="D561" s="96" t="s">
        <v>794</v>
      </c>
      <c r="E561" s="96" t="str">
        <f>CONCATENATE(SUM('Раздел 5'!F48:F48),"=",0)</f>
        <v>0=0</v>
      </c>
    </row>
    <row r="562" spans="1:5" s="94" customFormat="1" x14ac:dyDescent="0.2">
      <c r="A562" s="356" t="str">
        <f>IF((SUM('Раздел 5'!F49:F49)=0),"","Неверно!")</f>
        <v/>
      </c>
      <c r="B562" s="356" t="s">
        <v>2934</v>
      </c>
      <c r="C562" s="96" t="s">
        <v>1913</v>
      </c>
      <c r="D562" s="96" t="s">
        <v>794</v>
      </c>
      <c r="E562" s="96" t="str">
        <f>CONCATENATE(SUM('Раздел 5'!F49:F49),"=",0)</f>
        <v>0=0</v>
      </c>
    </row>
    <row r="563" spans="1:5" s="94" customFormat="1" x14ac:dyDescent="0.2">
      <c r="A563" s="356" t="str">
        <f>IF((SUM('Раздел 5'!F50:F50)=0),"","Неверно!")</f>
        <v/>
      </c>
      <c r="B563" s="356" t="s">
        <v>2934</v>
      </c>
      <c r="C563" s="96" t="s">
        <v>1914</v>
      </c>
      <c r="D563" s="96" t="s">
        <v>794</v>
      </c>
      <c r="E563" s="96" t="str">
        <f>CONCATENATE(SUM('Раздел 5'!F50:F50),"=",0)</f>
        <v>0=0</v>
      </c>
    </row>
    <row r="564" spans="1:5" s="94" customFormat="1" ht="25.5" x14ac:dyDescent="0.2">
      <c r="A564" s="356" t="str">
        <f>IF((SUM('Раздел 5'!Q9:Q9)&lt;=SUM('Раздел 5'!D9:D9)-SUM('Раздел 5'!M9:M9)),"","Неверно!")</f>
        <v/>
      </c>
      <c r="B564" s="356" t="s">
        <v>2935</v>
      </c>
      <c r="C564" s="96" t="s">
        <v>1915</v>
      </c>
      <c r="D564" s="96" t="s">
        <v>2153</v>
      </c>
      <c r="E564" s="96" t="str">
        <f>CONCATENATE(SUM('Раздел 5'!Q9:Q9),"&lt;=",SUM('Раздел 5'!D9:D9),"-",SUM('Раздел 5'!M9:M9))</f>
        <v>10&lt;=98-0</v>
      </c>
    </row>
    <row r="565" spans="1:5" s="94" customFormat="1" ht="25.5" x14ac:dyDescent="0.2">
      <c r="A565" s="356" t="str">
        <f>IF((SUM('Раздел 5'!Q18:Q18)&lt;=SUM('Раздел 5'!D18:D18)-SUM('Раздел 5'!M18:M18)),"","Неверно!")</f>
        <v/>
      </c>
      <c r="B565" s="356" t="s">
        <v>2935</v>
      </c>
      <c r="C565" s="96" t="s">
        <v>1916</v>
      </c>
      <c r="D565" s="96" t="s">
        <v>2153</v>
      </c>
      <c r="E565" s="96" t="str">
        <f>CONCATENATE(SUM('Раздел 5'!Q18:Q18),"&lt;=",SUM('Раздел 5'!D18:D18),"-",SUM('Раздел 5'!M18:M18))</f>
        <v>0&lt;=0-0</v>
      </c>
    </row>
    <row r="566" spans="1:5" s="94" customFormat="1" ht="25.5" x14ac:dyDescent="0.2">
      <c r="A566" s="356" t="str">
        <f>IF((SUM('Раздел 5'!Q19:Q19)&lt;=SUM('Раздел 5'!D19:D19)-SUM('Раздел 5'!M19:M19)),"","Неверно!")</f>
        <v/>
      </c>
      <c r="B566" s="356" t="s">
        <v>2935</v>
      </c>
      <c r="C566" s="96" t="s">
        <v>1917</v>
      </c>
      <c r="D566" s="96" t="s">
        <v>2153</v>
      </c>
      <c r="E566" s="96" t="str">
        <f>CONCATENATE(SUM('Раздел 5'!Q19:Q19),"&lt;=",SUM('Раздел 5'!D19:D19),"-",SUM('Раздел 5'!M19:M19))</f>
        <v>0&lt;=0-0</v>
      </c>
    </row>
    <row r="567" spans="1:5" s="94" customFormat="1" ht="25.5" x14ac:dyDescent="0.2">
      <c r="A567" s="356" t="str">
        <f>IF((SUM('Раздел 5'!Q20:Q20)&lt;=SUM('Раздел 5'!D20:D20)-SUM('Раздел 5'!M20:M20)),"","Неверно!")</f>
        <v/>
      </c>
      <c r="B567" s="356" t="s">
        <v>2935</v>
      </c>
      <c r="C567" s="96" t="s">
        <v>1918</v>
      </c>
      <c r="D567" s="96" t="s">
        <v>2153</v>
      </c>
      <c r="E567" s="96" t="str">
        <f>CONCATENATE(SUM('Раздел 5'!Q20:Q20),"&lt;=",SUM('Раздел 5'!D20:D20),"-",SUM('Раздел 5'!M20:M20))</f>
        <v>0&lt;=0-0</v>
      </c>
    </row>
    <row r="568" spans="1:5" s="94" customFormat="1" ht="25.5" x14ac:dyDescent="0.2">
      <c r="A568" s="356" t="str">
        <f>IF((SUM('Раздел 5'!Q21:Q21)&lt;=SUM('Раздел 5'!D21:D21)-SUM('Раздел 5'!M21:M21)),"","Неверно!")</f>
        <v/>
      </c>
      <c r="B568" s="356" t="s">
        <v>2935</v>
      </c>
      <c r="C568" s="96" t="s">
        <v>1919</v>
      </c>
      <c r="D568" s="96" t="s">
        <v>2153</v>
      </c>
      <c r="E568" s="96" t="str">
        <f>CONCATENATE(SUM('Раздел 5'!Q21:Q21),"&lt;=",SUM('Раздел 5'!D21:D21),"-",SUM('Раздел 5'!M21:M21))</f>
        <v>0&lt;=0-0</v>
      </c>
    </row>
    <row r="569" spans="1:5" s="94" customFormat="1" ht="25.5" x14ac:dyDescent="0.2">
      <c r="A569" s="356" t="str">
        <f>IF((SUM('Раздел 5'!Q22:Q22)&lt;=SUM('Раздел 5'!D22:D22)-SUM('Раздел 5'!M22:M22)),"","Неверно!")</f>
        <v/>
      </c>
      <c r="B569" s="356" t="s">
        <v>2935</v>
      </c>
      <c r="C569" s="96" t="s">
        <v>1920</v>
      </c>
      <c r="D569" s="96" t="s">
        <v>2153</v>
      </c>
      <c r="E569" s="96" t="str">
        <f>CONCATENATE(SUM('Раздел 5'!Q22:Q22),"&lt;=",SUM('Раздел 5'!D22:D22),"-",SUM('Раздел 5'!M22:M22))</f>
        <v>0&lt;=0-0</v>
      </c>
    </row>
    <row r="570" spans="1:5" s="94" customFormat="1" ht="25.5" x14ac:dyDescent="0.2">
      <c r="A570" s="356" t="str">
        <f>IF((SUM('Раздел 5'!Q23:Q23)&lt;=SUM('Раздел 5'!D23:D23)-SUM('Раздел 5'!M23:M23)),"","Неверно!")</f>
        <v/>
      </c>
      <c r="B570" s="356" t="s">
        <v>2935</v>
      </c>
      <c r="C570" s="96" t="s">
        <v>1921</v>
      </c>
      <c r="D570" s="96" t="s">
        <v>2153</v>
      </c>
      <c r="E570" s="96" t="str">
        <f>CONCATENATE(SUM('Раздел 5'!Q23:Q23),"&lt;=",SUM('Раздел 5'!D23:D23),"-",SUM('Раздел 5'!M23:M23))</f>
        <v>1&lt;=7-0</v>
      </c>
    </row>
    <row r="571" spans="1:5" s="94" customFormat="1" ht="25.5" x14ac:dyDescent="0.2">
      <c r="A571" s="356" t="str">
        <f>IF((SUM('Раздел 5'!Q24:Q24)&lt;=SUM('Раздел 5'!D24:D24)-SUM('Раздел 5'!M24:M24)),"","Неверно!")</f>
        <v/>
      </c>
      <c r="B571" s="356" t="s">
        <v>2935</v>
      </c>
      <c r="C571" s="96" t="s">
        <v>1922</v>
      </c>
      <c r="D571" s="96" t="s">
        <v>2153</v>
      </c>
      <c r="E571" s="96" t="str">
        <f>CONCATENATE(SUM('Раздел 5'!Q24:Q24),"&lt;=",SUM('Раздел 5'!D24:D24),"-",SUM('Раздел 5'!M24:M24))</f>
        <v>0&lt;=1-0</v>
      </c>
    </row>
    <row r="572" spans="1:5" s="94" customFormat="1" ht="25.5" x14ac:dyDescent="0.2">
      <c r="A572" s="356" t="str">
        <f>IF((SUM('Раздел 5'!Q25:Q25)&lt;=SUM('Раздел 5'!D25:D25)-SUM('Раздел 5'!M25:M25)),"","Неверно!")</f>
        <v/>
      </c>
      <c r="B572" s="356" t="s">
        <v>2935</v>
      </c>
      <c r="C572" s="96" t="s">
        <v>1923</v>
      </c>
      <c r="D572" s="96" t="s">
        <v>2153</v>
      </c>
      <c r="E572" s="96" t="str">
        <f>CONCATENATE(SUM('Раздел 5'!Q25:Q25),"&lt;=",SUM('Раздел 5'!D25:D25),"-",SUM('Раздел 5'!M25:M25))</f>
        <v>0&lt;=0-0</v>
      </c>
    </row>
    <row r="573" spans="1:5" s="94" customFormat="1" ht="25.5" x14ac:dyDescent="0.2">
      <c r="A573" s="356" t="str">
        <f>IF((SUM('Раздел 5'!Q26:Q26)&lt;=SUM('Раздел 5'!D26:D26)-SUM('Раздел 5'!M26:M26)),"","Неверно!")</f>
        <v/>
      </c>
      <c r="B573" s="356" t="s">
        <v>2935</v>
      </c>
      <c r="C573" s="96" t="s">
        <v>1924</v>
      </c>
      <c r="D573" s="96" t="s">
        <v>2153</v>
      </c>
      <c r="E573" s="96" t="str">
        <f>CONCATENATE(SUM('Раздел 5'!Q26:Q26),"&lt;=",SUM('Раздел 5'!D26:D26),"-",SUM('Раздел 5'!M26:M26))</f>
        <v>0&lt;=1-0</v>
      </c>
    </row>
    <row r="574" spans="1:5" s="94" customFormat="1" ht="25.5" x14ac:dyDescent="0.2">
      <c r="A574" s="356" t="str">
        <f>IF((SUM('Раздел 5'!Q27:Q27)&lt;=SUM('Раздел 5'!D27:D27)-SUM('Раздел 5'!M27:M27)),"","Неверно!")</f>
        <v/>
      </c>
      <c r="B574" s="356" t="s">
        <v>2935</v>
      </c>
      <c r="C574" s="96" t="s">
        <v>1925</v>
      </c>
      <c r="D574" s="96" t="s">
        <v>2153</v>
      </c>
      <c r="E574" s="96" t="str">
        <f>CONCATENATE(SUM('Раздел 5'!Q27:Q27),"&lt;=",SUM('Раздел 5'!D27:D27),"-",SUM('Раздел 5'!M27:M27))</f>
        <v>0&lt;=0-0</v>
      </c>
    </row>
    <row r="575" spans="1:5" s="94" customFormat="1" ht="25.5" x14ac:dyDescent="0.2">
      <c r="A575" s="356" t="str">
        <f>IF((SUM('Раздел 5'!Q10:Q10)&lt;=SUM('Раздел 5'!D10:D10)-SUM('Раздел 5'!M10:M10)),"","Неверно!")</f>
        <v/>
      </c>
      <c r="B575" s="356" t="s">
        <v>2935</v>
      </c>
      <c r="C575" s="96" t="s">
        <v>1926</v>
      </c>
      <c r="D575" s="96" t="s">
        <v>2153</v>
      </c>
      <c r="E575" s="96" t="str">
        <f>CONCATENATE(SUM('Раздел 5'!Q10:Q10),"&lt;=",SUM('Раздел 5'!D10:D10),"-",SUM('Раздел 5'!M10:M10))</f>
        <v>0&lt;=0-0</v>
      </c>
    </row>
    <row r="576" spans="1:5" s="94" customFormat="1" ht="25.5" x14ac:dyDescent="0.2">
      <c r="A576" s="356" t="str">
        <f>IF((SUM('Раздел 5'!Q28:Q28)&lt;=SUM('Раздел 5'!D28:D28)-SUM('Раздел 5'!M28:M28)),"","Неверно!")</f>
        <v/>
      </c>
      <c r="B576" s="356" t="s">
        <v>2935</v>
      </c>
      <c r="C576" s="96" t="s">
        <v>1927</v>
      </c>
      <c r="D576" s="96" t="s">
        <v>2153</v>
      </c>
      <c r="E576" s="96" t="str">
        <f>CONCATENATE(SUM('Раздел 5'!Q28:Q28),"&lt;=",SUM('Раздел 5'!D28:D28),"-",SUM('Раздел 5'!M28:M28))</f>
        <v>0&lt;=0-0</v>
      </c>
    </row>
    <row r="577" spans="1:5" s="94" customFormat="1" ht="25.5" x14ac:dyDescent="0.2">
      <c r="A577" s="356" t="str">
        <f>IF((SUM('Раздел 5'!Q29:Q29)&lt;=SUM('Раздел 5'!D29:D29)-SUM('Раздел 5'!M29:M29)),"","Неверно!")</f>
        <v/>
      </c>
      <c r="B577" s="356" t="s">
        <v>2935</v>
      </c>
      <c r="C577" s="96" t="s">
        <v>1928</v>
      </c>
      <c r="D577" s="96" t="s">
        <v>2153</v>
      </c>
      <c r="E577" s="96" t="str">
        <f>CONCATENATE(SUM('Раздел 5'!Q29:Q29),"&lt;=",SUM('Раздел 5'!D29:D29),"-",SUM('Раздел 5'!M29:M29))</f>
        <v>0&lt;=26-0</v>
      </c>
    </row>
    <row r="578" spans="1:5" s="94" customFormat="1" ht="25.5" x14ac:dyDescent="0.2">
      <c r="A578" s="356" t="str">
        <f>IF((SUM('Раздел 5'!Q30:Q30)&lt;=SUM('Раздел 5'!D30:D30)-SUM('Раздел 5'!M30:M30)),"","Неверно!")</f>
        <v/>
      </c>
      <c r="B578" s="356" t="s">
        <v>2935</v>
      </c>
      <c r="C578" s="96" t="s">
        <v>1929</v>
      </c>
      <c r="D578" s="96" t="s">
        <v>2153</v>
      </c>
      <c r="E578" s="96" t="str">
        <f>CONCATENATE(SUM('Раздел 5'!Q30:Q30),"&lt;=",SUM('Раздел 5'!D30:D30),"-",SUM('Раздел 5'!M30:M30))</f>
        <v>0&lt;=0-0</v>
      </c>
    </row>
    <row r="579" spans="1:5" s="94" customFormat="1" ht="25.5" x14ac:dyDescent="0.2">
      <c r="A579" s="356" t="str">
        <f>IF((SUM('Раздел 5'!Q31:Q31)&lt;=SUM('Раздел 5'!D31:D31)-SUM('Раздел 5'!M31:M31)),"","Неверно!")</f>
        <v/>
      </c>
      <c r="B579" s="356" t="s">
        <v>2935</v>
      </c>
      <c r="C579" s="96" t="s">
        <v>1930</v>
      </c>
      <c r="D579" s="96" t="s">
        <v>2153</v>
      </c>
      <c r="E579" s="96" t="str">
        <f>CONCATENATE(SUM('Раздел 5'!Q31:Q31),"&lt;=",SUM('Раздел 5'!D31:D31),"-",SUM('Раздел 5'!M31:M31))</f>
        <v>0&lt;=7-0</v>
      </c>
    </row>
    <row r="580" spans="1:5" s="94" customFormat="1" ht="25.5" x14ac:dyDescent="0.2">
      <c r="A580" s="356" t="str">
        <f>IF((SUM('Раздел 5'!Q32:Q32)&lt;=SUM('Раздел 5'!D32:D32)-SUM('Раздел 5'!M32:M32)),"","Неверно!")</f>
        <v/>
      </c>
      <c r="B580" s="356" t="s">
        <v>2935</v>
      </c>
      <c r="C580" s="96" t="s">
        <v>1931</v>
      </c>
      <c r="D580" s="96" t="s">
        <v>2153</v>
      </c>
      <c r="E580" s="96" t="str">
        <f>CONCATENATE(SUM('Раздел 5'!Q32:Q32),"&lt;=",SUM('Раздел 5'!D32:D32),"-",SUM('Раздел 5'!M32:M32))</f>
        <v>0&lt;=0-0</v>
      </c>
    </row>
    <row r="581" spans="1:5" s="94" customFormat="1" ht="25.5" x14ac:dyDescent="0.2">
      <c r="A581" s="356" t="str">
        <f>IF((SUM('Раздел 5'!Q33:Q33)&lt;=SUM('Раздел 5'!D33:D33)-SUM('Раздел 5'!M33:M33)),"","Неверно!")</f>
        <v/>
      </c>
      <c r="B581" s="356" t="s">
        <v>2935</v>
      </c>
      <c r="C581" s="96" t="s">
        <v>1932</v>
      </c>
      <c r="D581" s="96" t="s">
        <v>2153</v>
      </c>
      <c r="E581" s="96" t="str">
        <f>CONCATENATE(SUM('Раздел 5'!Q33:Q33),"&lt;=",SUM('Раздел 5'!D33:D33),"-",SUM('Раздел 5'!M33:M33))</f>
        <v>0&lt;=2-0</v>
      </c>
    </row>
    <row r="582" spans="1:5" s="94" customFormat="1" ht="25.5" x14ac:dyDescent="0.2">
      <c r="A582" s="356" t="str">
        <f>IF((SUM('Раздел 5'!Q34:Q34)&lt;=SUM('Раздел 5'!D34:D34)-SUM('Раздел 5'!M34:M34)),"","Неверно!")</f>
        <v/>
      </c>
      <c r="B582" s="356" t="s">
        <v>2935</v>
      </c>
      <c r="C582" s="96" t="s">
        <v>1933</v>
      </c>
      <c r="D582" s="96" t="s">
        <v>2153</v>
      </c>
      <c r="E582" s="96" t="str">
        <f>CONCATENATE(SUM('Раздел 5'!Q34:Q34),"&lt;=",SUM('Раздел 5'!D34:D34),"-",SUM('Раздел 5'!M34:M34))</f>
        <v>0&lt;=23-0</v>
      </c>
    </row>
    <row r="583" spans="1:5" s="94" customFormat="1" ht="25.5" x14ac:dyDescent="0.2">
      <c r="A583" s="356" t="str">
        <f>IF((SUM('Раздел 5'!Q35:Q35)&lt;=SUM('Раздел 5'!D35:D35)-SUM('Раздел 5'!M35:M35)),"","Неверно!")</f>
        <v/>
      </c>
      <c r="B583" s="356" t="s">
        <v>2935</v>
      </c>
      <c r="C583" s="96" t="s">
        <v>1934</v>
      </c>
      <c r="D583" s="96" t="s">
        <v>2153</v>
      </c>
      <c r="E583" s="96" t="str">
        <f>CONCATENATE(SUM('Раздел 5'!Q35:Q35),"&lt;=",SUM('Раздел 5'!D35:D35),"-",SUM('Раздел 5'!M35:M35))</f>
        <v>9&lt;=23-0</v>
      </c>
    </row>
    <row r="584" spans="1:5" s="94" customFormat="1" ht="25.5" x14ac:dyDescent="0.2">
      <c r="A584" s="356" t="str">
        <f>IF((SUM('Раздел 5'!Q36:Q36)&lt;=SUM('Раздел 5'!D36:D36)-SUM('Раздел 5'!M36:M36)),"","Неверно!")</f>
        <v/>
      </c>
      <c r="B584" s="356" t="s">
        <v>2935</v>
      </c>
      <c r="C584" s="96" t="s">
        <v>1935</v>
      </c>
      <c r="D584" s="96" t="s">
        <v>2153</v>
      </c>
      <c r="E584" s="96" t="str">
        <f>CONCATENATE(SUM('Раздел 5'!Q36:Q36),"&lt;=",SUM('Раздел 5'!D36:D36),"-",SUM('Раздел 5'!M36:M36))</f>
        <v>0&lt;=3-0</v>
      </c>
    </row>
    <row r="585" spans="1:5" s="94" customFormat="1" ht="25.5" x14ac:dyDescent="0.2">
      <c r="A585" s="356" t="str">
        <f>IF((SUM('Раздел 5'!Q37:Q37)&lt;=SUM('Раздел 5'!D37:D37)-SUM('Раздел 5'!M37:M37)),"","Неверно!")</f>
        <v/>
      </c>
      <c r="B585" s="356" t="s">
        <v>2935</v>
      </c>
      <c r="C585" s="96" t="s">
        <v>1936</v>
      </c>
      <c r="D585" s="96" t="s">
        <v>2153</v>
      </c>
      <c r="E585" s="96" t="str">
        <f>CONCATENATE(SUM('Раздел 5'!Q37:Q37),"&lt;=",SUM('Раздел 5'!D37:D37),"-",SUM('Раздел 5'!M37:M37))</f>
        <v>0&lt;=5-0</v>
      </c>
    </row>
    <row r="586" spans="1:5" s="94" customFormat="1" ht="25.5" x14ac:dyDescent="0.2">
      <c r="A586" s="356" t="str">
        <f>IF((SUM('Раздел 5'!Q11:Q11)&lt;=SUM('Раздел 5'!D11:D11)-SUM('Раздел 5'!M11:M11)),"","Неверно!")</f>
        <v/>
      </c>
      <c r="B586" s="356" t="s">
        <v>2935</v>
      </c>
      <c r="C586" s="96" t="s">
        <v>1937</v>
      </c>
      <c r="D586" s="96" t="s">
        <v>2153</v>
      </c>
      <c r="E586" s="96" t="str">
        <f>CONCATENATE(SUM('Раздел 5'!Q11:Q11),"&lt;=",SUM('Раздел 5'!D11:D11),"-",SUM('Раздел 5'!M11:M11))</f>
        <v>0&lt;=0-0</v>
      </c>
    </row>
    <row r="587" spans="1:5" s="94" customFormat="1" ht="25.5" x14ac:dyDescent="0.2">
      <c r="A587" s="356" t="str">
        <f>IF((SUM('Раздел 5'!Q38:Q38)&lt;=SUM('Раздел 5'!D38:D38)-SUM('Раздел 5'!M38:M38)),"","Неверно!")</f>
        <v/>
      </c>
      <c r="B587" s="356" t="s">
        <v>2935</v>
      </c>
      <c r="C587" s="96" t="s">
        <v>1938</v>
      </c>
      <c r="D587" s="96" t="s">
        <v>2153</v>
      </c>
      <c r="E587" s="96" t="str">
        <f>CONCATENATE(SUM('Раздел 5'!Q38:Q38),"&lt;=",SUM('Раздел 5'!D38:D38),"-",SUM('Раздел 5'!M38:M38))</f>
        <v>0&lt;=0-0</v>
      </c>
    </row>
    <row r="588" spans="1:5" s="94" customFormat="1" ht="25.5" x14ac:dyDescent="0.2">
      <c r="A588" s="356" t="str">
        <f>IF((SUM('Раздел 5'!Q39:Q39)&lt;=SUM('Раздел 5'!D39:D39)-SUM('Раздел 5'!M39:M39)),"","Неверно!")</f>
        <v/>
      </c>
      <c r="B588" s="356" t="s">
        <v>2935</v>
      </c>
      <c r="C588" s="96" t="s">
        <v>1939</v>
      </c>
      <c r="D588" s="96" t="s">
        <v>2153</v>
      </c>
      <c r="E588" s="96" t="str">
        <f>CONCATENATE(SUM('Раздел 5'!Q39:Q39),"&lt;=",SUM('Раздел 5'!D39:D39),"-",SUM('Раздел 5'!M39:M39))</f>
        <v>0&lt;=0-0</v>
      </c>
    </row>
    <row r="589" spans="1:5" s="94" customFormat="1" ht="25.5" x14ac:dyDescent="0.2">
      <c r="A589" s="356" t="str">
        <f>IF((SUM('Раздел 5'!Q40:Q40)&lt;=SUM('Раздел 5'!D40:D40)-SUM('Раздел 5'!M40:M40)),"","Неверно!")</f>
        <v/>
      </c>
      <c r="B589" s="356" t="s">
        <v>2935</v>
      </c>
      <c r="C589" s="96" t="s">
        <v>1940</v>
      </c>
      <c r="D589" s="96" t="s">
        <v>2153</v>
      </c>
      <c r="E589" s="96" t="str">
        <f>CONCATENATE(SUM('Раздел 5'!Q40:Q40),"&lt;=",SUM('Раздел 5'!D40:D40),"-",SUM('Раздел 5'!M40:M40))</f>
        <v>9&lt;=71-0</v>
      </c>
    </row>
    <row r="590" spans="1:5" s="94" customFormat="1" ht="25.5" x14ac:dyDescent="0.2">
      <c r="A590" s="356" t="str">
        <f>IF((SUM('Раздел 5'!Q41:Q41)&lt;=SUM('Раздел 5'!D41:D41)-SUM('Раздел 5'!M41:M41)),"","Неверно!")</f>
        <v/>
      </c>
      <c r="B590" s="356" t="s">
        <v>2935</v>
      </c>
      <c r="C590" s="96" t="s">
        <v>1941</v>
      </c>
      <c r="D590" s="96" t="s">
        <v>2153</v>
      </c>
      <c r="E590" s="96" t="str">
        <f>CONCATENATE(SUM('Раздел 5'!Q41:Q41),"&lt;=",SUM('Раздел 5'!D41:D41),"-",SUM('Раздел 5'!M41:M41))</f>
        <v>0&lt;=0-0</v>
      </c>
    </row>
    <row r="591" spans="1:5" s="94" customFormat="1" ht="25.5" x14ac:dyDescent="0.2">
      <c r="A591" s="356" t="str">
        <f>IF((SUM('Раздел 5'!Q42:Q42)&lt;=SUM('Раздел 5'!D42:D42)-SUM('Раздел 5'!M42:M42)),"","Неверно!")</f>
        <v/>
      </c>
      <c r="B591" s="356" t="s">
        <v>2935</v>
      </c>
      <c r="C591" s="96" t="s">
        <v>1942</v>
      </c>
      <c r="D591" s="96" t="s">
        <v>2153</v>
      </c>
      <c r="E591" s="96" t="str">
        <f>CONCATENATE(SUM('Раздел 5'!Q42:Q42),"&lt;=",SUM('Раздел 5'!D42:D42),"-",SUM('Раздел 5'!M42:M42))</f>
        <v>0&lt;=23-0</v>
      </c>
    </row>
    <row r="592" spans="1:5" s="94" customFormat="1" ht="25.5" x14ac:dyDescent="0.2">
      <c r="A592" s="356" t="str">
        <f>IF((SUM('Раздел 5'!Q43:Q43)&lt;=SUM('Раздел 5'!D43:D43)-SUM('Раздел 5'!M43:M43)),"","Неверно!")</f>
        <v/>
      </c>
      <c r="B592" s="356" t="s">
        <v>2935</v>
      </c>
      <c r="C592" s="96" t="s">
        <v>1943</v>
      </c>
      <c r="D592" s="96" t="s">
        <v>2153</v>
      </c>
      <c r="E592" s="96" t="str">
        <f>CONCATENATE(SUM('Раздел 5'!Q43:Q43),"&lt;=",SUM('Раздел 5'!D43:D43),"-",SUM('Раздел 5'!M43:M43))</f>
        <v>1&lt;=1-0</v>
      </c>
    </row>
    <row r="593" spans="1:5" s="94" customFormat="1" ht="25.5" x14ac:dyDescent="0.2">
      <c r="A593" s="356" t="str">
        <f>IF((SUM('Раздел 5'!Q44:Q44)&lt;=SUM('Раздел 5'!D44:D44)-SUM('Раздел 5'!M44:M44)),"","Неверно!")</f>
        <v/>
      </c>
      <c r="B593" s="356" t="s">
        <v>2935</v>
      </c>
      <c r="C593" s="96" t="s">
        <v>1944</v>
      </c>
      <c r="D593" s="96" t="s">
        <v>2153</v>
      </c>
      <c r="E593" s="96" t="str">
        <f>CONCATENATE(SUM('Раздел 5'!Q44:Q44),"&lt;=",SUM('Раздел 5'!D44:D44),"-",SUM('Раздел 5'!M44:M44))</f>
        <v>0&lt;=0-0</v>
      </c>
    </row>
    <row r="594" spans="1:5" s="94" customFormat="1" ht="25.5" x14ac:dyDescent="0.2">
      <c r="A594" s="356" t="str">
        <f>IF((SUM('Раздел 5'!Q45:Q45)&lt;=SUM('Раздел 5'!D45:D45)-SUM('Раздел 5'!M45:M45)),"","Неверно!")</f>
        <v/>
      </c>
      <c r="B594" s="356" t="s">
        <v>2935</v>
      </c>
      <c r="C594" s="96" t="s">
        <v>1945</v>
      </c>
      <c r="D594" s="96" t="s">
        <v>2153</v>
      </c>
      <c r="E594" s="96" t="str">
        <f>CONCATENATE(SUM('Раздел 5'!Q45:Q45),"&lt;=",SUM('Раздел 5'!D45:D45),"-",SUM('Раздел 5'!M45:M45))</f>
        <v>0&lt;=0-0</v>
      </c>
    </row>
    <row r="595" spans="1:5" s="94" customFormat="1" ht="25.5" x14ac:dyDescent="0.2">
      <c r="A595" s="356" t="str">
        <f>IF((SUM('Раздел 5'!Q46:Q46)&lt;=SUM('Раздел 5'!D46:D46)-SUM('Раздел 5'!M46:M46)),"","Неверно!")</f>
        <v/>
      </c>
      <c r="B595" s="356" t="s">
        <v>2935</v>
      </c>
      <c r="C595" s="96" t="s">
        <v>1946</v>
      </c>
      <c r="D595" s="96" t="s">
        <v>2153</v>
      </c>
      <c r="E595" s="96" t="str">
        <f>CONCATENATE(SUM('Раздел 5'!Q46:Q46),"&lt;=",SUM('Раздел 5'!D46:D46),"-",SUM('Раздел 5'!M46:M46))</f>
        <v>0&lt;=0-0</v>
      </c>
    </row>
    <row r="596" spans="1:5" s="94" customFormat="1" ht="25.5" x14ac:dyDescent="0.2">
      <c r="A596" s="356" t="str">
        <f>IF((SUM('Раздел 5'!Q47:Q47)&lt;=SUM('Раздел 5'!D47:D47)-SUM('Раздел 5'!M47:M47)),"","Неверно!")</f>
        <v/>
      </c>
      <c r="B596" s="356" t="s">
        <v>2935</v>
      </c>
      <c r="C596" s="96" t="s">
        <v>1947</v>
      </c>
      <c r="D596" s="96" t="s">
        <v>2153</v>
      </c>
      <c r="E596" s="96" t="str">
        <f>CONCATENATE(SUM('Раздел 5'!Q47:Q47),"&lt;=",SUM('Раздел 5'!D47:D47),"-",SUM('Раздел 5'!M47:M47))</f>
        <v>0&lt;=0-0</v>
      </c>
    </row>
    <row r="597" spans="1:5" s="94" customFormat="1" ht="25.5" x14ac:dyDescent="0.2">
      <c r="A597" s="356" t="str">
        <f>IF((SUM('Раздел 5'!Q12:Q12)&lt;=SUM('Раздел 5'!D12:D12)-SUM('Раздел 5'!M12:M12)),"","Неверно!")</f>
        <v/>
      </c>
      <c r="B597" s="356" t="s">
        <v>2935</v>
      </c>
      <c r="C597" s="96" t="s">
        <v>1948</v>
      </c>
      <c r="D597" s="96" t="s">
        <v>2153</v>
      </c>
      <c r="E597" s="96" t="str">
        <f>CONCATENATE(SUM('Раздел 5'!Q12:Q12),"&lt;=",SUM('Раздел 5'!D12:D12),"-",SUM('Раздел 5'!M12:M12))</f>
        <v>10&lt;=98-0</v>
      </c>
    </row>
    <row r="598" spans="1:5" s="94" customFormat="1" ht="25.5" x14ac:dyDescent="0.2">
      <c r="A598" s="356" t="str">
        <f>IF((SUM('Раздел 5'!Q48:Q48)&lt;=SUM('Раздел 5'!D48:D48)-SUM('Раздел 5'!M48:M48)),"","Неверно!")</f>
        <v/>
      </c>
      <c r="B598" s="356" t="s">
        <v>2935</v>
      </c>
      <c r="C598" s="96" t="s">
        <v>1949</v>
      </c>
      <c r="D598" s="96" t="s">
        <v>2153</v>
      </c>
      <c r="E598" s="96" t="str">
        <f>CONCATENATE(SUM('Раздел 5'!Q48:Q48),"&lt;=",SUM('Раздел 5'!D48:D48),"-",SUM('Раздел 5'!M48:M48))</f>
        <v>0&lt;=0-0</v>
      </c>
    </row>
    <row r="599" spans="1:5" s="94" customFormat="1" ht="25.5" x14ac:dyDescent="0.2">
      <c r="A599" s="356" t="str">
        <f>IF((SUM('Раздел 5'!Q49:Q49)&lt;=SUM('Раздел 5'!D49:D49)-SUM('Раздел 5'!M49:M49)),"","Неверно!")</f>
        <v/>
      </c>
      <c r="B599" s="356" t="s">
        <v>2935</v>
      </c>
      <c r="C599" s="96" t="s">
        <v>1950</v>
      </c>
      <c r="D599" s="96" t="s">
        <v>2153</v>
      </c>
      <c r="E599" s="96" t="str">
        <f>CONCATENATE(SUM('Раздел 5'!Q49:Q49),"&lt;=",SUM('Раздел 5'!D49:D49),"-",SUM('Раздел 5'!M49:M49))</f>
        <v>0&lt;=2-0</v>
      </c>
    </row>
    <row r="600" spans="1:5" s="94" customFormat="1" ht="25.5" x14ac:dyDescent="0.2">
      <c r="A600" s="356" t="str">
        <f>IF((SUM('Раздел 5'!Q50:Q50)&lt;=SUM('Раздел 5'!D50:D50)-SUM('Раздел 5'!M50:M50)),"","Неверно!")</f>
        <v/>
      </c>
      <c r="B600" s="356" t="s">
        <v>2935</v>
      </c>
      <c r="C600" s="96" t="s">
        <v>1951</v>
      </c>
      <c r="D600" s="96" t="s">
        <v>2153</v>
      </c>
      <c r="E600" s="96" t="str">
        <f>CONCATENATE(SUM('Раздел 5'!Q50:Q50),"&lt;=",SUM('Раздел 5'!D50:D50),"-",SUM('Раздел 5'!M50:M50))</f>
        <v>0&lt;=0-0</v>
      </c>
    </row>
    <row r="601" spans="1:5" s="94" customFormat="1" ht="25.5" x14ac:dyDescent="0.2">
      <c r="A601" s="356" t="str">
        <f>IF((SUM('Раздел 5'!Q51:Q51)&lt;=SUM('Раздел 5'!D51:D51)-SUM('Раздел 5'!M51:M51)),"","Неверно!")</f>
        <v/>
      </c>
      <c r="B601" s="356" t="s">
        <v>2935</v>
      </c>
      <c r="C601" s="96" t="s">
        <v>1952</v>
      </c>
      <c r="D601" s="96" t="s">
        <v>2153</v>
      </c>
      <c r="E601" s="96" t="str">
        <f>CONCATENATE(SUM('Раздел 5'!Q51:Q51),"&lt;=",SUM('Раздел 5'!D51:D51),"-",SUM('Раздел 5'!M51:M51))</f>
        <v>10&lt;=10-0</v>
      </c>
    </row>
    <row r="602" spans="1:5" s="94" customFormat="1" ht="25.5" x14ac:dyDescent="0.2">
      <c r="A602" s="356" t="str">
        <f>IF((SUM('Раздел 5'!Q52:Q52)&lt;=SUM('Раздел 5'!D52:D52)-SUM('Раздел 5'!M52:M52)),"","Неверно!")</f>
        <v/>
      </c>
      <c r="B602" s="356" t="s">
        <v>2935</v>
      </c>
      <c r="C602" s="96" t="s">
        <v>1953</v>
      </c>
      <c r="D602" s="96" t="s">
        <v>2153</v>
      </c>
      <c r="E602" s="96" t="str">
        <f>CONCATENATE(SUM('Раздел 5'!Q52:Q52),"&lt;=",SUM('Раздел 5'!D52:D52),"-",SUM('Раздел 5'!M52:M52))</f>
        <v>0&lt;=1-0</v>
      </c>
    </row>
    <row r="603" spans="1:5" s="94" customFormat="1" ht="25.5" x14ac:dyDescent="0.2">
      <c r="A603" s="356" t="str">
        <f>IF((SUM('Раздел 5'!Q53:Q53)&lt;=SUM('Раздел 5'!D53:D53)-SUM('Раздел 5'!M53:M53)),"","Неверно!")</f>
        <v/>
      </c>
      <c r="B603" s="356" t="s">
        <v>2935</v>
      </c>
      <c r="C603" s="96" t="s">
        <v>1954</v>
      </c>
      <c r="D603" s="96" t="s">
        <v>2153</v>
      </c>
      <c r="E603" s="96" t="str">
        <f>CONCATENATE(SUM('Раздел 5'!Q53:Q53),"&lt;=",SUM('Раздел 5'!D53:D53),"-",SUM('Раздел 5'!M53:M53))</f>
        <v>0&lt;=0-0</v>
      </c>
    </row>
    <row r="604" spans="1:5" s="94" customFormat="1" ht="25.5" x14ac:dyDescent="0.2">
      <c r="A604" s="356" t="str">
        <f>IF((SUM('Раздел 5'!Q54:Q54)&lt;=SUM('Раздел 5'!D54:D54)-SUM('Раздел 5'!M54:M54)),"","Неверно!")</f>
        <v/>
      </c>
      <c r="B604" s="356" t="s">
        <v>2935</v>
      </c>
      <c r="C604" s="96" t="s">
        <v>1955</v>
      </c>
      <c r="D604" s="96" t="s">
        <v>2153</v>
      </c>
      <c r="E604" s="96" t="str">
        <f>CONCATENATE(SUM('Раздел 5'!Q54:Q54),"&lt;=",SUM('Раздел 5'!D54:D54),"-",SUM('Раздел 5'!M54:M54))</f>
        <v>0&lt;=0-0</v>
      </c>
    </row>
    <row r="605" spans="1:5" s="94" customFormat="1" ht="25.5" x14ac:dyDescent="0.2">
      <c r="A605" s="356" t="str">
        <f>IF((SUM('Раздел 5'!Q13:Q13)&lt;=SUM('Раздел 5'!D13:D13)-SUM('Раздел 5'!M13:M13)),"","Неверно!")</f>
        <v/>
      </c>
      <c r="B605" s="356" t="s">
        <v>2935</v>
      </c>
      <c r="C605" s="96" t="s">
        <v>1956</v>
      </c>
      <c r="D605" s="96" t="s">
        <v>2153</v>
      </c>
      <c r="E605" s="96" t="str">
        <f>CONCATENATE(SUM('Раздел 5'!Q13:Q13),"&lt;=",SUM('Раздел 5'!D13:D13),"-",SUM('Раздел 5'!M13:M13))</f>
        <v>0&lt;=0-0</v>
      </c>
    </row>
    <row r="606" spans="1:5" s="94" customFormat="1" ht="25.5" x14ac:dyDescent="0.2">
      <c r="A606" s="356" t="str">
        <f>IF((SUM('Раздел 5'!Q14:Q14)&lt;=SUM('Раздел 5'!D14:D14)-SUM('Раздел 5'!M14:M14)),"","Неверно!")</f>
        <v/>
      </c>
      <c r="B606" s="356" t="s">
        <v>2935</v>
      </c>
      <c r="C606" s="96" t="s">
        <v>1957</v>
      </c>
      <c r="D606" s="96" t="s">
        <v>2153</v>
      </c>
      <c r="E606" s="96" t="str">
        <f>CONCATENATE(SUM('Раздел 5'!Q14:Q14),"&lt;=",SUM('Раздел 5'!D14:D14),"-",SUM('Раздел 5'!M14:M14))</f>
        <v>0&lt;=0-0</v>
      </c>
    </row>
    <row r="607" spans="1:5" s="94" customFormat="1" ht="25.5" x14ac:dyDescent="0.2">
      <c r="A607" s="356" t="str">
        <f>IF((SUM('Раздел 5'!Q15:Q15)&lt;=SUM('Раздел 5'!D15:D15)-SUM('Раздел 5'!M15:M15)),"","Неверно!")</f>
        <v/>
      </c>
      <c r="B607" s="356" t="s">
        <v>2935</v>
      </c>
      <c r="C607" s="96" t="s">
        <v>1958</v>
      </c>
      <c r="D607" s="96" t="s">
        <v>2153</v>
      </c>
      <c r="E607" s="96" t="str">
        <f>CONCATENATE(SUM('Раздел 5'!Q15:Q15),"&lt;=",SUM('Раздел 5'!D15:D15),"-",SUM('Раздел 5'!M15:M15))</f>
        <v>0&lt;=0-0</v>
      </c>
    </row>
    <row r="608" spans="1:5" s="94" customFormat="1" ht="25.5" x14ac:dyDescent="0.2">
      <c r="A608" s="356" t="str">
        <f>IF((SUM('Раздел 5'!Q16:Q16)&lt;=SUM('Раздел 5'!D16:D16)-SUM('Раздел 5'!M16:M16)),"","Неверно!")</f>
        <v/>
      </c>
      <c r="B608" s="356" t="s">
        <v>2935</v>
      </c>
      <c r="C608" s="96" t="s">
        <v>1959</v>
      </c>
      <c r="D608" s="96" t="s">
        <v>2153</v>
      </c>
      <c r="E608" s="96" t="str">
        <f>CONCATENATE(SUM('Раздел 5'!Q16:Q16),"&lt;=",SUM('Раздел 5'!D16:D16),"-",SUM('Раздел 5'!M16:M16))</f>
        <v>0&lt;=0-0</v>
      </c>
    </row>
    <row r="609" spans="1:5" s="94" customFormat="1" ht="25.5" x14ac:dyDescent="0.2">
      <c r="A609" s="356" t="str">
        <f>IF((SUM('Раздел 5'!Q17:Q17)&lt;=SUM('Раздел 5'!D17:D17)-SUM('Раздел 5'!M17:M17)),"","Неверно!")</f>
        <v/>
      </c>
      <c r="B609" s="356" t="s">
        <v>2935</v>
      </c>
      <c r="C609" s="96" t="s">
        <v>1960</v>
      </c>
      <c r="D609" s="96" t="s">
        <v>2153</v>
      </c>
      <c r="E609" s="96" t="str">
        <f>CONCATENATE(SUM('Раздел 5'!Q17:Q17),"&lt;=",SUM('Раздел 5'!D17:D17),"-",SUM('Раздел 5'!M17:M17))</f>
        <v>0&lt;=0-0</v>
      </c>
    </row>
    <row r="610" spans="1:5" s="94" customFormat="1" ht="38.25" x14ac:dyDescent="0.2">
      <c r="A610" s="356" t="str">
        <f>IF((SUM('Разделы 2, 3, 4'!D47:E47)=SUM('Разделы 2, 3, 4'!H47:H47)+SUM('Разделы 2, 3, 4'!J47:J47)+SUM('Разделы 2, 3, 4'!L47:L47)),"","Неверно!")</f>
        <v/>
      </c>
      <c r="B610" s="356" t="s">
        <v>2936</v>
      </c>
      <c r="C610" s="96" t="s">
        <v>1961</v>
      </c>
      <c r="D610" s="96" t="s">
        <v>720</v>
      </c>
      <c r="E610" s="96" t="str">
        <f>CONCATENATE(SUM('Разделы 2, 3, 4'!D47:E47),"=",SUM('Разделы 2, 3, 4'!H47:H47),"+",SUM('Разделы 2, 3, 4'!J47:J47),"+",SUM('Разделы 2, 3, 4'!L47:L47))</f>
        <v>132=23+98+11</v>
      </c>
    </row>
    <row r="611" spans="1:5" s="94" customFormat="1" ht="38.25" x14ac:dyDescent="0.2">
      <c r="A611" s="356" t="str">
        <f>IF((SUM('Разделы 2, 3, 4'!D48:E48)=SUM('Разделы 2, 3, 4'!H48:H48)+SUM('Разделы 2, 3, 4'!J48:J48)+SUM('Разделы 2, 3, 4'!L48:L48)),"","Неверно!")</f>
        <v/>
      </c>
      <c r="B611" s="356" t="s">
        <v>2936</v>
      </c>
      <c r="C611" s="96" t="s">
        <v>1962</v>
      </c>
      <c r="D611" s="96" t="s">
        <v>720</v>
      </c>
      <c r="E611" s="96" t="str">
        <f>CONCATENATE(SUM('Разделы 2, 3, 4'!D48:E48),"=",SUM('Разделы 2, 3, 4'!H48:H48),"+",SUM('Разделы 2, 3, 4'!J48:J48),"+",SUM('Разделы 2, 3, 4'!L48:L48))</f>
        <v>0=0+0+0</v>
      </c>
    </row>
    <row r="612" spans="1:5" s="94" customFormat="1" ht="38.25" x14ac:dyDescent="0.2">
      <c r="A612" s="356" t="str">
        <f>IF((SUM('Разделы 2, 3, 4'!D49:E49)=SUM('Разделы 2, 3, 4'!H49:H49)+SUM('Разделы 2, 3, 4'!J49:J49)+SUM('Разделы 2, 3, 4'!L49:L49)),"","Неверно!")</f>
        <v/>
      </c>
      <c r="B612" s="356" t="s">
        <v>2936</v>
      </c>
      <c r="C612" s="96" t="s">
        <v>1963</v>
      </c>
      <c r="D612" s="96" t="s">
        <v>720</v>
      </c>
      <c r="E612" s="96" t="str">
        <f>CONCATENATE(SUM('Разделы 2, 3, 4'!D49:E49),"=",SUM('Разделы 2, 3, 4'!H49:H49),"+",SUM('Разделы 2, 3, 4'!J49:J49),"+",SUM('Разделы 2, 3, 4'!L49:L49))</f>
        <v>0=0+0+0</v>
      </c>
    </row>
    <row r="613" spans="1:5" s="94" customFormat="1" ht="38.25" x14ac:dyDescent="0.2">
      <c r="A613" s="356" t="str">
        <f>IF((SUM('Разделы 2, 3, 4'!D50:E50)=SUM('Разделы 2, 3, 4'!H50:H50)+SUM('Разделы 2, 3, 4'!J50:J50)+SUM('Разделы 2, 3, 4'!L50:L50)),"","Неверно!")</f>
        <v/>
      </c>
      <c r="B613" s="356" t="s">
        <v>2936</v>
      </c>
      <c r="C613" s="96" t="s">
        <v>1964</v>
      </c>
      <c r="D613" s="96" t="s">
        <v>720</v>
      </c>
      <c r="E613" s="96" t="str">
        <f>CONCATENATE(SUM('Разделы 2, 3, 4'!D50:E50),"=",SUM('Разделы 2, 3, 4'!H50:H50),"+",SUM('Разделы 2, 3, 4'!J50:J50),"+",SUM('Разделы 2, 3, 4'!L50:L50))</f>
        <v>132=23+98+11</v>
      </c>
    </row>
    <row r="614" spans="1:5" s="94" customFormat="1" ht="38.25" x14ac:dyDescent="0.2">
      <c r="A614" s="356" t="str">
        <f>IF((SUM('Разделы 2, 3, 4'!D51:E51)=SUM('Разделы 2, 3, 4'!H51:H51)+SUM('Разделы 2, 3, 4'!J51:J51)+SUM('Разделы 2, 3, 4'!L51:L51)),"","Неверно!")</f>
        <v/>
      </c>
      <c r="B614" s="356" t="s">
        <v>2936</v>
      </c>
      <c r="C614" s="96" t="s">
        <v>1965</v>
      </c>
      <c r="D614" s="96" t="s">
        <v>720</v>
      </c>
      <c r="E614" s="96" t="str">
        <f>CONCATENATE(SUM('Разделы 2, 3, 4'!D51:E51),"=",SUM('Разделы 2, 3, 4'!H51:H51),"+",SUM('Разделы 2, 3, 4'!J51:J51),"+",SUM('Разделы 2, 3, 4'!L51:L51))</f>
        <v>0=0+0+0</v>
      </c>
    </row>
    <row r="615" spans="1:5" s="94" customFormat="1" x14ac:dyDescent="0.2">
      <c r="A615" s="356" t="str">
        <f>IF((SUM('Раздел 5'!E49:E49)=0),"","Неверно!")</f>
        <v/>
      </c>
      <c r="B615" s="356" t="s">
        <v>2937</v>
      </c>
      <c r="C615" s="96" t="s">
        <v>1966</v>
      </c>
      <c r="D615" s="96" t="s">
        <v>2154</v>
      </c>
      <c r="E615" s="96" t="str">
        <f>CONCATENATE(SUM('Раздел 5'!E49:E49),"=",0)</f>
        <v>0=0</v>
      </c>
    </row>
    <row r="616" spans="1:5" s="94" customFormat="1" x14ac:dyDescent="0.2">
      <c r="A616" s="356" t="str">
        <f>IF((SUM('Раздел 5'!E50:E50)=0),"","Неверно!")</f>
        <v/>
      </c>
      <c r="B616" s="356" t="s">
        <v>2937</v>
      </c>
      <c r="C616" s="96" t="s">
        <v>1967</v>
      </c>
      <c r="D616" s="96" t="s">
        <v>2154</v>
      </c>
      <c r="E616" s="96" t="str">
        <f>CONCATENATE(SUM('Раздел 5'!E50:E50),"=",0)</f>
        <v>0=0</v>
      </c>
    </row>
    <row r="617" spans="1:5" s="94" customFormat="1" x14ac:dyDescent="0.2">
      <c r="A617" s="356" t="str">
        <f>IF((SUM('Раздел 5'!E51:E51)=0),"","Неверно!")</f>
        <v/>
      </c>
      <c r="B617" s="356" t="s">
        <v>2937</v>
      </c>
      <c r="C617" s="96" t="s">
        <v>1968</v>
      </c>
      <c r="D617" s="96" t="s">
        <v>2154</v>
      </c>
      <c r="E617" s="96" t="str">
        <f>CONCATENATE(SUM('Раздел 5'!E51:E51),"=",0)</f>
        <v>0=0</v>
      </c>
    </row>
    <row r="618" spans="1:5" s="94" customFormat="1" x14ac:dyDescent="0.2">
      <c r="A618" s="356" t="str">
        <f>IF((SUM('Раздел 5'!E52:E52)=0),"","Неверно!")</f>
        <v/>
      </c>
      <c r="B618" s="356" t="s">
        <v>2937</v>
      </c>
      <c r="C618" s="96" t="s">
        <v>1969</v>
      </c>
      <c r="D618" s="96" t="s">
        <v>2154</v>
      </c>
      <c r="E618" s="96" t="str">
        <f>CONCATENATE(SUM('Раздел 5'!E52:E52),"=",0)</f>
        <v>0=0</v>
      </c>
    </row>
    <row r="619" spans="1:5" s="94" customFormat="1" x14ac:dyDescent="0.2">
      <c r="A619" s="356" t="str">
        <f>IF((SUM('Раздел 5'!E53:E53)=0),"","Неверно!")</f>
        <v/>
      </c>
      <c r="B619" s="356" t="s">
        <v>2937</v>
      </c>
      <c r="C619" s="96" t="s">
        <v>1970</v>
      </c>
      <c r="D619" s="96" t="s">
        <v>2154</v>
      </c>
      <c r="E619" s="96" t="str">
        <f>CONCATENATE(SUM('Раздел 5'!E53:E53),"=",0)</f>
        <v>0=0</v>
      </c>
    </row>
    <row r="620" spans="1:5" s="94" customFormat="1" x14ac:dyDescent="0.2">
      <c r="A620" s="356" t="str">
        <f>IF((SUM('Раздел 5'!E54:E54)=0),"","Неверно!")</f>
        <v/>
      </c>
      <c r="B620" s="356" t="s">
        <v>2937</v>
      </c>
      <c r="C620" s="96" t="s">
        <v>1971</v>
      </c>
      <c r="D620" s="96" t="s">
        <v>2154</v>
      </c>
      <c r="E620" s="96" t="str">
        <f>CONCATENATE(SUM('Раздел 5'!E54:E54),"=",0)</f>
        <v>0=0</v>
      </c>
    </row>
    <row r="621" spans="1:5" s="94" customFormat="1" x14ac:dyDescent="0.2">
      <c r="A621" s="356" t="str">
        <f>IF((SUM('Раздел 5'!E40:E40)=0),"","Неверно!")</f>
        <v/>
      </c>
      <c r="B621" s="356" t="s">
        <v>2938</v>
      </c>
      <c r="C621" s="96" t="s">
        <v>1972</v>
      </c>
      <c r="D621" s="96" t="s">
        <v>2155</v>
      </c>
      <c r="E621" s="96" t="str">
        <f>CONCATENATE(SUM('Раздел 5'!E40:E40),"=",0)</f>
        <v>0=0</v>
      </c>
    </row>
    <row r="622" spans="1:5" s="94" customFormat="1" x14ac:dyDescent="0.2">
      <c r="A622" s="356" t="str">
        <f>IF((SUM('Раздел 5'!E41:E41)=0),"","Неверно!")</f>
        <v/>
      </c>
      <c r="B622" s="356" t="s">
        <v>2938</v>
      </c>
      <c r="C622" s="96" t="s">
        <v>1973</v>
      </c>
      <c r="D622" s="96" t="s">
        <v>2155</v>
      </c>
      <c r="E622" s="96" t="str">
        <f>CONCATENATE(SUM('Раздел 5'!E41:E41),"=",0)</f>
        <v>0=0</v>
      </c>
    </row>
    <row r="623" spans="1:5" s="94" customFormat="1" x14ac:dyDescent="0.2">
      <c r="A623" s="356" t="str">
        <f>IF((SUM('Раздел 5'!E42:E42)=0),"","Неверно!")</f>
        <v/>
      </c>
      <c r="B623" s="356" t="s">
        <v>2938</v>
      </c>
      <c r="C623" s="96" t="s">
        <v>1974</v>
      </c>
      <c r="D623" s="96" t="s">
        <v>2155</v>
      </c>
      <c r="E623" s="96" t="str">
        <f>CONCATENATE(SUM('Раздел 5'!E42:E42),"=",0)</f>
        <v>0=0</v>
      </c>
    </row>
    <row r="624" spans="1:5" s="94" customFormat="1" x14ac:dyDescent="0.2">
      <c r="A624" s="356" t="str">
        <f>IF((SUM('Раздел 5'!E43:E43)=0),"","Неверно!")</f>
        <v/>
      </c>
      <c r="B624" s="356" t="s">
        <v>2938</v>
      </c>
      <c r="C624" s="96" t="s">
        <v>1975</v>
      </c>
      <c r="D624" s="96" t="s">
        <v>2155</v>
      </c>
      <c r="E624" s="96" t="str">
        <f>CONCATENATE(SUM('Раздел 5'!E43:E43),"=",0)</f>
        <v>0=0</v>
      </c>
    </row>
    <row r="625" spans="1:5" s="94" customFormat="1" x14ac:dyDescent="0.2">
      <c r="A625" s="356" t="str">
        <f>IF((SUM('Раздел 5'!E44:E44)=0),"","Неверно!")</f>
        <v/>
      </c>
      <c r="B625" s="356" t="s">
        <v>2938</v>
      </c>
      <c r="C625" s="96" t="s">
        <v>1976</v>
      </c>
      <c r="D625" s="96" t="s">
        <v>2155</v>
      </c>
      <c r="E625" s="96" t="str">
        <f>CONCATENATE(SUM('Раздел 5'!E44:E44),"=",0)</f>
        <v>0=0</v>
      </c>
    </row>
    <row r="626" spans="1:5" s="94" customFormat="1" x14ac:dyDescent="0.2">
      <c r="A626" s="356" t="str">
        <f>IF((SUM('Раздел 5'!E45:E45)=0),"","Неверно!")</f>
        <v/>
      </c>
      <c r="B626" s="356" t="s">
        <v>2938</v>
      </c>
      <c r="C626" s="96" t="s">
        <v>1977</v>
      </c>
      <c r="D626" s="96" t="s">
        <v>2155</v>
      </c>
      <c r="E626" s="96" t="str">
        <f>CONCATENATE(SUM('Раздел 5'!E45:E45),"=",0)</f>
        <v>0=0</v>
      </c>
    </row>
    <row r="627" spans="1:5" s="94" customFormat="1" x14ac:dyDescent="0.2">
      <c r="A627" s="356" t="str">
        <f>IF((SUM('Раздел 5'!E46:E46)=0),"","Неверно!")</f>
        <v/>
      </c>
      <c r="B627" s="356" t="s">
        <v>2938</v>
      </c>
      <c r="C627" s="96" t="s">
        <v>1978</v>
      </c>
      <c r="D627" s="96" t="s">
        <v>2155</v>
      </c>
      <c r="E627" s="96" t="str">
        <f>CONCATENATE(SUM('Раздел 5'!E46:E46),"=",0)</f>
        <v>0=0</v>
      </c>
    </row>
    <row r="628" spans="1:5" s="94" customFormat="1" x14ac:dyDescent="0.2">
      <c r="A628" s="356" t="str">
        <f>IF((SUM('Раздел 5'!E47:E47)=0),"","Неверно!")</f>
        <v/>
      </c>
      <c r="B628" s="356" t="s">
        <v>2938</v>
      </c>
      <c r="C628" s="96" t="s">
        <v>1979</v>
      </c>
      <c r="D628" s="96" t="s">
        <v>2155</v>
      </c>
      <c r="E628" s="96" t="str">
        <f>CONCATENATE(SUM('Раздел 5'!E47:E47),"=",0)</f>
        <v>0=0</v>
      </c>
    </row>
    <row r="629" spans="1:5" s="94" customFormat="1" x14ac:dyDescent="0.2">
      <c r="A629" s="356" t="str">
        <f>IF((SUM('Раздел 5'!O41:O41)=0),"","Неверно!")</f>
        <v/>
      </c>
      <c r="B629" s="356" t="s">
        <v>2939</v>
      </c>
      <c r="C629" s="96" t="s">
        <v>1980</v>
      </c>
      <c r="D629" s="96" t="s">
        <v>810</v>
      </c>
      <c r="E629" s="96" t="str">
        <f>CONCATENATE(SUM('Раздел 5'!O41:O41),"=",0)</f>
        <v>0=0</v>
      </c>
    </row>
    <row r="630" spans="1:5" s="94" customFormat="1" ht="25.5" x14ac:dyDescent="0.2">
      <c r="A630" s="356" t="str">
        <f>IF((SUM('Раздел 5'!AB9:AH9)=SUM('Разделы 2, 3, 4'!J47:J47)),"","Неверно!")</f>
        <v/>
      </c>
      <c r="B630" s="356" t="s">
        <v>2940</v>
      </c>
      <c r="C630" s="96" t="s">
        <v>1981</v>
      </c>
      <c r="D630" s="96" t="s">
        <v>2156</v>
      </c>
      <c r="E630" s="96" t="str">
        <f>CONCATENATE(SUM('Раздел 5'!AB9:AH9),"=",SUM('Разделы 2, 3, 4'!J47:J47))</f>
        <v>98=98</v>
      </c>
    </row>
    <row r="631" spans="1:5" s="94" customFormat="1" ht="25.5" x14ac:dyDescent="0.2">
      <c r="A631" s="356" t="str">
        <f>IF((SUM('Раздел 5'!AB10:AH10)=SUM('Разделы 2, 3, 4'!J48:J48)),"","Неверно!")</f>
        <v/>
      </c>
      <c r="B631" s="356" t="s">
        <v>2940</v>
      </c>
      <c r="C631" s="96" t="s">
        <v>1982</v>
      </c>
      <c r="D631" s="96" t="s">
        <v>2156</v>
      </c>
      <c r="E631" s="96" t="str">
        <f>CONCATENATE(SUM('Раздел 5'!AB10:AH10),"=",SUM('Разделы 2, 3, 4'!J48:J48))</f>
        <v>0=0</v>
      </c>
    </row>
    <row r="632" spans="1:5" s="94" customFormat="1" ht="25.5" x14ac:dyDescent="0.2">
      <c r="A632" s="356" t="str">
        <f>IF((SUM('Раздел 5'!AB11:AH11)=SUM('Разделы 2, 3, 4'!J49:J49)),"","Неверно!")</f>
        <v/>
      </c>
      <c r="B632" s="356" t="s">
        <v>2940</v>
      </c>
      <c r="C632" s="96" t="s">
        <v>1983</v>
      </c>
      <c r="D632" s="96" t="s">
        <v>2156</v>
      </c>
      <c r="E632" s="96" t="str">
        <f>CONCATENATE(SUM('Раздел 5'!AB11:AH11),"=",SUM('Разделы 2, 3, 4'!J49:J49))</f>
        <v>0=0</v>
      </c>
    </row>
    <row r="633" spans="1:5" s="94" customFormat="1" ht="25.5" x14ac:dyDescent="0.2">
      <c r="A633" s="356" t="str">
        <f>IF((SUM('Раздел 5'!AB12:AH12)=SUM('Разделы 2, 3, 4'!J50:J50)),"","Неверно!")</f>
        <v/>
      </c>
      <c r="B633" s="356" t="s">
        <v>2940</v>
      </c>
      <c r="C633" s="96" t="s">
        <v>1984</v>
      </c>
      <c r="D633" s="96" t="s">
        <v>2156</v>
      </c>
      <c r="E633" s="96" t="str">
        <f>CONCATENATE(SUM('Раздел 5'!AB12:AH12),"=",SUM('Разделы 2, 3, 4'!J50:J50))</f>
        <v>98=98</v>
      </c>
    </row>
    <row r="634" spans="1:5" s="94" customFormat="1" ht="25.5" x14ac:dyDescent="0.2">
      <c r="A634" s="356" t="str">
        <f>IF((SUM('Раздел 5'!AE40:AE40)=0),"","Неверно!")</f>
        <v/>
      </c>
      <c r="B634" s="356" t="s">
        <v>2941</v>
      </c>
      <c r="C634" s="96" t="s">
        <v>1985</v>
      </c>
      <c r="D634" s="96" t="s">
        <v>2157</v>
      </c>
      <c r="E634" s="96" t="str">
        <f>CONCATENATE(SUM('Раздел 5'!AE40:AE40),"=",0)</f>
        <v>0=0</v>
      </c>
    </row>
    <row r="635" spans="1:5" s="94" customFormat="1" ht="25.5" x14ac:dyDescent="0.2">
      <c r="A635" s="356" t="str">
        <f>IF((SUM('Раздел 5'!AE41:AE41)=0),"","Неверно!")</f>
        <v/>
      </c>
      <c r="B635" s="356" t="s">
        <v>2941</v>
      </c>
      <c r="C635" s="96" t="s">
        <v>1986</v>
      </c>
      <c r="D635" s="96" t="s">
        <v>2157</v>
      </c>
      <c r="E635" s="96" t="str">
        <f>CONCATENATE(SUM('Раздел 5'!AE41:AE41),"=",0)</f>
        <v>0=0</v>
      </c>
    </row>
    <row r="636" spans="1:5" s="94" customFormat="1" ht="25.5" x14ac:dyDescent="0.2">
      <c r="A636" s="356" t="str">
        <f>IF((SUM('Раздел 5'!AE42:AE42)=0),"","Неверно!")</f>
        <v/>
      </c>
      <c r="B636" s="356" t="s">
        <v>2941</v>
      </c>
      <c r="C636" s="96" t="s">
        <v>1987</v>
      </c>
      <c r="D636" s="96" t="s">
        <v>2157</v>
      </c>
      <c r="E636" s="96" t="str">
        <f>CONCATENATE(SUM('Раздел 5'!AE42:AE42),"=",0)</f>
        <v>0=0</v>
      </c>
    </row>
    <row r="637" spans="1:5" s="94" customFormat="1" ht="25.5" x14ac:dyDescent="0.2">
      <c r="A637" s="356" t="str">
        <f>IF((SUM('Раздел 5'!AE43:AE43)=0),"","Неверно!")</f>
        <v/>
      </c>
      <c r="B637" s="356" t="s">
        <v>2941</v>
      </c>
      <c r="C637" s="96" t="s">
        <v>1988</v>
      </c>
      <c r="D637" s="96" t="s">
        <v>2157</v>
      </c>
      <c r="E637" s="96" t="str">
        <f>CONCATENATE(SUM('Раздел 5'!AE43:AE43),"=",0)</f>
        <v>0=0</v>
      </c>
    </row>
    <row r="638" spans="1:5" s="94" customFormat="1" ht="25.5" x14ac:dyDescent="0.2">
      <c r="A638" s="356" t="str">
        <f>IF((SUM('Раздел 5'!AE44:AE44)=0),"","Неверно!")</f>
        <v/>
      </c>
      <c r="B638" s="356" t="s">
        <v>2941</v>
      </c>
      <c r="C638" s="96" t="s">
        <v>1989</v>
      </c>
      <c r="D638" s="96" t="s">
        <v>2157</v>
      </c>
      <c r="E638" s="96" t="str">
        <f>CONCATENATE(SUM('Раздел 5'!AE44:AE44),"=",0)</f>
        <v>0=0</v>
      </c>
    </row>
    <row r="639" spans="1:5" s="94" customFormat="1" ht="25.5" x14ac:dyDescent="0.2">
      <c r="A639" s="356" t="str">
        <f>IF((SUM('Раздел 5'!AE45:AE45)=0),"","Неверно!")</f>
        <v/>
      </c>
      <c r="B639" s="356" t="s">
        <v>2941</v>
      </c>
      <c r="C639" s="96" t="s">
        <v>1990</v>
      </c>
      <c r="D639" s="96" t="s">
        <v>2157</v>
      </c>
      <c r="E639" s="96" t="str">
        <f>CONCATENATE(SUM('Раздел 5'!AE45:AE45),"=",0)</f>
        <v>0=0</v>
      </c>
    </row>
    <row r="640" spans="1:5" s="94" customFormat="1" ht="25.5" x14ac:dyDescent="0.2">
      <c r="A640" s="356" t="str">
        <f>IF((SUM('Раздел 5'!AE46:AE46)=0),"","Неверно!")</f>
        <v/>
      </c>
      <c r="B640" s="356" t="s">
        <v>2941</v>
      </c>
      <c r="C640" s="96" t="s">
        <v>1991</v>
      </c>
      <c r="D640" s="96" t="s">
        <v>2157</v>
      </c>
      <c r="E640" s="96" t="str">
        <f>CONCATENATE(SUM('Раздел 5'!AE46:AE46),"=",0)</f>
        <v>0=0</v>
      </c>
    </row>
    <row r="641" spans="1:5" s="94" customFormat="1" ht="25.5" x14ac:dyDescent="0.2">
      <c r="A641" s="356" t="str">
        <f>IF((SUM('Раздел 5'!AE47:AE47)=0),"","Неверно!")</f>
        <v/>
      </c>
      <c r="B641" s="356" t="s">
        <v>2941</v>
      </c>
      <c r="C641" s="96" t="s">
        <v>1992</v>
      </c>
      <c r="D641" s="96" t="s">
        <v>2157</v>
      </c>
      <c r="E641" s="96" t="str">
        <f>CONCATENATE(SUM('Раздел 5'!AE47:AE47),"=",0)</f>
        <v>0=0</v>
      </c>
    </row>
    <row r="642" spans="1:5" s="94" customFormat="1" ht="25.5" x14ac:dyDescent="0.2">
      <c r="A642" s="356" t="str">
        <f>IF((SUM('Раздел 5'!AE48:AE48)=0),"","Неверно!")</f>
        <v/>
      </c>
      <c r="B642" s="356" t="s">
        <v>2941</v>
      </c>
      <c r="C642" s="96" t="s">
        <v>1993</v>
      </c>
      <c r="D642" s="96" t="s">
        <v>2157</v>
      </c>
      <c r="E642" s="96" t="str">
        <f>CONCATENATE(SUM('Раздел 5'!AE48:AE48),"=",0)</f>
        <v>0=0</v>
      </c>
    </row>
    <row r="643" spans="1:5" s="94" customFormat="1" ht="25.5" x14ac:dyDescent="0.2">
      <c r="A643" s="356" t="str">
        <f>IF((SUM('Раздел 5'!AE49:AE49)=0),"","Неверно!")</f>
        <v/>
      </c>
      <c r="B643" s="356" t="s">
        <v>2941</v>
      </c>
      <c r="C643" s="96" t="s">
        <v>1994</v>
      </c>
      <c r="D643" s="96" t="s">
        <v>2157</v>
      </c>
      <c r="E643" s="96" t="str">
        <f>CONCATENATE(SUM('Раздел 5'!AE49:AE49),"=",0)</f>
        <v>0=0</v>
      </c>
    </row>
    <row r="644" spans="1:5" s="94" customFormat="1" ht="25.5" x14ac:dyDescent="0.2">
      <c r="A644" s="356" t="str">
        <f>IF((SUM('Раздел 5'!AE50:AE50)=0),"","Неверно!")</f>
        <v/>
      </c>
      <c r="B644" s="356" t="s">
        <v>2941</v>
      </c>
      <c r="C644" s="96" t="s">
        <v>1995</v>
      </c>
      <c r="D644" s="96" t="s">
        <v>2157</v>
      </c>
      <c r="E644" s="96" t="str">
        <f>CONCATENATE(SUM('Раздел 5'!AE50:AE50),"=",0)</f>
        <v>0=0</v>
      </c>
    </row>
    <row r="645" spans="1:5" s="94" customFormat="1" ht="25.5" x14ac:dyDescent="0.2">
      <c r="A645" s="356" t="str">
        <f>IF((SUM('Раздел 5'!AE51:AE51)=0),"","Неверно!")</f>
        <v/>
      </c>
      <c r="B645" s="356" t="s">
        <v>2941</v>
      </c>
      <c r="C645" s="96" t="s">
        <v>1996</v>
      </c>
      <c r="D645" s="96" t="s">
        <v>2157</v>
      </c>
      <c r="E645" s="96" t="str">
        <f>CONCATENATE(SUM('Раздел 5'!AE51:AE51),"=",0)</f>
        <v>0=0</v>
      </c>
    </row>
    <row r="646" spans="1:5" s="94" customFormat="1" ht="25.5" x14ac:dyDescent="0.2">
      <c r="A646" s="356" t="str">
        <f>IF((SUM('Раздел 5'!AE52:AE52)=0),"","Неверно!")</f>
        <v/>
      </c>
      <c r="B646" s="356" t="s">
        <v>2941</v>
      </c>
      <c r="C646" s="96" t="s">
        <v>1997</v>
      </c>
      <c r="D646" s="96" t="s">
        <v>2157</v>
      </c>
      <c r="E646" s="96" t="str">
        <f>CONCATENATE(SUM('Раздел 5'!AE52:AE52),"=",0)</f>
        <v>0=0</v>
      </c>
    </row>
    <row r="647" spans="1:5" s="94" customFormat="1" ht="25.5" x14ac:dyDescent="0.2">
      <c r="A647" s="356" t="str">
        <f>IF((SUM('Раздел 5'!AE53:AE53)=0),"","Неверно!")</f>
        <v/>
      </c>
      <c r="B647" s="356" t="s">
        <v>2941</v>
      </c>
      <c r="C647" s="96" t="s">
        <v>1998</v>
      </c>
      <c r="D647" s="96" t="s">
        <v>2157</v>
      </c>
      <c r="E647" s="96" t="str">
        <f>CONCATENATE(SUM('Раздел 5'!AE53:AE53),"=",0)</f>
        <v>0=0</v>
      </c>
    </row>
    <row r="648" spans="1:5" s="94" customFormat="1" ht="25.5" x14ac:dyDescent="0.2">
      <c r="A648" s="356" t="str">
        <f>IF((SUM('Раздел 5'!AE54:AE54)=0),"","Неверно!")</f>
        <v/>
      </c>
      <c r="B648" s="356" t="s">
        <v>2941</v>
      </c>
      <c r="C648" s="96" t="s">
        <v>1999</v>
      </c>
      <c r="D648" s="96" t="s">
        <v>2157</v>
      </c>
      <c r="E648" s="96" t="str">
        <f>CONCATENATE(SUM('Раздел 5'!AE54:AE54),"=",0)</f>
        <v>0=0</v>
      </c>
    </row>
    <row r="649" spans="1:5" s="94" customFormat="1" x14ac:dyDescent="0.2">
      <c r="A649" s="356" t="str">
        <f>IF((SUM('Раздел 5'!S40:S40)=0),"","Неверно!")</f>
        <v/>
      </c>
      <c r="B649" s="356" t="s">
        <v>2942</v>
      </c>
      <c r="C649" s="96" t="s">
        <v>2000</v>
      </c>
      <c r="D649" s="96" t="s">
        <v>795</v>
      </c>
      <c r="E649" s="96" t="str">
        <f>CONCATENATE(SUM('Раздел 5'!S40:S40),"=",0)</f>
        <v>0=0</v>
      </c>
    </row>
    <row r="650" spans="1:5" s="94" customFormat="1" x14ac:dyDescent="0.2">
      <c r="A650" s="356" t="str">
        <f>IF((SUM('Раздел 5'!S41:S41)=0),"","Неверно!")</f>
        <v/>
      </c>
      <c r="B650" s="356" t="s">
        <v>2942</v>
      </c>
      <c r="C650" s="96" t="s">
        <v>2001</v>
      </c>
      <c r="D650" s="96" t="s">
        <v>795</v>
      </c>
      <c r="E650" s="96" t="str">
        <f>CONCATENATE(SUM('Раздел 5'!S41:S41),"=",0)</f>
        <v>0=0</v>
      </c>
    </row>
    <row r="651" spans="1:5" s="94" customFormat="1" x14ac:dyDescent="0.2">
      <c r="A651" s="356" t="str">
        <f>IF((SUM('Раздел 5'!S42:S42)=0),"","Неверно!")</f>
        <v/>
      </c>
      <c r="B651" s="356" t="s">
        <v>2942</v>
      </c>
      <c r="C651" s="96" t="s">
        <v>2002</v>
      </c>
      <c r="D651" s="96" t="s">
        <v>795</v>
      </c>
      <c r="E651" s="96" t="str">
        <f>CONCATENATE(SUM('Раздел 5'!S42:S42),"=",0)</f>
        <v>0=0</v>
      </c>
    </row>
    <row r="652" spans="1:5" s="94" customFormat="1" x14ac:dyDescent="0.2">
      <c r="A652" s="356" t="str">
        <f>IF((SUM('Раздел 5'!S43:S43)=0),"","Неверно!")</f>
        <v/>
      </c>
      <c r="B652" s="356" t="s">
        <v>2942</v>
      </c>
      <c r="C652" s="96" t="s">
        <v>2003</v>
      </c>
      <c r="D652" s="96" t="s">
        <v>795</v>
      </c>
      <c r="E652" s="96" t="str">
        <f>CONCATENATE(SUM('Раздел 5'!S43:S43),"=",0)</f>
        <v>0=0</v>
      </c>
    </row>
    <row r="653" spans="1:5" s="94" customFormat="1" x14ac:dyDescent="0.2">
      <c r="A653" s="356" t="str">
        <f>IF((SUM('Раздел 5'!S44:S44)=0),"","Неверно!")</f>
        <v/>
      </c>
      <c r="B653" s="356" t="s">
        <v>2942</v>
      </c>
      <c r="C653" s="96" t="s">
        <v>2004</v>
      </c>
      <c r="D653" s="96" t="s">
        <v>795</v>
      </c>
      <c r="E653" s="96" t="str">
        <f>CONCATENATE(SUM('Раздел 5'!S44:S44),"=",0)</f>
        <v>0=0</v>
      </c>
    </row>
    <row r="654" spans="1:5" s="94" customFormat="1" x14ac:dyDescent="0.2">
      <c r="A654" s="356" t="str">
        <f>IF((SUM('Раздел 5'!S45:S45)=0),"","Неверно!")</f>
        <v/>
      </c>
      <c r="B654" s="356" t="s">
        <v>2942</v>
      </c>
      <c r="C654" s="96" t="s">
        <v>2005</v>
      </c>
      <c r="D654" s="96" t="s">
        <v>795</v>
      </c>
      <c r="E654" s="96" t="str">
        <f>CONCATENATE(SUM('Раздел 5'!S45:S45),"=",0)</f>
        <v>0=0</v>
      </c>
    </row>
    <row r="655" spans="1:5" s="94" customFormat="1" x14ac:dyDescent="0.2">
      <c r="A655" s="356" t="str">
        <f>IF((SUM('Раздел 5'!S46:S46)=0),"","Неверно!")</f>
        <v/>
      </c>
      <c r="B655" s="356" t="s">
        <v>2942</v>
      </c>
      <c r="C655" s="96" t="s">
        <v>2006</v>
      </c>
      <c r="D655" s="96" t="s">
        <v>795</v>
      </c>
      <c r="E655" s="96" t="str">
        <f>CONCATENATE(SUM('Раздел 5'!S46:S46),"=",0)</f>
        <v>0=0</v>
      </c>
    </row>
    <row r="656" spans="1:5" s="94" customFormat="1" x14ac:dyDescent="0.2">
      <c r="A656" s="356" t="str">
        <f>IF((SUM('Раздел 5'!S47:S47)=0),"","Неверно!")</f>
        <v/>
      </c>
      <c r="B656" s="356" t="s">
        <v>2942</v>
      </c>
      <c r="C656" s="96" t="s">
        <v>2007</v>
      </c>
      <c r="D656" s="96" t="s">
        <v>795</v>
      </c>
      <c r="E656" s="96" t="str">
        <f>CONCATENATE(SUM('Раздел 5'!S47:S47),"=",0)</f>
        <v>0=0</v>
      </c>
    </row>
    <row r="657" spans="1:5" s="94" customFormat="1" x14ac:dyDescent="0.2">
      <c r="A657" s="356" t="str">
        <f>IF((SUM('Раздел 5'!S48:S48)=0),"","Неверно!")</f>
        <v/>
      </c>
      <c r="B657" s="356" t="s">
        <v>2942</v>
      </c>
      <c r="C657" s="96" t="s">
        <v>2008</v>
      </c>
      <c r="D657" s="96" t="s">
        <v>795</v>
      </c>
      <c r="E657" s="96" t="str">
        <f>CONCATENATE(SUM('Раздел 5'!S48:S48),"=",0)</f>
        <v>0=0</v>
      </c>
    </row>
    <row r="658" spans="1:5" s="94" customFormat="1" x14ac:dyDescent="0.2">
      <c r="A658" s="356" t="str">
        <f>IF((SUM('Раздел 5'!S49:S49)=0),"","Неверно!")</f>
        <v/>
      </c>
      <c r="B658" s="356" t="s">
        <v>2942</v>
      </c>
      <c r="C658" s="96" t="s">
        <v>2009</v>
      </c>
      <c r="D658" s="96" t="s">
        <v>795</v>
      </c>
      <c r="E658" s="96" t="str">
        <f>CONCATENATE(SUM('Раздел 5'!S49:S49),"=",0)</f>
        <v>0=0</v>
      </c>
    </row>
    <row r="659" spans="1:5" s="94" customFormat="1" x14ac:dyDescent="0.2">
      <c r="A659" s="356" t="str">
        <f>IF((SUM('Раздел 5'!S50:S50)=0),"","Неверно!")</f>
        <v/>
      </c>
      <c r="B659" s="356" t="s">
        <v>2942</v>
      </c>
      <c r="C659" s="96" t="s">
        <v>2010</v>
      </c>
      <c r="D659" s="96" t="s">
        <v>795</v>
      </c>
      <c r="E659" s="96" t="str">
        <f>CONCATENATE(SUM('Раздел 5'!S50:S50),"=",0)</f>
        <v>0=0</v>
      </c>
    </row>
    <row r="660" spans="1:5" s="94" customFormat="1" x14ac:dyDescent="0.2">
      <c r="A660" s="356" t="str">
        <f>IF((SUM('Раздел 5'!S51:S51)=0),"","Неверно!")</f>
        <v/>
      </c>
      <c r="B660" s="356" t="s">
        <v>2942</v>
      </c>
      <c r="C660" s="96" t="s">
        <v>2011</v>
      </c>
      <c r="D660" s="96" t="s">
        <v>795</v>
      </c>
      <c r="E660" s="96" t="str">
        <f>CONCATENATE(SUM('Раздел 5'!S51:S51),"=",0)</f>
        <v>0=0</v>
      </c>
    </row>
    <row r="661" spans="1:5" s="94" customFormat="1" x14ac:dyDescent="0.2">
      <c r="A661" s="356" t="str">
        <f>IF((SUM('Раздел 5'!S52:S52)=0),"","Неверно!")</f>
        <v/>
      </c>
      <c r="B661" s="356" t="s">
        <v>2942</v>
      </c>
      <c r="C661" s="96" t="s">
        <v>2012</v>
      </c>
      <c r="D661" s="96" t="s">
        <v>795</v>
      </c>
      <c r="E661" s="96" t="str">
        <f>CONCATENATE(SUM('Раздел 5'!S52:S52),"=",0)</f>
        <v>0=0</v>
      </c>
    </row>
    <row r="662" spans="1:5" s="94" customFormat="1" x14ac:dyDescent="0.2">
      <c r="A662" s="356" t="str">
        <f>IF((SUM('Раздел 5'!S53:S53)=0),"","Неверно!")</f>
        <v/>
      </c>
      <c r="B662" s="356" t="s">
        <v>2942</v>
      </c>
      <c r="C662" s="96" t="s">
        <v>2013</v>
      </c>
      <c r="D662" s="96" t="s">
        <v>795</v>
      </c>
      <c r="E662" s="96" t="str">
        <f>CONCATENATE(SUM('Раздел 5'!S53:S53),"=",0)</f>
        <v>0=0</v>
      </c>
    </row>
    <row r="663" spans="1:5" s="94" customFormat="1" x14ac:dyDescent="0.2">
      <c r="A663" s="356" t="str">
        <f>IF((SUM('Раздел 5'!S54:S54)=0),"","Неверно!")</f>
        <v/>
      </c>
      <c r="B663" s="356" t="s">
        <v>2942</v>
      </c>
      <c r="C663" s="96" t="s">
        <v>2014</v>
      </c>
      <c r="D663" s="96" t="s">
        <v>795</v>
      </c>
      <c r="E663" s="96" t="str">
        <f>CONCATENATE(SUM('Раздел 5'!S54:S54),"=",0)</f>
        <v>0=0</v>
      </c>
    </row>
    <row r="664" spans="1:5" s="94" customFormat="1" x14ac:dyDescent="0.2">
      <c r="A664" s="356" t="str">
        <f>IF((SUM('Раздел 5'!W40:W40)=0),"","Неверно!")</f>
        <v/>
      </c>
      <c r="B664" s="356" t="s">
        <v>2943</v>
      </c>
      <c r="C664" s="96" t="s">
        <v>2015</v>
      </c>
      <c r="D664" s="96" t="s">
        <v>796</v>
      </c>
      <c r="E664" s="96" t="str">
        <f>CONCATENATE(SUM('Раздел 5'!W40:W40),"=",0)</f>
        <v>0=0</v>
      </c>
    </row>
    <row r="665" spans="1:5" s="94" customFormat="1" x14ac:dyDescent="0.2">
      <c r="A665" s="356" t="str">
        <f>IF((SUM('Раздел 5'!W41:W41)=0),"","Неверно!")</f>
        <v/>
      </c>
      <c r="B665" s="356" t="s">
        <v>2943</v>
      </c>
      <c r="C665" s="96" t="s">
        <v>2016</v>
      </c>
      <c r="D665" s="96" t="s">
        <v>796</v>
      </c>
      <c r="E665" s="96" t="str">
        <f>CONCATENATE(SUM('Раздел 5'!W41:W41),"=",0)</f>
        <v>0=0</v>
      </c>
    </row>
    <row r="666" spans="1:5" s="94" customFormat="1" x14ac:dyDescent="0.2">
      <c r="A666" s="356" t="str">
        <f>IF((SUM('Раздел 5'!W42:W42)=0),"","Неверно!")</f>
        <v/>
      </c>
      <c r="B666" s="356" t="s">
        <v>2943</v>
      </c>
      <c r="C666" s="96" t="s">
        <v>2017</v>
      </c>
      <c r="D666" s="96" t="s">
        <v>796</v>
      </c>
      <c r="E666" s="96" t="str">
        <f>CONCATENATE(SUM('Раздел 5'!W42:W42),"=",0)</f>
        <v>0=0</v>
      </c>
    </row>
    <row r="667" spans="1:5" s="94" customFormat="1" x14ac:dyDescent="0.2">
      <c r="A667" s="356" t="str">
        <f>IF((SUM('Раздел 5'!W43:W43)=0),"","Неверно!")</f>
        <v/>
      </c>
      <c r="B667" s="356" t="s">
        <v>2943</v>
      </c>
      <c r="C667" s="96" t="s">
        <v>2018</v>
      </c>
      <c r="D667" s="96" t="s">
        <v>796</v>
      </c>
      <c r="E667" s="96" t="str">
        <f>CONCATENATE(SUM('Раздел 5'!W43:W43),"=",0)</f>
        <v>0=0</v>
      </c>
    </row>
    <row r="668" spans="1:5" s="94" customFormat="1" x14ac:dyDescent="0.2">
      <c r="A668" s="356" t="str">
        <f>IF((SUM('Раздел 5'!W44:W44)=0),"","Неверно!")</f>
        <v/>
      </c>
      <c r="B668" s="356" t="s">
        <v>2943</v>
      </c>
      <c r="C668" s="96" t="s">
        <v>2019</v>
      </c>
      <c r="D668" s="96" t="s">
        <v>796</v>
      </c>
      <c r="E668" s="96" t="str">
        <f>CONCATENATE(SUM('Раздел 5'!W44:W44),"=",0)</f>
        <v>0=0</v>
      </c>
    </row>
    <row r="669" spans="1:5" s="94" customFormat="1" x14ac:dyDescent="0.2">
      <c r="A669" s="356" t="str">
        <f>IF((SUM('Раздел 5'!W45:W45)=0),"","Неверно!")</f>
        <v/>
      </c>
      <c r="B669" s="356" t="s">
        <v>2943</v>
      </c>
      <c r="C669" s="96" t="s">
        <v>2020</v>
      </c>
      <c r="D669" s="96" t="s">
        <v>796</v>
      </c>
      <c r="E669" s="96" t="str">
        <f>CONCATENATE(SUM('Раздел 5'!W45:W45),"=",0)</f>
        <v>0=0</v>
      </c>
    </row>
    <row r="670" spans="1:5" s="94" customFormat="1" x14ac:dyDescent="0.2">
      <c r="A670" s="356" t="str">
        <f>IF((SUM('Раздел 5'!W46:W46)=0),"","Неверно!")</f>
        <v/>
      </c>
      <c r="B670" s="356" t="s">
        <v>2943</v>
      </c>
      <c r="C670" s="96" t="s">
        <v>2021</v>
      </c>
      <c r="D670" s="96" t="s">
        <v>796</v>
      </c>
      <c r="E670" s="96" t="str">
        <f>CONCATENATE(SUM('Раздел 5'!W46:W46),"=",0)</f>
        <v>0=0</v>
      </c>
    </row>
    <row r="671" spans="1:5" s="94" customFormat="1" x14ac:dyDescent="0.2">
      <c r="A671" s="356" t="str">
        <f>IF((SUM('Раздел 5'!W47:W47)=0),"","Неверно!")</f>
        <v/>
      </c>
      <c r="B671" s="356" t="s">
        <v>2943</v>
      </c>
      <c r="C671" s="96" t="s">
        <v>2022</v>
      </c>
      <c r="D671" s="96" t="s">
        <v>796</v>
      </c>
      <c r="E671" s="96" t="str">
        <f>CONCATENATE(SUM('Раздел 5'!W47:W47),"=",0)</f>
        <v>0=0</v>
      </c>
    </row>
    <row r="672" spans="1:5" s="94" customFormat="1" x14ac:dyDescent="0.2">
      <c r="A672" s="356" t="str">
        <f>IF((SUM('Раздел 5'!W48:W48)=0),"","Неверно!")</f>
        <v/>
      </c>
      <c r="B672" s="356" t="s">
        <v>2943</v>
      </c>
      <c r="C672" s="96" t="s">
        <v>2023</v>
      </c>
      <c r="D672" s="96" t="s">
        <v>796</v>
      </c>
      <c r="E672" s="96" t="str">
        <f>CONCATENATE(SUM('Раздел 5'!W48:W48),"=",0)</f>
        <v>0=0</v>
      </c>
    </row>
    <row r="673" spans="1:5" s="94" customFormat="1" x14ac:dyDescent="0.2">
      <c r="A673" s="356" t="str">
        <f>IF((SUM('Раздел 5'!W49:W49)=0),"","Неверно!")</f>
        <v/>
      </c>
      <c r="B673" s="356" t="s">
        <v>2943</v>
      </c>
      <c r="C673" s="96" t="s">
        <v>2024</v>
      </c>
      <c r="D673" s="96" t="s">
        <v>796</v>
      </c>
      <c r="E673" s="96" t="str">
        <f>CONCATENATE(SUM('Раздел 5'!W49:W49),"=",0)</f>
        <v>0=0</v>
      </c>
    </row>
    <row r="674" spans="1:5" s="94" customFormat="1" x14ac:dyDescent="0.2">
      <c r="A674" s="356" t="str">
        <f>IF((SUM('Раздел 5'!W50:W50)=0),"","Неверно!")</f>
        <v/>
      </c>
      <c r="B674" s="356" t="s">
        <v>2943</v>
      </c>
      <c r="C674" s="96" t="s">
        <v>2025</v>
      </c>
      <c r="D674" s="96" t="s">
        <v>796</v>
      </c>
      <c r="E674" s="96" t="str">
        <f>CONCATENATE(SUM('Раздел 5'!W50:W50),"=",0)</f>
        <v>0=0</v>
      </c>
    </row>
    <row r="675" spans="1:5" s="94" customFormat="1" x14ac:dyDescent="0.2">
      <c r="A675" s="356" t="str">
        <f>IF((SUM('Раздел 5'!W51:W51)=0),"","Неверно!")</f>
        <v/>
      </c>
      <c r="B675" s="356" t="s">
        <v>2943</v>
      </c>
      <c r="C675" s="96" t="s">
        <v>2026</v>
      </c>
      <c r="D675" s="96" t="s">
        <v>796</v>
      </c>
      <c r="E675" s="96" t="str">
        <f>CONCATENATE(SUM('Раздел 5'!W51:W51),"=",0)</f>
        <v>0=0</v>
      </c>
    </row>
    <row r="676" spans="1:5" s="94" customFormat="1" x14ac:dyDescent="0.2">
      <c r="A676" s="356" t="str">
        <f>IF((SUM('Раздел 5'!W52:W52)=0),"","Неверно!")</f>
        <v/>
      </c>
      <c r="B676" s="356" t="s">
        <v>2943</v>
      </c>
      <c r="C676" s="96" t="s">
        <v>2027</v>
      </c>
      <c r="D676" s="96" t="s">
        <v>796</v>
      </c>
      <c r="E676" s="96" t="str">
        <f>CONCATENATE(SUM('Раздел 5'!W52:W52),"=",0)</f>
        <v>0=0</v>
      </c>
    </row>
    <row r="677" spans="1:5" s="94" customFormat="1" x14ac:dyDescent="0.2">
      <c r="A677" s="356" t="str">
        <f>IF((SUM('Раздел 5'!W53:W53)=0),"","Неверно!")</f>
        <v/>
      </c>
      <c r="B677" s="356" t="s">
        <v>2943</v>
      </c>
      <c r="C677" s="96" t="s">
        <v>2028</v>
      </c>
      <c r="D677" s="96" t="s">
        <v>796</v>
      </c>
      <c r="E677" s="96" t="str">
        <f>CONCATENATE(SUM('Раздел 5'!W53:W53),"=",0)</f>
        <v>0=0</v>
      </c>
    </row>
    <row r="678" spans="1:5" s="94" customFormat="1" x14ac:dyDescent="0.2">
      <c r="A678" s="356" t="str">
        <f>IF((SUM('Раздел 5'!W54:W54)=0),"","Неверно!")</f>
        <v/>
      </c>
      <c r="B678" s="356" t="s">
        <v>2943</v>
      </c>
      <c r="C678" s="96" t="s">
        <v>2029</v>
      </c>
      <c r="D678" s="96" t="s">
        <v>796</v>
      </c>
      <c r="E678" s="96" t="str">
        <f>CONCATENATE(SUM('Раздел 5'!W54:W54),"=",0)</f>
        <v>0=0</v>
      </c>
    </row>
    <row r="679" spans="1:5" s="94" customFormat="1" x14ac:dyDescent="0.2">
      <c r="A679" s="356" t="str">
        <f>IF((SUM('Раздел 5'!X40:X40)=0),"","Неверно!")</f>
        <v/>
      </c>
      <c r="B679" s="356" t="s">
        <v>2944</v>
      </c>
      <c r="C679" s="96" t="s">
        <v>2838</v>
      </c>
      <c r="D679" s="96" t="s">
        <v>797</v>
      </c>
      <c r="E679" s="96" t="str">
        <f>CONCATENATE(SUM('Раздел 5'!X40:X40),"=",0)</f>
        <v>0=0</v>
      </c>
    </row>
    <row r="680" spans="1:5" s="94" customFormat="1" x14ac:dyDescent="0.2">
      <c r="A680" s="356" t="str">
        <f>IF((SUM('Раздел 5'!X41:X41)=0),"","Неверно!")</f>
        <v/>
      </c>
      <c r="B680" s="356" t="s">
        <v>2944</v>
      </c>
      <c r="C680" s="96" t="s">
        <v>2839</v>
      </c>
      <c r="D680" s="96" t="s">
        <v>797</v>
      </c>
      <c r="E680" s="96" t="str">
        <f>CONCATENATE(SUM('Раздел 5'!X41:X41),"=",0)</f>
        <v>0=0</v>
      </c>
    </row>
    <row r="681" spans="1:5" s="94" customFormat="1" x14ac:dyDescent="0.2">
      <c r="A681" s="356" t="str">
        <f>IF((SUM('Раздел 5'!X42:X42)=0),"","Неверно!")</f>
        <v/>
      </c>
      <c r="B681" s="356" t="s">
        <v>2944</v>
      </c>
      <c r="C681" s="96" t="s">
        <v>2840</v>
      </c>
      <c r="D681" s="96" t="s">
        <v>797</v>
      </c>
      <c r="E681" s="96" t="str">
        <f>CONCATENATE(SUM('Раздел 5'!X42:X42),"=",0)</f>
        <v>0=0</v>
      </c>
    </row>
    <row r="682" spans="1:5" s="94" customFormat="1" x14ac:dyDescent="0.2">
      <c r="A682" s="356" t="str">
        <f>IF((SUM('Раздел 5'!X43:X43)=0),"","Неверно!")</f>
        <v/>
      </c>
      <c r="B682" s="356" t="s">
        <v>2944</v>
      </c>
      <c r="C682" s="96" t="s">
        <v>2841</v>
      </c>
      <c r="D682" s="96" t="s">
        <v>797</v>
      </c>
      <c r="E682" s="96" t="str">
        <f>CONCATENATE(SUM('Раздел 5'!X43:X43),"=",0)</f>
        <v>0=0</v>
      </c>
    </row>
    <row r="683" spans="1:5" s="94" customFormat="1" x14ac:dyDescent="0.2">
      <c r="A683" s="356" t="str">
        <f>IF((SUM('Раздел 5'!X44:X44)=0),"","Неверно!")</f>
        <v/>
      </c>
      <c r="B683" s="356" t="s">
        <v>2944</v>
      </c>
      <c r="C683" s="96" t="s">
        <v>2842</v>
      </c>
      <c r="D683" s="96" t="s">
        <v>797</v>
      </c>
      <c r="E683" s="96" t="str">
        <f>CONCATENATE(SUM('Раздел 5'!X44:X44),"=",0)</f>
        <v>0=0</v>
      </c>
    </row>
    <row r="684" spans="1:5" s="94" customFormat="1" x14ac:dyDescent="0.2">
      <c r="A684" s="356" t="str">
        <f>IF((SUM('Раздел 5'!X45:X45)=0),"","Неверно!")</f>
        <v/>
      </c>
      <c r="B684" s="356" t="s">
        <v>2944</v>
      </c>
      <c r="C684" s="96" t="s">
        <v>2843</v>
      </c>
      <c r="D684" s="96" t="s">
        <v>797</v>
      </c>
      <c r="E684" s="96" t="str">
        <f>CONCATENATE(SUM('Раздел 5'!X45:X45),"=",0)</f>
        <v>0=0</v>
      </c>
    </row>
    <row r="685" spans="1:5" s="94" customFormat="1" x14ac:dyDescent="0.2">
      <c r="A685" s="356" t="str">
        <f>IF((SUM('Раздел 5'!X46:X46)=0),"","Неверно!")</f>
        <v/>
      </c>
      <c r="B685" s="356" t="s">
        <v>2944</v>
      </c>
      <c r="C685" s="96" t="s">
        <v>2844</v>
      </c>
      <c r="D685" s="96" t="s">
        <v>797</v>
      </c>
      <c r="E685" s="96" t="str">
        <f>CONCATENATE(SUM('Раздел 5'!X46:X46),"=",0)</f>
        <v>0=0</v>
      </c>
    </row>
    <row r="686" spans="1:5" s="94" customFormat="1" x14ac:dyDescent="0.2">
      <c r="A686" s="356" t="str">
        <f>IF((SUM('Раздел 5'!X47:X47)=0),"","Неверно!")</f>
        <v/>
      </c>
      <c r="B686" s="356" t="s">
        <v>2944</v>
      </c>
      <c r="C686" s="96" t="s">
        <v>2845</v>
      </c>
      <c r="D686" s="96" t="s">
        <v>797</v>
      </c>
      <c r="E686" s="96" t="str">
        <f>CONCATENATE(SUM('Раздел 5'!X47:X47),"=",0)</f>
        <v>0=0</v>
      </c>
    </row>
    <row r="687" spans="1:5" s="94" customFormat="1" x14ac:dyDescent="0.2">
      <c r="A687" s="356" t="str">
        <f>IF((SUM('Раздел 5'!X48:X48)=0),"","Неверно!")</f>
        <v/>
      </c>
      <c r="B687" s="356" t="s">
        <v>2944</v>
      </c>
      <c r="C687" s="96" t="s">
        <v>2846</v>
      </c>
      <c r="D687" s="96" t="s">
        <v>797</v>
      </c>
      <c r="E687" s="96" t="str">
        <f>CONCATENATE(SUM('Раздел 5'!X48:X48),"=",0)</f>
        <v>0=0</v>
      </c>
    </row>
    <row r="688" spans="1:5" s="94" customFormat="1" x14ac:dyDescent="0.2">
      <c r="A688" s="356" t="str">
        <f>IF((SUM('Раздел 5'!X49:X49)=0),"","Неверно!")</f>
        <v/>
      </c>
      <c r="B688" s="356" t="s">
        <v>2944</v>
      </c>
      <c r="C688" s="96" t="s">
        <v>2847</v>
      </c>
      <c r="D688" s="96" t="s">
        <v>797</v>
      </c>
      <c r="E688" s="96" t="str">
        <f>CONCATENATE(SUM('Раздел 5'!X49:X49),"=",0)</f>
        <v>0=0</v>
      </c>
    </row>
    <row r="689" spans="1:5" s="94" customFormat="1" x14ac:dyDescent="0.2">
      <c r="A689" s="356" t="str">
        <f>IF((SUM('Раздел 5'!X50:X50)=0),"","Неверно!")</f>
        <v/>
      </c>
      <c r="B689" s="356" t="s">
        <v>2944</v>
      </c>
      <c r="C689" s="96" t="s">
        <v>2848</v>
      </c>
      <c r="D689" s="96" t="s">
        <v>797</v>
      </c>
      <c r="E689" s="96" t="str">
        <f>CONCATENATE(SUM('Раздел 5'!X50:X50),"=",0)</f>
        <v>0=0</v>
      </c>
    </row>
    <row r="690" spans="1:5" s="94" customFormat="1" x14ac:dyDescent="0.2">
      <c r="A690" s="356" t="str">
        <f>IF((SUM('Раздел 5'!X51:X51)=0),"","Неверно!")</f>
        <v/>
      </c>
      <c r="B690" s="356" t="s">
        <v>2944</v>
      </c>
      <c r="C690" s="96" t="s">
        <v>2849</v>
      </c>
      <c r="D690" s="96" t="s">
        <v>797</v>
      </c>
      <c r="E690" s="96" t="str">
        <f>CONCATENATE(SUM('Раздел 5'!X51:X51),"=",0)</f>
        <v>0=0</v>
      </c>
    </row>
    <row r="691" spans="1:5" s="94" customFormat="1" x14ac:dyDescent="0.2">
      <c r="A691" s="356" t="str">
        <f>IF((SUM('Раздел 5'!X52:X52)=0),"","Неверно!")</f>
        <v/>
      </c>
      <c r="B691" s="356" t="s">
        <v>2944</v>
      </c>
      <c r="C691" s="96" t="s">
        <v>2850</v>
      </c>
      <c r="D691" s="96" t="s">
        <v>797</v>
      </c>
      <c r="E691" s="96" t="str">
        <f>CONCATENATE(SUM('Раздел 5'!X52:X52),"=",0)</f>
        <v>0=0</v>
      </c>
    </row>
    <row r="692" spans="1:5" s="94" customFormat="1" x14ac:dyDescent="0.2">
      <c r="A692" s="356" t="str">
        <f>IF((SUM('Раздел 5'!X53:X53)=0),"","Неверно!")</f>
        <v/>
      </c>
      <c r="B692" s="356" t="s">
        <v>2944</v>
      </c>
      <c r="C692" s="96" t="s">
        <v>2851</v>
      </c>
      <c r="D692" s="96" t="s">
        <v>797</v>
      </c>
      <c r="E692" s="96" t="str">
        <f>CONCATENATE(SUM('Раздел 5'!X53:X53),"=",0)</f>
        <v>0=0</v>
      </c>
    </row>
    <row r="693" spans="1:5" s="94" customFormat="1" x14ac:dyDescent="0.2">
      <c r="A693" s="356" t="str">
        <f>IF((SUM('Раздел 5'!X54:X54)=0),"","Неверно!")</f>
        <v/>
      </c>
      <c r="B693" s="356" t="s">
        <v>2944</v>
      </c>
      <c r="C693" s="96" t="s">
        <v>2852</v>
      </c>
      <c r="D693" s="96" t="s">
        <v>797</v>
      </c>
      <c r="E693" s="96" t="str">
        <f>CONCATENATE(SUM('Раздел 5'!X54:X54),"=",0)</f>
        <v>0=0</v>
      </c>
    </row>
    <row r="694" spans="1:5" s="94" customFormat="1" x14ac:dyDescent="0.2">
      <c r="A694" s="356" t="str">
        <f>IF((SUM('Раздел 5'!K48:K48)=0),"","Неверно!")</f>
        <v/>
      </c>
      <c r="B694" s="356" t="s">
        <v>2945</v>
      </c>
      <c r="C694" s="96" t="s">
        <v>2030</v>
      </c>
      <c r="D694" s="96" t="s">
        <v>798</v>
      </c>
      <c r="E694" s="96" t="str">
        <f>CONCATENATE(SUM('Раздел 5'!K48:K48),"=",0)</f>
        <v>0=0</v>
      </c>
    </row>
    <row r="695" spans="1:5" s="94" customFormat="1" x14ac:dyDescent="0.2">
      <c r="A695" s="356" t="str">
        <f>IF((SUM('Раздел 5'!K49:K49)=0),"","Неверно!")</f>
        <v/>
      </c>
      <c r="B695" s="356" t="s">
        <v>2945</v>
      </c>
      <c r="C695" s="96" t="s">
        <v>2031</v>
      </c>
      <c r="D695" s="96" t="s">
        <v>798</v>
      </c>
      <c r="E695" s="96" t="str">
        <f>CONCATENATE(SUM('Раздел 5'!K49:K49),"=",0)</f>
        <v>0=0</v>
      </c>
    </row>
    <row r="696" spans="1:5" s="94" customFormat="1" x14ac:dyDescent="0.2">
      <c r="A696" s="356" t="str">
        <f>IF((SUM('Раздел 5'!K50:K50)=0),"","Неверно!")</f>
        <v/>
      </c>
      <c r="B696" s="356" t="s">
        <v>2945</v>
      </c>
      <c r="C696" s="96" t="s">
        <v>2032</v>
      </c>
      <c r="D696" s="96" t="s">
        <v>798</v>
      </c>
      <c r="E696" s="96" t="str">
        <f>CONCATENATE(SUM('Раздел 5'!K50:K50),"=",0)</f>
        <v>0=0</v>
      </c>
    </row>
    <row r="697" spans="1:5" s="94" customFormat="1" x14ac:dyDescent="0.2">
      <c r="A697" s="356" t="str">
        <f>IF((SUM('Раздел 5'!K51:K51)=0),"","Неверно!")</f>
        <v/>
      </c>
      <c r="B697" s="356" t="s">
        <v>2945</v>
      </c>
      <c r="C697" s="96" t="s">
        <v>2033</v>
      </c>
      <c r="D697" s="96" t="s">
        <v>798</v>
      </c>
      <c r="E697" s="96" t="str">
        <f>CONCATENATE(SUM('Раздел 5'!K51:K51),"=",0)</f>
        <v>0=0</v>
      </c>
    </row>
    <row r="698" spans="1:5" s="94" customFormat="1" x14ac:dyDescent="0.2">
      <c r="A698" s="356" t="str">
        <f>IF((SUM('Раздел 5'!U40:U40)=0),"","Неверно!")</f>
        <v/>
      </c>
      <c r="B698" s="356" t="s">
        <v>2946</v>
      </c>
      <c r="C698" s="96" t="s">
        <v>2034</v>
      </c>
      <c r="D698" s="96" t="s">
        <v>799</v>
      </c>
      <c r="E698" s="96" t="str">
        <f>CONCATENATE(SUM('Раздел 5'!U40:U40),"=",0)</f>
        <v>0=0</v>
      </c>
    </row>
    <row r="699" spans="1:5" s="94" customFormat="1" x14ac:dyDescent="0.2">
      <c r="A699" s="356" t="str">
        <f>IF((SUM('Раздел 5'!U41:U41)=0),"","Неверно!")</f>
        <v/>
      </c>
      <c r="B699" s="356" t="s">
        <v>2946</v>
      </c>
      <c r="C699" s="96" t="s">
        <v>2035</v>
      </c>
      <c r="D699" s="96" t="s">
        <v>799</v>
      </c>
      <c r="E699" s="96" t="str">
        <f>CONCATENATE(SUM('Раздел 5'!U41:U41),"=",0)</f>
        <v>0=0</v>
      </c>
    </row>
    <row r="700" spans="1:5" s="94" customFormat="1" x14ac:dyDescent="0.2">
      <c r="A700" s="356" t="str">
        <f>IF((SUM('Раздел 5'!U42:U42)=0),"","Неверно!")</f>
        <v/>
      </c>
      <c r="B700" s="356" t="s">
        <v>2946</v>
      </c>
      <c r="C700" s="96" t="s">
        <v>2036</v>
      </c>
      <c r="D700" s="96" t="s">
        <v>799</v>
      </c>
      <c r="E700" s="96" t="str">
        <f>CONCATENATE(SUM('Раздел 5'!U42:U42),"=",0)</f>
        <v>0=0</v>
      </c>
    </row>
    <row r="701" spans="1:5" s="94" customFormat="1" x14ac:dyDescent="0.2">
      <c r="A701" s="356" t="str">
        <f>IF((SUM('Раздел 5'!U43:U43)=0),"","Неверно!")</f>
        <v/>
      </c>
      <c r="B701" s="356" t="s">
        <v>2946</v>
      </c>
      <c r="C701" s="96" t="s">
        <v>2037</v>
      </c>
      <c r="D701" s="96" t="s">
        <v>799</v>
      </c>
      <c r="E701" s="96" t="str">
        <f>CONCATENATE(SUM('Раздел 5'!U43:U43),"=",0)</f>
        <v>0=0</v>
      </c>
    </row>
    <row r="702" spans="1:5" s="94" customFormat="1" x14ac:dyDescent="0.2">
      <c r="A702" s="356" t="str">
        <f>IF((SUM('Раздел 5'!U44:U44)=0),"","Неверно!")</f>
        <v/>
      </c>
      <c r="B702" s="356" t="s">
        <v>2946</v>
      </c>
      <c r="C702" s="96" t="s">
        <v>2038</v>
      </c>
      <c r="D702" s="96" t="s">
        <v>799</v>
      </c>
      <c r="E702" s="96" t="str">
        <f>CONCATENATE(SUM('Раздел 5'!U44:U44),"=",0)</f>
        <v>0=0</v>
      </c>
    </row>
    <row r="703" spans="1:5" s="94" customFormat="1" x14ac:dyDescent="0.2">
      <c r="A703" s="356" t="str">
        <f>IF((SUM('Раздел 5'!U45:U45)=0),"","Неверно!")</f>
        <v/>
      </c>
      <c r="B703" s="356" t="s">
        <v>2946</v>
      </c>
      <c r="C703" s="96" t="s">
        <v>2039</v>
      </c>
      <c r="D703" s="96" t="s">
        <v>799</v>
      </c>
      <c r="E703" s="96" t="str">
        <f>CONCATENATE(SUM('Раздел 5'!U45:U45),"=",0)</f>
        <v>0=0</v>
      </c>
    </row>
    <row r="704" spans="1:5" s="94" customFormat="1" x14ac:dyDescent="0.2">
      <c r="A704" s="356" t="str">
        <f>IF((SUM('Раздел 5'!U46:U46)=0),"","Неверно!")</f>
        <v/>
      </c>
      <c r="B704" s="356" t="s">
        <v>2946</v>
      </c>
      <c r="C704" s="96" t="s">
        <v>2040</v>
      </c>
      <c r="D704" s="96" t="s">
        <v>799</v>
      </c>
      <c r="E704" s="96" t="str">
        <f>CONCATENATE(SUM('Раздел 5'!U46:U46),"=",0)</f>
        <v>0=0</v>
      </c>
    </row>
    <row r="705" spans="1:5" s="94" customFormat="1" x14ac:dyDescent="0.2">
      <c r="A705" s="356" t="str">
        <f>IF((SUM('Раздел 5'!U47:U47)=0),"","Неверно!")</f>
        <v/>
      </c>
      <c r="B705" s="356" t="s">
        <v>2946</v>
      </c>
      <c r="C705" s="96" t="s">
        <v>2041</v>
      </c>
      <c r="D705" s="96" t="s">
        <v>799</v>
      </c>
      <c r="E705" s="96" t="str">
        <f>CONCATENATE(SUM('Раздел 5'!U47:U47),"=",0)</f>
        <v>0=0</v>
      </c>
    </row>
    <row r="706" spans="1:5" s="94" customFormat="1" x14ac:dyDescent="0.2">
      <c r="A706" s="356" t="str">
        <f>IF((SUM('Раздел 5'!U48:U48)=0),"","Неверно!")</f>
        <v/>
      </c>
      <c r="B706" s="356" t="s">
        <v>2946</v>
      </c>
      <c r="C706" s="96" t="s">
        <v>2042</v>
      </c>
      <c r="D706" s="96" t="s">
        <v>799</v>
      </c>
      <c r="E706" s="96" t="str">
        <f>CONCATENATE(SUM('Раздел 5'!U48:U48),"=",0)</f>
        <v>0=0</v>
      </c>
    </row>
    <row r="707" spans="1:5" s="94" customFormat="1" x14ac:dyDescent="0.2">
      <c r="A707" s="356" t="str">
        <f>IF((SUM('Раздел 5'!U49:U49)=0),"","Неверно!")</f>
        <v/>
      </c>
      <c r="B707" s="356" t="s">
        <v>2946</v>
      </c>
      <c r="C707" s="96" t="s">
        <v>2043</v>
      </c>
      <c r="D707" s="96" t="s">
        <v>799</v>
      </c>
      <c r="E707" s="96" t="str">
        <f>CONCATENATE(SUM('Раздел 5'!U49:U49),"=",0)</f>
        <v>0=0</v>
      </c>
    </row>
    <row r="708" spans="1:5" s="94" customFormat="1" x14ac:dyDescent="0.2">
      <c r="A708" s="356" t="str">
        <f>IF((SUM('Раздел 5'!U50:U50)=0),"","Неверно!")</f>
        <v/>
      </c>
      <c r="B708" s="356" t="s">
        <v>2946</v>
      </c>
      <c r="C708" s="96" t="s">
        <v>2044</v>
      </c>
      <c r="D708" s="96" t="s">
        <v>799</v>
      </c>
      <c r="E708" s="96" t="str">
        <f>CONCATENATE(SUM('Раздел 5'!U50:U50),"=",0)</f>
        <v>0=0</v>
      </c>
    </row>
    <row r="709" spans="1:5" s="94" customFormat="1" x14ac:dyDescent="0.2">
      <c r="A709" s="356" t="str">
        <f>IF((SUM('Раздел 5'!U51:U51)=0),"","Неверно!")</f>
        <v/>
      </c>
      <c r="B709" s="356" t="s">
        <v>2946</v>
      </c>
      <c r="C709" s="96" t="s">
        <v>2045</v>
      </c>
      <c r="D709" s="96" t="s">
        <v>799</v>
      </c>
      <c r="E709" s="96" t="str">
        <f>CONCATENATE(SUM('Раздел 5'!U51:U51),"=",0)</f>
        <v>0=0</v>
      </c>
    </row>
    <row r="710" spans="1:5" s="94" customFormat="1" x14ac:dyDescent="0.2">
      <c r="A710" s="356" t="str">
        <f>IF((SUM('Раздел 5'!U52:U52)=0),"","Неверно!")</f>
        <v/>
      </c>
      <c r="B710" s="356" t="s">
        <v>2946</v>
      </c>
      <c r="C710" s="96" t="s">
        <v>2046</v>
      </c>
      <c r="D710" s="96" t="s">
        <v>799</v>
      </c>
      <c r="E710" s="96" t="str">
        <f>CONCATENATE(SUM('Раздел 5'!U52:U52),"=",0)</f>
        <v>0=0</v>
      </c>
    </row>
    <row r="711" spans="1:5" s="94" customFormat="1" x14ac:dyDescent="0.2">
      <c r="A711" s="356" t="str">
        <f>IF((SUM('Раздел 5'!U53:U53)=0),"","Неверно!")</f>
        <v/>
      </c>
      <c r="B711" s="356" t="s">
        <v>2946</v>
      </c>
      <c r="C711" s="96" t="s">
        <v>2047</v>
      </c>
      <c r="D711" s="96" t="s">
        <v>799</v>
      </c>
      <c r="E711" s="96" t="str">
        <f>CONCATENATE(SUM('Раздел 5'!U53:U53),"=",0)</f>
        <v>0=0</v>
      </c>
    </row>
    <row r="712" spans="1:5" s="94" customFormat="1" x14ac:dyDescent="0.2">
      <c r="A712" s="356" t="str">
        <f>IF((SUM('Раздел 5'!U54:U54)=0),"","Неверно!")</f>
        <v/>
      </c>
      <c r="B712" s="356" t="s">
        <v>2946</v>
      </c>
      <c r="C712" s="96" t="s">
        <v>2048</v>
      </c>
      <c r="D712" s="96" t="s">
        <v>799</v>
      </c>
      <c r="E712" s="96" t="str">
        <f>CONCATENATE(SUM('Раздел 5'!U54:U54),"=",0)</f>
        <v>0=0</v>
      </c>
    </row>
    <row r="713" spans="1:5" s="94" customFormat="1" x14ac:dyDescent="0.2">
      <c r="A713" s="356" t="str">
        <f>IF((SUM('Раздел 5'!T40:T40)=0),"","Неверно!")</f>
        <v/>
      </c>
      <c r="B713" s="356" t="s">
        <v>2947</v>
      </c>
      <c r="C713" s="96" t="s">
        <v>2049</v>
      </c>
      <c r="D713" s="96" t="s">
        <v>800</v>
      </c>
      <c r="E713" s="96" t="str">
        <f>CONCATENATE(SUM('Раздел 5'!T40:T40),"=",0)</f>
        <v>0=0</v>
      </c>
    </row>
    <row r="714" spans="1:5" s="94" customFormat="1" x14ac:dyDescent="0.2">
      <c r="A714" s="356" t="str">
        <f>IF((SUM('Раздел 5'!T41:T41)=0),"","Неверно!")</f>
        <v/>
      </c>
      <c r="B714" s="356" t="s">
        <v>2947</v>
      </c>
      <c r="C714" s="96" t="s">
        <v>2050</v>
      </c>
      <c r="D714" s="96" t="s">
        <v>800</v>
      </c>
      <c r="E714" s="96" t="str">
        <f>CONCATENATE(SUM('Раздел 5'!T41:T41),"=",0)</f>
        <v>0=0</v>
      </c>
    </row>
    <row r="715" spans="1:5" s="94" customFormat="1" x14ac:dyDescent="0.2">
      <c r="A715" s="356" t="str">
        <f>IF((SUM('Раздел 5'!T42:T42)=0),"","Неверно!")</f>
        <v/>
      </c>
      <c r="B715" s="356" t="s">
        <v>2947</v>
      </c>
      <c r="C715" s="96" t="s">
        <v>2051</v>
      </c>
      <c r="D715" s="96" t="s">
        <v>800</v>
      </c>
      <c r="E715" s="96" t="str">
        <f>CONCATENATE(SUM('Раздел 5'!T42:T42),"=",0)</f>
        <v>0=0</v>
      </c>
    </row>
    <row r="716" spans="1:5" s="94" customFormat="1" x14ac:dyDescent="0.2">
      <c r="A716" s="356" t="str">
        <f>IF((SUM('Раздел 5'!T43:T43)=0),"","Неверно!")</f>
        <v/>
      </c>
      <c r="B716" s="356" t="s">
        <v>2947</v>
      </c>
      <c r="C716" s="96" t="s">
        <v>2052</v>
      </c>
      <c r="D716" s="96" t="s">
        <v>800</v>
      </c>
      <c r="E716" s="96" t="str">
        <f>CONCATENATE(SUM('Раздел 5'!T43:T43),"=",0)</f>
        <v>0=0</v>
      </c>
    </row>
    <row r="717" spans="1:5" s="94" customFormat="1" x14ac:dyDescent="0.2">
      <c r="A717" s="356" t="str">
        <f>IF((SUM('Раздел 5'!T44:T44)=0),"","Неверно!")</f>
        <v/>
      </c>
      <c r="B717" s="356" t="s">
        <v>2947</v>
      </c>
      <c r="C717" s="96" t="s">
        <v>2053</v>
      </c>
      <c r="D717" s="96" t="s">
        <v>800</v>
      </c>
      <c r="E717" s="96" t="str">
        <f>CONCATENATE(SUM('Раздел 5'!T44:T44),"=",0)</f>
        <v>0=0</v>
      </c>
    </row>
    <row r="718" spans="1:5" s="94" customFormat="1" x14ac:dyDescent="0.2">
      <c r="A718" s="356" t="str">
        <f>IF((SUM('Раздел 5'!T45:T45)=0),"","Неверно!")</f>
        <v/>
      </c>
      <c r="B718" s="356" t="s">
        <v>2947</v>
      </c>
      <c r="C718" s="96" t="s">
        <v>2054</v>
      </c>
      <c r="D718" s="96" t="s">
        <v>800</v>
      </c>
      <c r="E718" s="96" t="str">
        <f>CONCATENATE(SUM('Раздел 5'!T45:T45),"=",0)</f>
        <v>0=0</v>
      </c>
    </row>
    <row r="719" spans="1:5" s="94" customFormat="1" x14ac:dyDescent="0.2">
      <c r="A719" s="356" t="str">
        <f>IF((SUM('Раздел 5'!T46:T46)=0),"","Неверно!")</f>
        <v/>
      </c>
      <c r="B719" s="356" t="s">
        <v>2947</v>
      </c>
      <c r="C719" s="96" t="s">
        <v>2055</v>
      </c>
      <c r="D719" s="96" t="s">
        <v>800</v>
      </c>
      <c r="E719" s="96" t="str">
        <f>CONCATENATE(SUM('Раздел 5'!T46:T46),"=",0)</f>
        <v>0=0</v>
      </c>
    </row>
    <row r="720" spans="1:5" s="94" customFormat="1" x14ac:dyDescent="0.2">
      <c r="A720" s="356" t="str">
        <f>IF((SUM('Раздел 5'!T47:T47)=0),"","Неверно!")</f>
        <v/>
      </c>
      <c r="B720" s="356" t="s">
        <v>2947</v>
      </c>
      <c r="C720" s="96" t="s">
        <v>2056</v>
      </c>
      <c r="D720" s="96" t="s">
        <v>800</v>
      </c>
      <c r="E720" s="96" t="str">
        <f>CONCATENATE(SUM('Раздел 5'!T47:T47),"=",0)</f>
        <v>0=0</v>
      </c>
    </row>
    <row r="721" spans="1:5" s="94" customFormat="1" x14ac:dyDescent="0.2">
      <c r="A721" s="356" t="str">
        <f>IF((SUM('Раздел 5'!T48:T48)=0),"","Неверно!")</f>
        <v/>
      </c>
      <c r="B721" s="356" t="s">
        <v>2947</v>
      </c>
      <c r="C721" s="96" t="s">
        <v>2057</v>
      </c>
      <c r="D721" s="96" t="s">
        <v>800</v>
      </c>
      <c r="E721" s="96" t="str">
        <f>CONCATENATE(SUM('Раздел 5'!T48:T48),"=",0)</f>
        <v>0=0</v>
      </c>
    </row>
    <row r="722" spans="1:5" s="94" customFormat="1" x14ac:dyDescent="0.2">
      <c r="A722" s="356" t="str">
        <f>IF((SUM('Раздел 5'!T49:T49)=0),"","Неверно!")</f>
        <v/>
      </c>
      <c r="B722" s="356" t="s">
        <v>2947</v>
      </c>
      <c r="C722" s="96" t="s">
        <v>2058</v>
      </c>
      <c r="D722" s="96" t="s">
        <v>800</v>
      </c>
      <c r="E722" s="96" t="str">
        <f>CONCATENATE(SUM('Раздел 5'!T49:T49),"=",0)</f>
        <v>0=0</v>
      </c>
    </row>
    <row r="723" spans="1:5" s="94" customFormat="1" x14ac:dyDescent="0.2">
      <c r="A723" s="356" t="str">
        <f>IF((SUM('Раздел 5'!T50:T50)=0),"","Неверно!")</f>
        <v/>
      </c>
      <c r="B723" s="356" t="s">
        <v>2947</v>
      </c>
      <c r="C723" s="96" t="s">
        <v>2059</v>
      </c>
      <c r="D723" s="96" t="s">
        <v>800</v>
      </c>
      <c r="E723" s="96" t="str">
        <f>CONCATENATE(SUM('Раздел 5'!T50:T50),"=",0)</f>
        <v>0=0</v>
      </c>
    </row>
    <row r="724" spans="1:5" s="94" customFormat="1" x14ac:dyDescent="0.2">
      <c r="A724" s="356" t="str">
        <f>IF((SUM('Раздел 5'!T51:T51)=0),"","Неверно!")</f>
        <v/>
      </c>
      <c r="B724" s="356" t="s">
        <v>2947</v>
      </c>
      <c r="C724" s="96" t="s">
        <v>2060</v>
      </c>
      <c r="D724" s="96" t="s">
        <v>800</v>
      </c>
      <c r="E724" s="96" t="str">
        <f>CONCATENATE(SUM('Раздел 5'!T51:T51),"=",0)</f>
        <v>0=0</v>
      </c>
    </row>
    <row r="725" spans="1:5" s="94" customFormat="1" x14ac:dyDescent="0.2">
      <c r="A725" s="356" t="str">
        <f>IF((SUM('Раздел 5'!T52:T52)=0),"","Неверно!")</f>
        <v/>
      </c>
      <c r="B725" s="356" t="s">
        <v>2947</v>
      </c>
      <c r="C725" s="96" t="s">
        <v>2061</v>
      </c>
      <c r="D725" s="96" t="s">
        <v>800</v>
      </c>
      <c r="E725" s="96" t="str">
        <f>CONCATENATE(SUM('Раздел 5'!T52:T52),"=",0)</f>
        <v>0=0</v>
      </c>
    </row>
    <row r="726" spans="1:5" s="94" customFormat="1" x14ac:dyDescent="0.2">
      <c r="A726" s="356" t="str">
        <f>IF((SUM('Раздел 5'!T53:T53)=0),"","Неверно!")</f>
        <v/>
      </c>
      <c r="B726" s="356" t="s">
        <v>2947</v>
      </c>
      <c r="C726" s="96" t="s">
        <v>2062</v>
      </c>
      <c r="D726" s="96" t="s">
        <v>800</v>
      </c>
      <c r="E726" s="96" t="str">
        <f>CONCATENATE(SUM('Раздел 5'!T53:T53),"=",0)</f>
        <v>0=0</v>
      </c>
    </row>
    <row r="727" spans="1:5" s="94" customFormat="1" x14ac:dyDescent="0.2">
      <c r="A727" s="356" t="str">
        <f>IF((SUM('Раздел 5'!T54:T54)=0),"","Неверно!")</f>
        <v/>
      </c>
      <c r="B727" s="356" t="s">
        <v>2947</v>
      </c>
      <c r="C727" s="96" t="s">
        <v>2063</v>
      </c>
      <c r="D727" s="96" t="s">
        <v>800</v>
      </c>
      <c r="E727" s="96" t="str">
        <f>CONCATENATE(SUM('Раздел 5'!T54:T54),"=",0)</f>
        <v>0=0</v>
      </c>
    </row>
    <row r="728" spans="1:5" s="94" customFormat="1" x14ac:dyDescent="0.2">
      <c r="A728" s="356" t="str">
        <f>IF((SUM('Раздел 5'!N18:N18)=0),"","Неверно!")</f>
        <v/>
      </c>
      <c r="B728" s="356" t="s">
        <v>2948</v>
      </c>
      <c r="C728" s="96" t="s">
        <v>2064</v>
      </c>
      <c r="D728" s="96" t="s">
        <v>806</v>
      </c>
      <c r="E728" s="96" t="str">
        <f>CONCATENATE(SUM('Раздел 5'!N18:N18),"=",0)</f>
        <v>0=0</v>
      </c>
    </row>
    <row r="729" spans="1:5" s="94" customFormat="1" x14ac:dyDescent="0.2">
      <c r="A729" s="356" t="str">
        <f>IF((SUM('Раздел 5'!N19:N19)=0),"","Неверно!")</f>
        <v/>
      </c>
      <c r="B729" s="356" t="s">
        <v>2948</v>
      </c>
      <c r="C729" s="96" t="s">
        <v>2065</v>
      </c>
      <c r="D729" s="96" t="s">
        <v>806</v>
      </c>
      <c r="E729" s="96" t="str">
        <f>CONCATENATE(SUM('Раздел 5'!N19:N19),"=",0)</f>
        <v>0=0</v>
      </c>
    </row>
    <row r="730" spans="1:5" s="94" customFormat="1" x14ac:dyDescent="0.2">
      <c r="A730" s="356" t="str">
        <f>IF((SUM('Раздел 5'!N20:N20)=0),"","Неверно!")</f>
        <v/>
      </c>
      <c r="B730" s="356" t="s">
        <v>2948</v>
      </c>
      <c r="C730" s="96" t="s">
        <v>2066</v>
      </c>
      <c r="D730" s="96" t="s">
        <v>806</v>
      </c>
      <c r="E730" s="96" t="str">
        <f>CONCATENATE(SUM('Раздел 5'!N20:N20),"=",0)</f>
        <v>0=0</v>
      </c>
    </row>
    <row r="731" spans="1:5" s="94" customFormat="1" x14ac:dyDescent="0.2">
      <c r="A731" s="356" t="str">
        <f>IF((SUM('Раздел 5'!N21:N21)=0),"","Неверно!")</f>
        <v/>
      </c>
      <c r="B731" s="356" t="s">
        <v>2948</v>
      </c>
      <c r="C731" s="96" t="s">
        <v>2067</v>
      </c>
      <c r="D731" s="96" t="s">
        <v>806</v>
      </c>
      <c r="E731" s="96" t="str">
        <f>CONCATENATE(SUM('Раздел 5'!N21:N21),"=",0)</f>
        <v>0=0</v>
      </c>
    </row>
    <row r="732" spans="1:5" s="94" customFormat="1" x14ac:dyDescent="0.2">
      <c r="A732" s="356" t="str">
        <f>IF((SUM('Раздел 5'!N22:N22)=0),"","Неверно!")</f>
        <v/>
      </c>
      <c r="B732" s="356" t="s">
        <v>2948</v>
      </c>
      <c r="C732" s="96" t="s">
        <v>2068</v>
      </c>
      <c r="D732" s="96" t="s">
        <v>806</v>
      </c>
      <c r="E732" s="96" t="str">
        <f>CONCATENATE(SUM('Раздел 5'!N22:N22),"=",0)</f>
        <v>0=0</v>
      </c>
    </row>
    <row r="733" spans="1:5" s="94" customFormat="1" x14ac:dyDescent="0.2">
      <c r="A733" s="356" t="str">
        <f>IF((SUM('Раздел 5'!N23:N23)=0),"","Неверно!")</f>
        <v/>
      </c>
      <c r="B733" s="356" t="s">
        <v>2948</v>
      </c>
      <c r="C733" s="96" t="s">
        <v>2069</v>
      </c>
      <c r="D733" s="96" t="s">
        <v>806</v>
      </c>
      <c r="E733" s="96" t="str">
        <f>CONCATENATE(SUM('Раздел 5'!N23:N23),"=",0)</f>
        <v>0=0</v>
      </c>
    </row>
    <row r="734" spans="1:5" s="94" customFormat="1" x14ac:dyDescent="0.2">
      <c r="A734" s="356" t="str">
        <f>IF((SUM('Раздел 5'!N24:N24)=0),"","Неверно!")</f>
        <v/>
      </c>
      <c r="B734" s="356" t="s">
        <v>2948</v>
      </c>
      <c r="C734" s="96" t="s">
        <v>2070</v>
      </c>
      <c r="D734" s="96" t="s">
        <v>806</v>
      </c>
      <c r="E734" s="96" t="str">
        <f>CONCATENATE(SUM('Раздел 5'!N24:N24),"=",0)</f>
        <v>0=0</v>
      </c>
    </row>
    <row r="735" spans="1:5" s="94" customFormat="1" x14ac:dyDescent="0.2">
      <c r="A735" s="356" t="str">
        <f>IF((SUM('Раздел 5'!N25:N25)=0),"","Неверно!")</f>
        <v/>
      </c>
      <c r="B735" s="356" t="s">
        <v>2948</v>
      </c>
      <c r="C735" s="96" t="s">
        <v>2071</v>
      </c>
      <c r="D735" s="96" t="s">
        <v>806</v>
      </c>
      <c r="E735" s="96" t="str">
        <f>CONCATENATE(SUM('Раздел 5'!N25:N25),"=",0)</f>
        <v>0=0</v>
      </c>
    </row>
    <row r="736" spans="1:5" s="94" customFormat="1" x14ac:dyDescent="0.2">
      <c r="A736" s="356" t="str">
        <f>IF((SUM('Раздел 5'!N26:N26)=0),"","Неверно!")</f>
        <v/>
      </c>
      <c r="B736" s="356" t="s">
        <v>2948</v>
      </c>
      <c r="C736" s="96" t="s">
        <v>2072</v>
      </c>
      <c r="D736" s="96" t="s">
        <v>806</v>
      </c>
      <c r="E736" s="96" t="str">
        <f>CONCATENATE(SUM('Раздел 5'!N26:N26),"=",0)</f>
        <v>0=0</v>
      </c>
    </row>
    <row r="737" spans="1:5" s="94" customFormat="1" x14ac:dyDescent="0.2">
      <c r="A737" s="356" t="str">
        <f>IF((SUM('Раздел 5'!N27:N27)=0),"","Неверно!")</f>
        <v/>
      </c>
      <c r="B737" s="356" t="s">
        <v>2948</v>
      </c>
      <c r="C737" s="96" t="s">
        <v>2073</v>
      </c>
      <c r="D737" s="96" t="s">
        <v>806</v>
      </c>
      <c r="E737" s="96" t="str">
        <f>CONCATENATE(SUM('Раздел 5'!N27:N27),"=",0)</f>
        <v>0=0</v>
      </c>
    </row>
    <row r="738" spans="1:5" s="94" customFormat="1" x14ac:dyDescent="0.2">
      <c r="A738" s="356" t="str">
        <f>IF((SUM('Раздел 5'!N28:N28)=0),"","Неверно!")</f>
        <v/>
      </c>
      <c r="B738" s="356" t="s">
        <v>2948</v>
      </c>
      <c r="C738" s="96" t="s">
        <v>2074</v>
      </c>
      <c r="D738" s="96" t="s">
        <v>806</v>
      </c>
      <c r="E738" s="96" t="str">
        <f>CONCATENATE(SUM('Раздел 5'!N28:N28),"=",0)</f>
        <v>0=0</v>
      </c>
    </row>
    <row r="739" spans="1:5" s="94" customFormat="1" x14ac:dyDescent="0.2">
      <c r="A739" s="356" t="str">
        <f>IF((SUM('Раздел 5'!N29:N29)=0),"","Неверно!")</f>
        <v/>
      </c>
      <c r="B739" s="356" t="s">
        <v>2948</v>
      </c>
      <c r="C739" s="96" t="s">
        <v>2075</v>
      </c>
      <c r="D739" s="96" t="s">
        <v>806</v>
      </c>
      <c r="E739" s="96" t="str">
        <f>CONCATENATE(SUM('Раздел 5'!N29:N29),"=",0)</f>
        <v>0=0</v>
      </c>
    </row>
    <row r="740" spans="1:5" s="94" customFormat="1" x14ac:dyDescent="0.2">
      <c r="A740" s="356" t="str">
        <f>IF((SUM('Раздел 5'!N30:N30)=0),"","Неверно!")</f>
        <v/>
      </c>
      <c r="B740" s="356" t="s">
        <v>2948</v>
      </c>
      <c r="C740" s="96" t="s">
        <v>2076</v>
      </c>
      <c r="D740" s="96" t="s">
        <v>806</v>
      </c>
      <c r="E740" s="96" t="str">
        <f>CONCATENATE(SUM('Раздел 5'!N30:N30),"=",0)</f>
        <v>0=0</v>
      </c>
    </row>
    <row r="741" spans="1:5" s="94" customFormat="1" x14ac:dyDescent="0.2">
      <c r="A741" s="356" t="str">
        <f>IF((SUM('Раздел 5'!N31:N31)=0),"","Неверно!")</f>
        <v/>
      </c>
      <c r="B741" s="356" t="s">
        <v>2948</v>
      </c>
      <c r="C741" s="96" t="s">
        <v>2077</v>
      </c>
      <c r="D741" s="96" t="s">
        <v>806</v>
      </c>
      <c r="E741" s="96" t="str">
        <f>CONCATENATE(SUM('Раздел 5'!N31:N31),"=",0)</f>
        <v>0=0</v>
      </c>
    </row>
    <row r="742" spans="1:5" s="94" customFormat="1" x14ac:dyDescent="0.2">
      <c r="A742" s="356" t="str">
        <f>IF((SUM('Раздел 5'!N32:N32)=0),"","Неверно!")</f>
        <v/>
      </c>
      <c r="B742" s="356" t="s">
        <v>2948</v>
      </c>
      <c r="C742" s="96" t="s">
        <v>2078</v>
      </c>
      <c r="D742" s="96" t="s">
        <v>806</v>
      </c>
      <c r="E742" s="96" t="str">
        <f>CONCATENATE(SUM('Раздел 5'!N32:N32),"=",0)</f>
        <v>0=0</v>
      </c>
    </row>
    <row r="743" spans="1:5" s="94" customFormat="1" x14ac:dyDescent="0.2">
      <c r="A743" s="356" t="str">
        <f>IF((SUM('Раздел 5'!N33:N33)=0),"","Неверно!")</f>
        <v/>
      </c>
      <c r="B743" s="356" t="s">
        <v>2948</v>
      </c>
      <c r="C743" s="96" t="s">
        <v>2079</v>
      </c>
      <c r="D743" s="96" t="s">
        <v>806</v>
      </c>
      <c r="E743" s="96" t="str">
        <f>CONCATENATE(SUM('Раздел 5'!N33:N33),"=",0)</f>
        <v>0=0</v>
      </c>
    </row>
    <row r="744" spans="1:5" s="94" customFormat="1" x14ac:dyDescent="0.2">
      <c r="A744" s="356" t="str">
        <f>IF((SUM('Раздел 5'!N34:N34)=0),"","Неверно!")</f>
        <v/>
      </c>
      <c r="B744" s="356" t="s">
        <v>2948</v>
      </c>
      <c r="C744" s="96" t="s">
        <v>2080</v>
      </c>
      <c r="D744" s="96" t="s">
        <v>806</v>
      </c>
      <c r="E744" s="96" t="str">
        <f>CONCATENATE(SUM('Раздел 5'!N34:N34),"=",0)</f>
        <v>0=0</v>
      </c>
    </row>
    <row r="745" spans="1:5" s="94" customFormat="1" x14ac:dyDescent="0.2">
      <c r="A745" s="356" t="str">
        <f>IF((SUM('Раздел 5'!N35:N35)=0),"","Неверно!")</f>
        <v/>
      </c>
      <c r="B745" s="356" t="s">
        <v>2948</v>
      </c>
      <c r="C745" s="96" t="s">
        <v>2081</v>
      </c>
      <c r="D745" s="96" t="s">
        <v>806</v>
      </c>
      <c r="E745" s="96" t="str">
        <f>CONCATENATE(SUM('Раздел 5'!N35:N35),"=",0)</f>
        <v>0=0</v>
      </c>
    </row>
    <row r="746" spans="1:5" s="94" customFormat="1" x14ac:dyDescent="0.2">
      <c r="A746" s="356" t="str">
        <f>IF((SUM('Раздел 5'!N36:N36)=0),"","Неверно!")</f>
        <v/>
      </c>
      <c r="B746" s="356" t="s">
        <v>2948</v>
      </c>
      <c r="C746" s="96" t="s">
        <v>2082</v>
      </c>
      <c r="D746" s="96" t="s">
        <v>806</v>
      </c>
      <c r="E746" s="96" t="str">
        <f>CONCATENATE(SUM('Раздел 5'!N36:N36),"=",0)</f>
        <v>0=0</v>
      </c>
    </row>
    <row r="747" spans="1:5" s="94" customFormat="1" x14ac:dyDescent="0.2">
      <c r="A747" s="356" t="str">
        <f>IF((SUM('Раздел 5'!N13:N13)=0),"","Неверно!")</f>
        <v/>
      </c>
      <c r="B747" s="356" t="s">
        <v>2948</v>
      </c>
      <c r="C747" s="96" t="s">
        <v>2083</v>
      </c>
      <c r="D747" s="96" t="s">
        <v>806</v>
      </c>
      <c r="E747" s="96" t="str">
        <f>CONCATENATE(SUM('Раздел 5'!N13:N13),"=",0)</f>
        <v>0=0</v>
      </c>
    </row>
    <row r="748" spans="1:5" s="94" customFormat="1" x14ac:dyDescent="0.2">
      <c r="A748" s="356" t="str">
        <f>IF((SUM('Раздел 5'!N14:N14)=0),"","Неверно!")</f>
        <v/>
      </c>
      <c r="B748" s="356" t="s">
        <v>2948</v>
      </c>
      <c r="C748" s="96" t="s">
        <v>2084</v>
      </c>
      <c r="D748" s="96" t="s">
        <v>806</v>
      </c>
      <c r="E748" s="96" t="str">
        <f>CONCATENATE(SUM('Раздел 5'!N14:N14),"=",0)</f>
        <v>0=0</v>
      </c>
    </row>
    <row r="749" spans="1:5" s="94" customFormat="1" x14ac:dyDescent="0.2">
      <c r="A749" s="356" t="str">
        <f>IF((SUM('Раздел 5'!N15:N15)=0),"","Неверно!")</f>
        <v/>
      </c>
      <c r="B749" s="356" t="s">
        <v>2948</v>
      </c>
      <c r="C749" s="96" t="s">
        <v>2085</v>
      </c>
      <c r="D749" s="96" t="s">
        <v>806</v>
      </c>
      <c r="E749" s="96" t="str">
        <f>CONCATENATE(SUM('Раздел 5'!N15:N15),"=",0)</f>
        <v>0=0</v>
      </c>
    </row>
    <row r="750" spans="1:5" s="94" customFormat="1" x14ac:dyDescent="0.2">
      <c r="A750" s="356" t="str">
        <f>IF((SUM('Раздел 5'!N16:N16)=0),"","Неверно!")</f>
        <v/>
      </c>
      <c r="B750" s="356" t="s">
        <v>2948</v>
      </c>
      <c r="C750" s="96" t="s">
        <v>2086</v>
      </c>
      <c r="D750" s="96" t="s">
        <v>806</v>
      </c>
      <c r="E750" s="96" t="str">
        <f>CONCATENATE(SUM('Раздел 5'!N16:N16),"=",0)</f>
        <v>0=0</v>
      </c>
    </row>
    <row r="751" spans="1:5" s="94" customFormat="1" x14ac:dyDescent="0.2">
      <c r="A751" s="356" t="str">
        <f>IF((SUM('Раздел 5'!N17:N17)=0),"","Неверно!")</f>
        <v/>
      </c>
      <c r="B751" s="356" t="s">
        <v>2948</v>
      </c>
      <c r="C751" s="96" t="s">
        <v>2087</v>
      </c>
      <c r="D751" s="96" t="s">
        <v>806</v>
      </c>
      <c r="E751" s="96" t="str">
        <f>CONCATENATE(SUM('Раздел 5'!N17:N17),"=",0)</f>
        <v>0=0</v>
      </c>
    </row>
    <row r="752" spans="1:5" s="94" customFormat="1" x14ac:dyDescent="0.2">
      <c r="A752" s="356" t="str">
        <f>IF((SUM('Раздел 5'!O18:O18)=0),"","Неверно!")</f>
        <v/>
      </c>
      <c r="B752" s="356" t="s">
        <v>2949</v>
      </c>
      <c r="C752" s="96" t="s">
        <v>2088</v>
      </c>
      <c r="D752" s="96" t="s">
        <v>807</v>
      </c>
      <c r="E752" s="96" t="str">
        <f>CONCATENATE(SUM('Раздел 5'!O18:O18),"=",0)</f>
        <v>0=0</v>
      </c>
    </row>
    <row r="753" spans="1:5" s="94" customFormat="1" x14ac:dyDescent="0.2">
      <c r="A753" s="356" t="str">
        <f>IF((SUM('Раздел 5'!O19:O19)=0),"","Неверно!")</f>
        <v/>
      </c>
      <c r="B753" s="356" t="s">
        <v>2949</v>
      </c>
      <c r="C753" s="96" t="s">
        <v>2089</v>
      </c>
      <c r="D753" s="96" t="s">
        <v>807</v>
      </c>
      <c r="E753" s="96" t="str">
        <f>CONCATENATE(SUM('Раздел 5'!O19:O19),"=",0)</f>
        <v>0=0</v>
      </c>
    </row>
    <row r="754" spans="1:5" s="94" customFormat="1" x14ac:dyDescent="0.2">
      <c r="A754" s="356" t="str">
        <f>IF((SUM('Раздел 5'!O13:O13)=0),"","Неверно!")</f>
        <v/>
      </c>
      <c r="B754" s="356" t="s">
        <v>2949</v>
      </c>
      <c r="C754" s="96" t="s">
        <v>2090</v>
      </c>
      <c r="D754" s="96" t="s">
        <v>807</v>
      </c>
      <c r="E754" s="96" t="str">
        <f>CONCATENATE(SUM('Раздел 5'!O13:O13),"=",0)</f>
        <v>0=0</v>
      </c>
    </row>
    <row r="755" spans="1:5" s="94" customFormat="1" x14ac:dyDescent="0.2">
      <c r="A755" s="356" t="str">
        <f>IF((SUM('Раздел 5'!O14:O14)=0),"","Неверно!")</f>
        <v/>
      </c>
      <c r="B755" s="356" t="s">
        <v>2949</v>
      </c>
      <c r="C755" s="96" t="s">
        <v>2091</v>
      </c>
      <c r="D755" s="96" t="s">
        <v>807</v>
      </c>
      <c r="E755" s="96" t="str">
        <f>CONCATENATE(SUM('Раздел 5'!O14:O14),"=",0)</f>
        <v>0=0</v>
      </c>
    </row>
    <row r="756" spans="1:5" s="94" customFormat="1" x14ac:dyDescent="0.2">
      <c r="A756" s="356" t="str">
        <f>IF((SUM('Раздел 5'!O15:O15)=0),"","Неверно!")</f>
        <v/>
      </c>
      <c r="B756" s="356" t="s">
        <v>2949</v>
      </c>
      <c r="C756" s="96" t="s">
        <v>2092</v>
      </c>
      <c r="D756" s="96" t="s">
        <v>807</v>
      </c>
      <c r="E756" s="96" t="str">
        <f>CONCATENATE(SUM('Раздел 5'!O15:O15),"=",0)</f>
        <v>0=0</v>
      </c>
    </row>
    <row r="757" spans="1:5" s="94" customFormat="1" x14ac:dyDescent="0.2">
      <c r="A757" s="356" t="str">
        <f>IF((SUM('Раздел 5'!O16:O16)=0),"","Неверно!")</f>
        <v/>
      </c>
      <c r="B757" s="356" t="s">
        <v>2949</v>
      </c>
      <c r="C757" s="96" t="s">
        <v>2093</v>
      </c>
      <c r="D757" s="96" t="s">
        <v>807</v>
      </c>
      <c r="E757" s="96" t="str">
        <f>CONCATENATE(SUM('Раздел 5'!O16:O16),"=",0)</f>
        <v>0=0</v>
      </c>
    </row>
    <row r="758" spans="1:5" s="94" customFormat="1" x14ac:dyDescent="0.2">
      <c r="A758" s="356" t="str">
        <f>IF((SUM('Раздел 5'!O17:O17)=0),"","Неверно!")</f>
        <v/>
      </c>
      <c r="B758" s="356" t="s">
        <v>2949</v>
      </c>
      <c r="C758" s="96" t="s">
        <v>2094</v>
      </c>
      <c r="D758" s="96" t="s">
        <v>807</v>
      </c>
      <c r="E758" s="96" t="str">
        <f>CONCATENATE(SUM('Раздел 5'!O17:O17),"=",0)</f>
        <v>0=0</v>
      </c>
    </row>
    <row r="759" spans="1:5" s="94" customFormat="1" x14ac:dyDescent="0.2">
      <c r="A759" s="356" t="str">
        <f>IF((SUM('Раздел 5'!O21:O21)=0),"","Неверно!")</f>
        <v/>
      </c>
      <c r="B759" s="356" t="s">
        <v>2950</v>
      </c>
      <c r="C759" s="96" t="s">
        <v>2095</v>
      </c>
      <c r="D759" s="96" t="s">
        <v>808</v>
      </c>
      <c r="E759" s="96" t="str">
        <f>CONCATENATE(SUM('Раздел 5'!O21:O21),"=",0)</f>
        <v>0=0</v>
      </c>
    </row>
    <row r="760" spans="1:5" s="94" customFormat="1" x14ac:dyDescent="0.2">
      <c r="A760" s="356" t="str">
        <f>IF((SUM('Раздел 5'!G53:G53)=0),"","Неверно!")</f>
        <v/>
      </c>
      <c r="B760" s="356" t="s">
        <v>2951</v>
      </c>
      <c r="C760" s="96" t="s">
        <v>2096</v>
      </c>
      <c r="D760" s="96" t="s">
        <v>811</v>
      </c>
      <c r="E760" s="96" t="str">
        <f>CONCATENATE(SUM('Раздел 5'!G53:G53),"=",0)</f>
        <v>0=0</v>
      </c>
    </row>
    <row r="761" spans="1:5" s="94" customFormat="1" x14ac:dyDescent="0.2">
      <c r="A761" s="356" t="str">
        <f>IF((SUM('Раздел 5'!G54:G54)=0),"","Неверно!")</f>
        <v/>
      </c>
      <c r="B761" s="356" t="s">
        <v>2951</v>
      </c>
      <c r="C761" s="96" t="s">
        <v>2097</v>
      </c>
      <c r="D761" s="96" t="s">
        <v>811</v>
      </c>
      <c r="E761" s="96" t="str">
        <f>CONCATENATE(SUM('Раздел 5'!G54:G54),"=",0)</f>
        <v>0=0</v>
      </c>
    </row>
    <row r="762" spans="1:5" s="94" customFormat="1" x14ac:dyDescent="0.2">
      <c r="A762" s="356" t="str">
        <f>IF((SUM('Раздел 5'!O44:O44)=0),"","Неверно!")</f>
        <v/>
      </c>
      <c r="B762" s="356" t="s">
        <v>2952</v>
      </c>
      <c r="C762" s="96" t="s">
        <v>2098</v>
      </c>
      <c r="D762" s="96" t="s">
        <v>1217</v>
      </c>
      <c r="E762" s="96" t="str">
        <f>CONCATENATE(SUM('Раздел 5'!O44:O44),"=",0)</f>
        <v>0=0</v>
      </c>
    </row>
    <row r="763" spans="1:5" s="94" customFormat="1" x14ac:dyDescent="0.2">
      <c r="A763" s="356" t="str">
        <f>IF((SUM('Раздел 5'!O45:O45)=0),"","Неверно!")</f>
        <v/>
      </c>
      <c r="B763" s="356" t="s">
        <v>2952</v>
      </c>
      <c r="C763" s="96" t="s">
        <v>2099</v>
      </c>
      <c r="D763" s="96" t="s">
        <v>1217</v>
      </c>
      <c r="E763" s="96" t="str">
        <f>CONCATENATE(SUM('Раздел 5'!O45:O45),"=",0)</f>
        <v>0=0</v>
      </c>
    </row>
    <row r="764" spans="1:5" s="94" customFormat="1" x14ac:dyDescent="0.2">
      <c r="A764" s="356" t="str">
        <f>IF((SUM('Раздел 5'!O46:O46)=0),"","Неверно!")</f>
        <v/>
      </c>
      <c r="B764" s="356" t="s">
        <v>2952</v>
      </c>
      <c r="C764" s="96" t="s">
        <v>2100</v>
      </c>
      <c r="D764" s="96" t="s">
        <v>1217</v>
      </c>
      <c r="E764" s="96" t="str">
        <f>CONCATENATE(SUM('Раздел 5'!O46:O46),"=",0)</f>
        <v>0=0</v>
      </c>
    </row>
    <row r="765" spans="1:5" s="94" customFormat="1" x14ac:dyDescent="0.2">
      <c r="A765" s="356" t="str">
        <f>IF((SUM('Раздел 5'!O47:O47)=0),"","Неверно!")</f>
        <v/>
      </c>
      <c r="B765" s="356" t="s">
        <v>2952</v>
      </c>
      <c r="C765" s="96" t="s">
        <v>2101</v>
      </c>
      <c r="D765" s="96" t="s">
        <v>1217</v>
      </c>
      <c r="E765" s="96" t="str">
        <f>CONCATENATE(SUM('Раздел 5'!O47:O47),"=",0)</f>
        <v>0=0</v>
      </c>
    </row>
    <row r="766" spans="1:5" s="94" customFormat="1" x14ac:dyDescent="0.2">
      <c r="A766" s="356" t="str">
        <f>IF((SUM('Раздел 5'!O48:O48)=0),"","Неверно!")</f>
        <v/>
      </c>
      <c r="B766" s="356" t="s">
        <v>2952</v>
      </c>
      <c r="C766" s="96" t="s">
        <v>2102</v>
      </c>
      <c r="D766" s="96" t="s">
        <v>1217</v>
      </c>
      <c r="E766" s="96" t="str">
        <f>CONCATENATE(SUM('Раздел 5'!O48:O48),"=",0)</f>
        <v>0=0</v>
      </c>
    </row>
    <row r="767" spans="1:5" s="94" customFormat="1" x14ac:dyDescent="0.2">
      <c r="A767" s="356" t="str">
        <f>IF((SUM('Раздел 5'!O49:O49)=0),"","Неверно!")</f>
        <v/>
      </c>
      <c r="B767" s="356" t="s">
        <v>2952</v>
      </c>
      <c r="C767" s="96" t="s">
        <v>2103</v>
      </c>
      <c r="D767" s="96" t="s">
        <v>1217</v>
      </c>
      <c r="E767" s="96" t="str">
        <f>CONCATENATE(SUM('Раздел 5'!O49:O49),"=",0)</f>
        <v>0=0</v>
      </c>
    </row>
    <row r="768" spans="1:5" s="94" customFormat="1" x14ac:dyDescent="0.2">
      <c r="A768" s="356" t="str">
        <f>IF((SUM('Раздел 5'!O50:O50)=0),"","Неверно!")</f>
        <v/>
      </c>
      <c r="B768" s="356" t="s">
        <v>2952</v>
      </c>
      <c r="C768" s="96" t="s">
        <v>2104</v>
      </c>
      <c r="D768" s="96" t="s">
        <v>1217</v>
      </c>
      <c r="E768" s="96" t="str">
        <f>CONCATENATE(SUM('Раздел 5'!O50:O50),"=",0)</f>
        <v>0=0</v>
      </c>
    </row>
    <row r="769" spans="1:5" s="94" customFormat="1" x14ac:dyDescent="0.2">
      <c r="A769" s="356" t="str">
        <f>IF((SUM('Раздел 5'!O51:O51)=0),"","Неверно!")</f>
        <v/>
      </c>
      <c r="B769" s="356" t="s">
        <v>2952</v>
      </c>
      <c r="C769" s="96" t="s">
        <v>2105</v>
      </c>
      <c r="D769" s="96" t="s">
        <v>1217</v>
      </c>
      <c r="E769" s="96" t="str">
        <f>CONCATENATE(SUM('Раздел 5'!O51:O51),"=",0)</f>
        <v>0=0</v>
      </c>
    </row>
    <row r="770" spans="1:5" s="94" customFormat="1" ht="25.5" x14ac:dyDescent="0.2">
      <c r="A770" s="356" t="str">
        <f>IF((SUM('Раздел 5'!L11:L12)=SUM('Раздел 5'!L49:L49)),"","Неверно!")</f>
        <v/>
      </c>
      <c r="B770" s="356" t="s">
        <v>2953</v>
      </c>
      <c r="C770" s="96" t="s">
        <v>2685</v>
      </c>
      <c r="D770" s="96" t="s">
        <v>2686</v>
      </c>
      <c r="E770" s="96" t="str">
        <f>CONCATENATE(SUM('Раздел 5'!L11:L12),"=",SUM('Раздел 5'!L49:L49))</f>
        <v>2=2</v>
      </c>
    </row>
    <row r="771" spans="1:5" s="94" customFormat="1" ht="25.5" x14ac:dyDescent="0.2">
      <c r="A771" s="356" t="str">
        <f>IF((SUM('Раздел 5'!K11:K12)=SUM('Раздел 5'!K47:K47)),"","Неверно!")</f>
        <v/>
      </c>
      <c r="B771" s="356" t="s">
        <v>2954</v>
      </c>
      <c r="C771" s="96" t="s">
        <v>2687</v>
      </c>
      <c r="D771" s="96" t="s">
        <v>2688</v>
      </c>
      <c r="E771" s="96" t="str">
        <f>CONCATENATE(SUM('Раздел 5'!K11:K12),"=",SUM('Раздел 5'!K47:K47))</f>
        <v>0=0</v>
      </c>
    </row>
    <row r="772" spans="1:5" s="94" customFormat="1" ht="38.25" x14ac:dyDescent="0.2">
      <c r="A772" s="356" t="str">
        <f>IF((SUM('Раздел 5'!I11:I12)=SUM('Раздел 5'!I44:I44)),"","Неверно!")</f>
        <v/>
      </c>
      <c r="B772" s="356" t="s">
        <v>2955</v>
      </c>
      <c r="C772" s="96" t="s">
        <v>2689</v>
      </c>
      <c r="D772" s="96" t="s">
        <v>2690</v>
      </c>
      <c r="E772" s="96" t="str">
        <f>CONCATENATE(SUM('Раздел 5'!I11:I12),"=",SUM('Раздел 5'!I44:I44))</f>
        <v>0=0</v>
      </c>
    </row>
    <row r="773" spans="1:5" s="94" customFormat="1" ht="38.25" x14ac:dyDescent="0.2">
      <c r="A773" s="356" t="str">
        <f>IF((SUM('Раздел 5'!H11:H12)=SUM('Раздел 5'!H43:H43)),"","Неверно!")</f>
        <v/>
      </c>
      <c r="B773" s="356" t="s">
        <v>2956</v>
      </c>
      <c r="C773" s="96" t="s">
        <v>2691</v>
      </c>
      <c r="D773" s="96" t="s">
        <v>2692</v>
      </c>
      <c r="E773" s="96" t="str">
        <f>CONCATENATE(SUM('Раздел 5'!H11:H12),"=",SUM('Раздел 5'!H43:H43))</f>
        <v>1=1</v>
      </c>
    </row>
    <row r="774" spans="1:5" s="94" customFormat="1" ht="38.25" x14ac:dyDescent="0.2">
      <c r="A774" s="356" t="str">
        <f>IF((SUM('Раздел 5'!G11:G12)=SUM('Раздел 5'!G42:G42)),"","Неверно!")</f>
        <v/>
      </c>
      <c r="B774" s="356" t="s">
        <v>2957</v>
      </c>
      <c r="C774" s="96" t="s">
        <v>2693</v>
      </c>
      <c r="D774" s="96" t="s">
        <v>2694</v>
      </c>
      <c r="E774" s="96" t="str">
        <f>CONCATENATE(SUM('Раздел 5'!G11:G12),"=",SUM('Раздел 5'!G42:G42))</f>
        <v>23=23</v>
      </c>
    </row>
    <row r="775" spans="1:5" s="94" customFormat="1" ht="38.25" x14ac:dyDescent="0.2">
      <c r="A775" s="356" t="str">
        <f>IF((SUM('Раздел 5'!F11:F12)=SUM('Раздел 5'!F40:F40)),"","Неверно!")</f>
        <v/>
      </c>
      <c r="B775" s="356" t="s">
        <v>2958</v>
      </c>
      <c r="C775" s="96" t="s">
        <v>2695</v>
      </c>
      <c r="D775" s="96" t="s">
        <v>2696</v>
      </c>
      <c r="E775" s="96" t="str">
        <f>CONCATENATE(SUM('Раздел 5'!F11:F12),"=",SUM('Раздел 5'!F40:F40))</f>
        <v>71=71</v>
      </c>
    </row>
    <row r="776" spans="1:5" s="94" customFormat="1" x14ac:dyDescent="0.2">
      <c r="A776" s="356" t="str">
        <f>IF((SUM('Раздел 5'!D11:D11)=0),"","Неверно!")</f>
        <v/>
      </c>
      <c r="B776" s="356" t="s">
        <v>2959</v>
      </c>
      <c r="C776" s="96" t="s">
        <v>2108</v>
      </c>
      <c r="D776" s="96" t="s">
        <v>2143</v>
      </c>
      <c r="E776" s="96" t="str">
        <f>CONCATENATE(SUM('Раздел 5'!D11:D11),"=",0)</f>
        <v>0=0</v>
      </c>
    </row>
    <row r="777" spans="1:5" s="94" customFormat="1" x14ac:dyDescent="0.2">
      <c r="A777" s="356" t="str">
        <f>IF((SUM('Раздел 5'!M11:M11)=0),"","Неверно!")</f>
        <v/>
      </c>
      <c r="B777" s="356" t="s">
        <v>2959</v>
      </c>
      <c r="C777" s="96" t="s">
        <v>2109</v>
      </c>
      <c r="D777" s="96" t="s">
        <v>2143</v>
      </c>
      <c r="E777" s="96" t="str">
        <f>CONCATENATE(SUM('Раздел 5'!M11:M11),"=",0)</f>
        <v>0=0</v>
      </c>
    </row>
    <row r="778" spans="1:5" s="94" customFormat="1" x14ac:dyDescent="0.2">
      <c r="A778" s="356" t="str">
        <f>IF((SUM('Раздел 5'!N11:N11)=0),"","Неверно!")</f>
        <v/>
      </c>
      <c r="B778" s="356" t="s">
        <v>2959</v>
      </c>
      <c r="C778" s="96" t="s">
        <v>2110</v>
      </c>
      <c r="D778" s="96" t="s">
        <v>2143</v>
      </c>
      <c r="E778" s="96" t="str">
        <f>CONCATENATE(SUM('Раздел 5'!N11:N11),"=",0)</f>
        <v>0=0</v>
      </c>
    </row>
    <row r="779" spans="1:5" s="94" customFormat="1" x14ac:dyDescent="0.2">
      <c r="A779" s="356" t="str">
        <f>IF((SUM('Раздел 5'!O11:O11)=0),"","Неверно!")</f>
        <v/>
      </c>
      <c r="B779" s="356" t="s">
        <v>2959</v>
      </c>
      <c r="C779" s="96" t="s">
        <v>2111</v>
      </c>
      <c r="D779" s="96" t="s">
        <v>2143</v>
      </c>
      <c r="E779" s="96" t="str">
        <f>CONCATENATE(SUM('Раздел 5'!O11:O11),"=",0)</f>
        <v>0=0</v>
      </c>
    </row>
    <row r="780" spans="1:5" s="94" customFormat="1" x14ac:dyDescent="0.2">
      <c r="A780" s="356" t="str">
        <f>IF((SUM('Раздел 5'!P11:P11)=0),"","Неверно!")</f>
        <v/>
      </c>
      <c r="B780" s="356" t="s">
        <v>2959</v>
      </c>
      <c r="C780" s="96" t="s">
        <v>2112</v>
      </c>
      <c r="D780" s="96" t="s">
        <v>2143</v>
      </c>
      <c r="E780" s="96" t="str">
        <f>CONCATENATE(SUM('Раздел 5'!P11:P11),"=",0)</f>
        <v>0=0</v>
      </c>
    </row>
    <row r="781" spans="1:5" s="94" customFormat="1" x14ac:dyDescent="0.2">
      <c r="A781" s="356" t="str">
        <f>IF((SUM('Раздел 5'!Q11:Q11)=0),"","Неверно!")</f>
        <v/>
      </c>
      <c r="B781" s="356" t="s">
        <v>2959</v>
      </c>
      <c r="C781" s="96" t="s">
        <v>2113</v>
      </c>
      <c r="D781" s="96" t="s">
        <v>2143</v>
      </c>
      <c r="E781" s="96" t="str">
        <f>CONCATENATE(SUM('Раздел 5'!Q11:Q11),"=",0)</f>
        <v>0=0</v>
      </c>
    </row>
    <row r="782" spans="1:5" s="94" customFormat="1" x14ac:dyDescent="0.2">
      <c r="A782" s="356" t="str">
        <f>IF((SUM('Раздел 5'!R11:R11)=0),"","Неверно!")</f>
        <v/>
      </c>
      <c r="B782" s="356" t="s">
        <v>2959</v>
      </c>
      <c r="C782" s="96" t="s">
        <v>2114</v>
      </c>
      <c r="D782" s="96" t="s">
        <v>2143</v>
      </c>
      <c r="E782" s="96" t="str">
        <f>CONCATENATE(SUM('Раздел 5'!R11:R11),"=",0)</f>
        <v>0=0</v>
      </c>
    </row>
    <row r="783" spans="1:5" s="94" customFormat="1" x14ac:dyDescent="0.2">
      <c r="A783" s="356" t="str">
        <f>IF((SUM('Раздел 5'!S11:S11)=0),"","Неверно!")</f>
        <v/>
      </c>
      <c r="B783" s="356" t="s">
        <v>2959</v>
      </c>
      <c r="C783" s="96" t="s">
        <v>2115</v>
      </c>
      <c r="D783" s="96" t="s">
        <v>2143</v>
      </c>
      <c r="E783" s="96" t="str">
        <f>CONCATENATE(SUM('Раздел 5'!S11:S11),"=",0)</f>
        <v>0=0</v>
      </c>
    </row>
    <row r="784" spans="1:5" s="94" customFormat="1" x14ac:dyDescent="0.2">
      <c r="A784" s="356" t="str">
        <f>IF((SUM('Раздел 5'!T11:T11)=0),"","Неверно!")</f>
        <v/>
      </c>
      <c r="B784" s="356" t="s">
        <v>2959</v>
      </c>
      <c r="C784" s="96" t="s">
        <v>2116</v>
      </c>
      <c r="D784" s="96" t="s">
        <v>2143</v>
      </c>
      <c r="E784" s="96" t="str">
        <f>CONCATENATE(SUM('Раздел 5'!T11:T11),"=",0)</f>
        <v>0=0</v>
      </c>
    </row>
    <row r="785" spans="1:5" s="94" customFormat="1" x14ac:dyDescent="0.2">
      <c r="A785" s="356" t="str">
        <f>IF((SUM('Раздел 5'!U11:U11)=0),"","Неверно!")</f>
        <v/>
      </c>
      <c r="B785" s="356" t="s">
        <v>2959</v>
      </c>
      <c r="C785" s="96" t="s">
        <v>2117</v>
      </c>
      <c r="D785" s="96" t="s">
        <v>2143</v>
      </c>
      <c r="E785" s="96" t="str">
        <f>CONCATENATE(SUM('Раздел 5'!U11:U11),"=",0)</f>
        <v>0=0</v>
      </c>
    </row>
    <row r="786" spans="1:5" s="94" customFormat="1" x14ac:dyDescent="0.2">
      <c r="A786" s="356" t="str">
        <f>IF((SUM('Раздел 5'!V11:V11)=0),"","Неверно!")</f>
        <v/>
      </c>
      <c r="B786" s="356" t="s">
        <v>2959</v>
      </c>
      <c r="C786" s="96" t="s">
        <v>2118</v>
      </c>
      <c r="D786" s="96" t="s">
        <v>2143</v>
      </c>
      <c r="E786" s="96" t="str">
        <f>CONCATENATE(SUM('Раздел 5'!V11:V11),"=",0)</f>
        <v>0=0</v>
      </c>
    </row>
    <row r="787" spans="1:5" s="94" customFormat="1" x14ac:dyDescent="0.2">
      <c r="A787" s="356" t="str">
        <f>IF((SUM('Раздел 5'!E11:E11)=0),"","Неверно!")</f>
        <v/>
      </c>
      <c r="B787" s="356" t="s">
        <v>2959</v>
      </c>
      <c r="C787" s="96" t="s">
        <v>2119</v>
      </c>
      <c r="D787" s="96" t="s">
        <v>2143</v>
      </c>
      <c r="E787" s="96" t="str">
        <f>CONCATENATE(SUM('Раздел 5'!E11:E11),"=",0)</f>
        <v>0=0</v>
      </c>
    </row>
    <row r="788" spans="1:5" s="94" customFormat="1" x14ac:dyDescent="0.2">
      <c r="A788" s="356" t="str">
        <f>IF((SUM('Раздел 5'!W11:W11)=0),"","Неверно!")</f>
        <v/>
      </c>
      <c r="B788" s="356" t="s">
        <v>2959</v>
      </c>
      <c r="C788" s="96" t="s">
        <v>2120</v>
      </c>
      <c r="D788" s="96" t="s">
        <v>2143</v>
      </c>
      <c r="E788" s="96" t="str">
        <f>CONCATENATE(SUM('Раздел 5'!W11:W11),"=",0)</f>
        <v>0=0</v>
      </c>
    </row>
    <row r="789" spans="1:5" s="94" customFormat="1" x14ac:dyDescent="0.2">
      <c r="A789" s="356" t="str">
        <f>IF((SUM('Раздел 5'!X11:X11)=0),"","Неверно!")</f>
        <v/>
      </c>
      <c r="B789" s="356" t="s">
        <v>2959</v>
      </c>
      <c r="C789" s="96" t="s">
        <v>2121</v>
      </c>
      <c r="D789" s="96" t="s">
        <v>2143</v>
      </c>
      <c r="E789" s="96" t="str">
        <f>CONCATENATE(SUM('Раздел 5'!X11:X11),"=",0)</f>
        <v>0=0</v>
      </c>
    </row>
    <row r="790" spans="1:5" s="94" customFormat="1" x14ac:dyDescent="0.2">
      <c r="A790" s="356" t="str">
        <f>IF((SUM('Раздел 5'!Y11:Y11)=0),"","Неверно!")</f>
        <v/>
      </c>
      <c r="B790" s="356" t="s">
        <v>2959</v>
      </c>
      <c r="C790" s="96" t="s">
        <v>2122</v>
      </c>
      <c r="D790" s="96" t="s">
        <v>2143</v>
      </c>
      <c r="E790" s="96" t="str">
        <f>CONCATENATE(SUM('Раздел 5'!Y11:Y11),"=",0)</f>
        <v>0=0</v>
      </c>
    </row>
    <row r="791" spans="1:5" s="94" customFormat="1" x14ac:dyDescent="0.2">
      <c r="A791" s="356" t="str">
        <f>IF((SUM('Раздел 5'!Z11:Z11)=0),"","Неверно!")</f>
        <v/>
      </c>
      <c r="B791" s="356" t="s">
        <v>2959</v>
      </c>
      <c r="C791" s="96" t="s">
        <v>2123</v>
      </c>
      <c r="D791" s="96" t="s">
        <v>2143</v>
      </c>
      <c r="E791" s="96" t="str">
        <f>CONCATENATE(SUM('Раздел 5'!Z11:Z11),"=",0)</f>
        <v>0=0</v>
      </c>
    </row>
    <row r="792" spans="1:5" s="94" customFormat="1" x14ac:dyDescent="0.2">
      <c r="A792" s="356" t="str">
        <f>IF((SUM('Раздел 5'!AA11:AA11)=0),"","Неверно!")</f>
        <v/>
      </c>
      <c r="B792" s="356" t="s">
        <v>2959</v>
      </c>
      <c r="C792" s="96" t="s">
        <v>2124</v>
      </c>
      <c r="D792" s="96" t="s">
        <v>2143</v>
      </c>
      <c r="E792" s="96" t="str">
        <f>CONCATENATE(SUM('Раздел 5'!AA11:AA11),"=",0)</f>
        <v>0=0</v>
      </c>
    </row>
    <row r="793" spans="1:5" s="94" customFormat="1" x14ac:dyDescent="0.2">
      <c r="A793" s="356" t="str">
        <f>IF((SUM('Раздел 5'!AB11:AB11)=0),"","Неверно!")</f>
        <v/>
      </c>
      <c r="B793" s="356" t="s">
        <v>2959</v>
      </c>
      <c r="C793" s="96" t="s">
        <v>2125</v>
      </c>
      <c r="D793" s="96" t="s">
        <v>2143</v>
      </c>
      <c r="E793" s="96" t="str">
        <f>CONCATENATE(SUM('Раздел 5'!AB11:AB11),"=",0)</f>
        <v>0=0</v>
      </c>
    </row>
    <row r="794" spans="1:5" s="94" customFormat="1" x14ac:dyDescent="0.2">
      <c r="A794" s="356" t="str">
        <f>IF((SUM('Раздел 5'!AC11:AC11)=0),"","Неверно!")</f>
        <v/>
      </c>
      <c r="B794" s="356" t="s">
        <v>2959</v>
      </c>
      <c r="C794" s="96" t="s">
        <v>2126</v>
      </c>
      <c r="D794" s="96" t="s">
        <v>2143</v>
      </c>
      <c r="E794" s="96" t="str">
        <f>CONCATENATE(SUM('Раздел 5'!AC11:AC11),"=",0)</f>
        <v>0=0</v>
      </c>
    </row>
    <row r="795" spans="1:5" s="94" customFormat="1" x14ac:dyDescent="0.2">
      <c r="A795" s="356" t="str">
        <f>IF((SUM('Раздел 5'!AD11:AD11)=0),"","Неверно!")</f>
        <v/>
      </c>
      <c r="B795" s="356" t="s">
        <v>2959</v>
      </c>
      <c r="C795" s="96" t="s">
        <v>2127</v>
      </c>
      <c r="D795" s="96" t="s">
        <v>2143</v>
      </c>
      <c r="E795" s="96" t="str">
        <f>CONCATENATE(SUM('Раздел 5'!AD11:AD11),"=",0)</f>
        <v>0=0</v>
      </c>
    </row>
    <row r="796" spans="1:5" s="94" customFormat="1" x14ac:dyDescent="0.2">
      <c r="A796" s="356" t="str">
        <f>IF((SUM('Раздел 5'!AE11:AE11)=0),"","Неверно!")</f>
        <v/>
      </c>
      <c r="B796" s="356" t="s">
        <v>2959</v>
      </c>
      <c r="C796" s="96" t="s">
        <v>2128</v>
      </c>
      <c r="D796" s="96" t="s">
        <v>2143</v>
      </c>
      <c r="E796" s="96" t="str">
        <f>CONCATENATE(SUM('Раздел 5'!AE11:AE11),"=",0)</f>
        <v>0=0</v>
      </c>
    </row>
    <row r="797" spans="1:5" s="94" customFormat="1" x14ac:dyDescent="0.2">
      <c r="A797" s="356" t="str">
        <f>IF((SUM('Раздел 5'!AF11:AF11)=0),"","Неверно!")</f>
        <v/>
      </c>
      <c r="B797" s="356" t="s">
        <v>2959</v>
      </c>
      <c r="C797" s="96" t="s">
        <v>2129</v>
      </c>
      <c r="D797" s="96" t="s">
        <v>2143</v>
      </c>
      <c r="E797" s="96" t="str">
        <f>CONCATENATE(SUM('Раздел 5'!AF11:AF11),"=",0)</f>
        <v>0=0</v>
      </c>
    </row>
    <row r="798" spans="1:5" s="94" customFormat="1" x14ac:dyDescent="0.2">
      <c r="A798" s="356" t="str">
        <f>IF((SUM('Раздел 5'!F11:F11)=0),"","Неверно!")</f>
        <v/>
      </c>
      <c r="B798" s="356" t="s">
        <v>2959</v>
      </c>
      <c r="C798" s="96" t="s">
        <v>2130</v>
      </c>
      <c r="D798" s="96" t="s">
        <v>2143</v>
      </c>
      <c r="E798" s="96" t="str">
        <f>CONCATENATE(SUM('Раздел 5'!F11:F11),"=",0)</f>
        <v>0=0</v>
      </c>
    </row>
    <row r="799" spans="1:5" s="94" customFormat="1" x14ac:dyDescent="0.2">
      <c r="A799" s="356" t="str">
        <f>IF((SUM('Раздел 5'!AG11:AG11)=0),"","Неверно!")</f>
        <v/>
      </c>
      <c r="B799" s="356" t="s">
        <v>2959</v>
      </c>
      <c r="C799" s="96" t="s">
        <v>2131</v>
      </c>
      <c r="D799" s="96" t="s">
        <v>2143</v>
      </c>
      <c r="E799" s="96" t="str">
        <f>CONCATENATE(SUM('Раздел 5'!AG11:AG11),"=",0)</f>
        <v>0=0</v>
      </c>
    </row>
    <row r="800" spans="1:5" s="94" customFormat="1" x14ac:dyDescent="0.2">
      <c r="A800" s="356" t="str">
        <f>IF((SUM('Раздел 5'!AH11:AH11)=0),"","Неверно!")</f>
        <v/>
      </c>
      <c r="B800" s="356" t="s">
        <v>2959</v>
      </c>
      <c r="C800" s="96" t="s">
        <v>2132</v>
      </c>
      <c r="D800" s="96" t="s">
        <v>2143</v>
      </c>
      <c r="E800" s="96" t="str">
        <f>CONCATENATE(SUM('Раздел 5'!AH11:AH11),"=",0)</f>
        <v>0=0</v>
      </c>
    </row>
    <row r="801" spans="1:5" s="94" customFormat="1" x14ac:dyDescent="0.2">
      <c r="A801" s="356" t="str">
        <f>IF((SUM('Раздел 5'!G11:G11)=0),"","Неверно!")</f>
        <v/>
      </c>
      <c r="B801" s="356" t="s">
        <v>2959</v>
      </c>
      <c r="C801" s="96" t="s">
        <v>2133</v>
      </c>
      <c r="D801" s="96" t="s">
        <v>2143</v>
      </c>
      <c r="E801" s="96" t="str">
        <f>CONCATENATE(SUM('Раздел 5'!G11:G11),"=",0)</f>
        <v>0=0</v>
      </c>
    </row>
    <row r="802" spans="1:5" s="94" customFormat="1" x14ac:dyDescent="0.2">
      <c r="A802" s="356" t="str">
        <f>IF((SUM('Раздел 5'!H11:H11)=0),"","Неверно!")</f>
        <v/>
      </c>
      <c r="B802" s="356" t="s">
        <v>2959</v>
      </c>
      <c r="C802" s="96" t="s">
        <v>2134</v>
      </c>
      <c r="D802" s="96" t="s">
        <v>2143</v>
      </c>
      <c r="E802" s="96" t="str">
        <f>CONCATENATE(SUM('Раздел 5'!H11:H11),"=",0)</f>
        <v>0=0</v>
      </c>
    </row>
    <row r="803" spans="1:5" s="94" customFormat="1" x14ac:dyDescent="0.2">
      <c r="A803" s="356" t="str">
        <f>IF((SUM('Раздел 5'!I11:I11)=0),"","Неверно!")</f>
        <v/>
      </c>
      <c r="B803" s="356" t="s">
        <v>2959</v>
      </c>
      <c r="C803" s="96" t="s">
        <v>2135</v>
      </c>
      <c r="D803" s="96" t="s">
        <v>2143</v>
      </c>
      <c r="E803" s="96" t="str">
        <f>CONCATENATE(SUM('Раздел 5'!I11:I11),"=",0)</f>
        <v>0=0</v>
      </c>
    </row>
    <row r="804" spans="1:5" s="94" customFormat="1" x14ac:dyDescent="0.2">
      <c r="A804" s="356" t="str">
        <f>IF((SUM('Раздел 5'!J11:J11)=0),"","Неверно!")</f>
        <v/>
      </c>
      <c r="B804" s="356" t="s">
        <v>2959</v>
      </c>
      <c r="C804" s="96" t="s">
        <v>2136</v>
      </c>
      <c r="D804" s="96" t="s">
        <v>2143</v>
      </c>
      <c r="E804" s="96" t="str">
        <f>CONCATENATE(SUM('Раздел 5'!J11:J11),"=",0)</f>
        <v>0=0</v>
      </c>
    </row>
    <row r="805" spans="1:5" s="94" customFormat="1" x14ac:dyDescent="0.2">
      <c r="A805" s="356" t="str">
        <f>IF((SUM('Раздел 5'!K11:K11)=0),"","Неверно!")</f>
        <v/>
      </c>
      <c r="B805" s="356" t="s">
        <v>2959</v>
      </c>
      <c r="C805" s="96" t="s">
        <v>2137</v>
      </c>
      <c r="D805" s="96" t="s">
        <v>2143</v>
      </c>
      <c r="E805" s="96" t="str">
        <f>CONCATENATE(SUM('Раздел 5'!K11:K11),"=",0)</f>
        <v>0=0</v>
      </c>
    </row>
    <row r="806" spans="1:5" s="94" customFormat="1" x14ac:dyDescent="0.2">
      <c r="A806" s="356" t="str">
        <f>IF((SUM('Раздел 5'!L11:L11)=0),"","Неверно!")</f>
        <v/>
      </c>
      <c r="B806" s="356" t="s">
        <v>2959</v>
      </c>
      <c r="C806" s="96" t="s">
        <v>2138</v>
      </c>
      <c r="D806" s="96" t="s">
        <v>2143</v>
      </c>
      <c r="E806" s="96" t="str">
        <f>CONCATENATE(SUM('Раздел 5'!L11:L11),"=",0)</f>
        <v>0=0</v>
      </c>
    </row>
    <row r="807" spans="1:5" s="94" customFormat="1" x14ac:dyDescent="0.2">
      <c r="A807" s="356" t="str">
        <f>IF((SUM('Разделы 8, 9, 10'!F41:F41)=0),"","Неверно!")</f>
        <v/>
      </c>
      <c r="B807" s="356" t="s">
        <v>2960</v>
      </c>
      <c r="C807" s="96" t="s">
        <v>2568</v>
      </c>
      <c r="D807" s="96" t="s">
        <v>2569</v>
      </c>
      <c r="E807" s="96" t="str">
        <f>CONCATENATE(SUM('Разделы 8, 9, 10'!F41:F41),"=",0)</f>
        <v>0=0</v>
      </c>
    </row>
    <row r="808" spans="1:5" s="94" customFormat="1" x14ac:dyDescent="0.2">
      <c r="A808" s="356" t="str">
        <f>IF((SUM('Разделы 8, 9, 10'!G41:G41)=0),"","Неверно!")</f>
        <v/>
      </c>
      <c r="B808" s="356" t="s">
        <v>2960</v>
      </c>
      <c r="C808" s="96" t="s">
        <v>2570</v>
      </c>
      <c r="D808" s="96" t="s">
        <v>2569</v>
      </c>
      <c r="E808" s="96" t="str">
        <f>CONCATENATE(SUM('Разделы 8, 9, 10'!G41:G41),"=",0)</f>
        <v>0=0</v>
      </c>
    </row>
    <row r="809" spans="1:5" s="94" customFormat="1" x14ac:dyDescent="0.2">
      <c r="A809" s="356" t="str">
        <f>IF((SUM('Разделы 8, 9, 10'!H41:H41)=0),"","Неверно!")</f>
        <v/>
      </c>
      <c r="B809" s="356" t="s">
        <v>2960</v>
      </c>
      <c r="C809" s="96" t="s">
        <v>2571</v>
      </c>
      <c r="D809" s="96" t="s">
        <v>2569</v>
      </c>
      <c r="E809" s="96" t="str">
        <f>CONCATENATE(SUM('Разделы 8, 9, 10'!H41:H41),"=",0)</f>
        <v>0=0</v>
      </c>
    </row>
    <row r="810" spans="1:5" s="94" customFormat="1" x14ac:dyDescent="0.2">
      <c r="A810" s="356" t="str">
        <f>IF((SUM('Разделы 8, 9, 10'!I41:I41)=0),"","Неверно!")</f>
        <v/>
      </c>
      <c r="B810" s="356" t="s">
        <v>2960</v>
      </c>
      <c r="C810" s="96" t="s">
        <v>2572</v>
      </c>
      <c r="D810" s="96" t="s">
        <v>2569</v>
      </c>
      <c r="E810" s="96" t="str">
        <f>CONCATENATE(SUM('Разделы 8, 9, 10'!I41:I41),"=",0)</f>
        <v>0=0</v>
      </c>
    </row>
    <row r="811" spans="1:5" s="94" customFormat="1" x14ac:dyDescent="0.2">
      <c r="A811" s="356" t="str">
        <f>IF((SUM('Раздел 5'!D10:D10)=0),"","Неверно!")</f>
        <v/>
      </c>
      <c r="B811" s="356" t="s">
        <v>2961</v>
      </c>
      <c r="C811" s="96" t="s">
        <v>1312</v>
      </c>
      <c r="D811" s="96" t="s">
        <v>2140</v>
      </c>
      <c r="E811" s="96" t="str">
        <f>CONCATENATE(SUM('Раздел 5'!D10:D10),"=",0)</f>
        <v>0=0</v>
      </c>
    </row>
    <row r="812" spans="1:5" s="94" customFormat="1" x14ac:dyDescent="0.2">
      <c r="A812" s="356" t="str">
        <f>IF((SUM('Раздел 5'!M10:M10)=0),"","Неверно!")</f>
        <v/>
      </c>
      <c r="B812" s="356" t="s">
        <v>2961</v>
      </c>
      <c r="C812" s="96" t="s">
        <v>1313</v>
      </c>
      <c r="D812" s="96" t="s">
        <v>2140</v>
      </c>
      <c r="E812" s="96" t="str">
        <f>CONCATENATE(SUM('Раздел 5'!M10:M10),"=",0)</f>
        <v>0=0</v>
      </c>
    </row>
    <row r="813" spans="1:5" s="94" customFormat="1" x14ac:dyDescent="0.2">
      <c r="A813" s="356" t="str">
        <f>IF((SUM('Раздел 5'!N10:N10)=0),"","Неверно!")</f>
        <v/>
      </c>
      <c r="B813" s="356" t="s">
        <v>2961</v>
      </c>
      <c r="C813" s="96" t="s">
        <v>1314</v>
      </c>
      <c r="D813" s="96" t="s">
        <v>2140</v>
      </c>
      <c r="E813" s="96" t="str">
        <f>CONCATENATE(SUM('Раздел 5'!N10:N10),"=",0)</f>
        <v>0=0</v>
      </c>
    </row>
    <row r="814" spans="1:5" s="94" customFormat="1" x14ac:dyDescent="0.2">
      <c r="A814" s="356" t="str">
        <f>IF((SUM('Раздел 5'!O10:O10)=0),"","Неверно!")</f>
        <v/>
      </c>
      <c r="B814" s="356" t="s">
        <v>2961</v>
      </c>
      <c r="C814" s="96" t="s">
        <v>1315</v>
      </c>
      <c r="D814" s="96" t="s">
        <v>2140</v>
      </c>
      <c r="E814" s="96" t="str">
        <f>CONCATENATE(SUM('Раздел 5'!O10:O10),"=",0)</f>
        <v>0=0</v>
      </c>
    </row>
    <row r="815" spans="1:5" s="94" customFormat="1" x14ac:dyDescent="0.2">
      <c r="A815" s="356" t="str">
        <f>IF((SUM('Раздел 5'!P10:P10)=0),"","Неверно!")</f>
        <v/>
      </c>
      <c r="B815" s="356" t="s">
        <v>2961</v>
      </c>
      <c r="C815" s="96" t="s">
        <v>1316</v>
      </c>
      <c r="D815" s="96" t="s">
        <v>2140</v>
      </c>
      <c r="E815" s="96" t="str">
        <f>CONCATENATE(SUM('Раздел 5'!P10:P10),"=",0)</f>
        <v>0=0</v>
      </c>
    </row>
    <row r="816" spans="1:5" s="94" customFormat="1" x14ac:dyDescent="0.2">
      <c r="A816" s="356" t="str">
        <f>IF((SUM('Раздел 5'!Q10:Q10)=0),"","Неверно!")</f>
        <v/>
      </c>
      <c r="B816" s="356" t="s">
        <v>2961</v>
      </c>
      <c r="C816" s="96" t="s">
        <v>1317</v>
      </c>
      <c r="D816" s="96" t="s">
        <v>2140</v>
      </c>
      <c r="E816" s="96" t="str">
        <f>CONCATENATE(SUM('Раздел 5'!Q10:Q10),"=",0)</f>
        <v>0=0</v>
      </c>
    </row>
    <row r="817" spans="1:5" s="94" customFormat="1" x14ac:dyDescent="0.2">
      <c r="A817" s="356" t="str">
        <f>IF((SUM('Раздел 5'!R10:R10)=0),"","Неверно!")</f>
        <v/>
      </c>
      <c r="B817" s="356" t="s">
        <v>2961</v>
      </c>
      <c r="C817" s="96" t="s">
        <v>1318</v>
      </c>
      <c r="D817" s="96" t="s">
        <v>2140</v>
      </c>
      <c r="E817" s="96" t="str">
        <f>CONCATENATE(SUM('Раздел 5'!R10:R10),"=",0)</f>
        <v>0=0</v>
      </c>
    </row>
    <row r="818" spans="1:5" s="94" customFormat="1" x14ac:dyDescent="0.2">
      <c r="A818" s="356" t="str">
        <f>IF((SUM('Раздел 5'!S10:S10)=0),"","Неверно!")</f>
        <v/>
      </c>
      <c r="B818" s="356" t="s">
        <v>2961</v>
      </c>
      <c r="C818" s="96" t="s">
        <v>1319</v>
      </c>
      <c r="D818" s="96" t="s">
        <v>2140</v>
      </c>
      <c r="E818" s="96" t="str">
        <f>CONCATENATE(SUM('Раздел 5'!S10:S10),"=",0)</f>
        <v>0=0</v>
      </c>
    </row>
    <row r="819" spans="1:5" s="94" customFormat="1" x14ac:dyDescent="0.2">
      <c r="A819" s="356" t="str">
        <f>IF((SUM('Раздел 5'!T10:T10)=0),"","Неверно!")</f>
        <v/>
      </c>
      <c r="B819" s="356" t="s">
        <v>2961</v>
      </c>
      <c r="C819" s="96" t="s">
        <v>1320</v>
      </c>
      <c r="D819" s="96" t="s">
        <v>2140</v>
      </c>
      <c r="E819" s="96" t="str">
        <f>CONCATENATE(SUM('Раздел 5'!T10:T10),"=",0)</f>
        <v>0=0</v>
      </c>
    </row>
    <row r="820" spans="1:5" s="94" customFormat="1" x14ac:dyDescent="0.2">
      <c r="A820" s="356" t="str">
        <f>IF((SUM('Раздел 5'!U10:U10)=0),"","Неверно!")</f>
        <v/>
      </c>
      <c r="B820" s="356" t="s">
        <v>2961</v>
      </c>
      <c r="C820" s="96" t="s">
        <v>1321</v>
      </c>
      <c r="D820" s="96" t="s">
        <v>2140</v>
      </c>
      <c r="E820" s="96" t="str">
        <f>CONCATENATE(SUM('Раздел 5'!U10:U10),"=",0)</f>
        <v>0=0</v>
      </c>
    </row>
    <row r="821" spans="1:5" s="94" customFormat="1" x14ac:dyDescent="0.2">
      <c r="A821" s="356" t="str">
        <f>IF((SUM('Раздел 5'!V10:V10)=0),"","Неверно!")</f>
        <v/>
      </c>
      <c r="B821" s="356" t="s">
        <v>2961</v>
      </c>
      <c r="C821" s="96" t="s">
        <v>1322</v>
      </c>
      <c r="D821" s="96" t="s">
        <v>2140</v>
      </c>
      <c r="E821" s="96" t="str">
        <f>CONCATENATE(SUM('Раздел 5'!V10:V10),"=",0)</f>
        <v>0=0</v>
      </c>
    </row>
    <row r="822" spans="1:5" s="94" customFormat="1" x14ac:dyDescent="0.2">
      <c r="A822" s="356" t="str">
        <f>IF((SUM('Раздел 5'!E10:E10)=0),"","Неверно!")</f>
        <v/>
      </c>
      <c r="B822" s="356" t="s">
        <v>2961</v>
      </c>
      <c r="C822" s="96" t="s">
        <v>1323</v>
      </c>
      <c r="D822" s="96" t="s">
        <v>2140</v>
      </c>
      <c r="E822" s="96" t="str">
        <f>CONCATENATE(SUM('Раздел 5'!E10:E10),"=",0)</f>
        <v>0=0</v>
      </c>
    </row>
    <row r="823" spans="1:5" s="94" customFormat="1" x14ac:dyDescent="0.2">
      <c r="A823" s="356" t="str">
        <f>IF((SUM('Раздел 5'!W10:W10)=0),"","Неверно!")</f>
        <v/>
      </c>
      <c r="B823" s="356" t="s">
        <v>2961</v>
      </c>
      <c r="C823" s="96" t="s">
        <v>1324</v>
      </c>
      <c r="D823" s="96" t="s">
        <v>2140</v>
      </c>
      <c r="E823" s="96" t="str">
        <f>CONCATENATE(SUM('Раздел 5'!W10:W10),"=",0)</f>
        <v>0=0</v>
      </c>
    </row>
    <row r="824" spans="1:5" s="94" customFormat="1" x14ac:dyDescent="0.2">
      <c r="A824" s="356" t="str">
        <f>IF((SUM('Раздел 5'!X10:X10)=0),"","Неверно!")</f>
        <v/>
      </c>
      <c r="B824" s="356" t="s">
        <v>2961</v>
      </c>
      <c r="C824" s="96" t="s">
        <v>1325</v>
      </c>
      <c r="D824" s="96" t="s">
        <v>2140</v>
      </c>
      <c r="E824" s="96" t="str">
        <f>CONCATENATE(SUM('Раздел 5'!X10:X10),"=",0)</f>
        <v>0=0</v>
      </c>
    </row>
    <row r="825" spans="1:5" s="94" customFormat="1" x14ac:dyDescent="0.2">
      <c r="A825" s="356" t="str">
        <f>IF((SUM('Раздел 5'!Y10:Y10)=0),"","Неверно!")</f>
        <v/>
      </c>
      <c r="B825" s="356" t="s">
        <v>2961</v>
      </c>
      <c r="C825" s="96" t="s">
        <v>1326</v>
      </c>
      <c r="D825" s="96" t="s">
        <v>2140</v>
      </c>
      <c r="E825" s="96" t="str">
        <f>CONCATENATE(SUM('Раздел 5'!Y10:Y10),"=",0)</f>
        <v>0=0</v>
      </c>
    </row>
    <row r="826" spans="1:5" s="94" customFormat="1" x14ac:dyDescent="0.2">
      <c r="A826" s="356" t="str">
        <f>IF((SUM('Раздел 5'!Z10:Z10)=0),"","Неверно!")</f>
        <v/>
      </c>
      <c r="B826" s="356" t="s">
        <v>2961</v>
      </c>
      <c r="C826" s="96" t="s">
        <v>1327</v>
      </c>
      <c r="D826" s="96" t="s">
        <v>2140</v>
      </c>
      <c r="E826" s="96" t="str">
        <f>CONCATENATE(SUM('Раздел 5'!Z10:Z10),"=",0)</f>
        <v>0=0</v>
      </c>
    </row>
    <row r="827" spans="1:5" s="94" customFormat="1" x14ac:dyDescent="0.2">
      <c r="A827" s="356" t="str">
        <f>IF((SUM('Раздел 5'!AA10:AA10)=0),"","Неверно!")</f>
        <v/>
      </c>
      <c r="B827" s="356" t="s">
        <v>2961</v>
      </c>
      <c r="C827" s="96" t="s">
        <v>1328</v>
      </c>
      <c r="D827" s="96" t="s">
        <v>2140</v>
      </c>
      <c r="E827" s="96" t="str">
        <f>CONCATENATE(SUM('Раздел 5'!AA10:AA10),"=",0)</f>
        <v>0=0</v>
      </c>
    </row>
    <row r="828" spans="1:5" s="94" customFormat="1" x14ac:dyDescent="0.2">
      <c r="A828" s="356" t="str">
        <f>IF((SUM('Раздел 5'!AB10:AB10)=0),"","Неверно!")</f>
        <v/>
      </c>
      <c r="B828" s="356" t="s">
        <v>2961</v>
      </c>
      <c r="C828" s="96" t="s">
        <v>1329</v>
      </c>
      <c r="D828" s="96" t="s">
        <v>2140</v>
      </c>
      <c r="E828" s="96" t="str">
        <f>CONCATENATE(SUM('Раздел 5'!AB10:AB10),"=",0)</f>
        <v>0=0</v>
      </c>
    </row>
    <row r="829" spans="1:5" s="94" customFormat="1" x14ac:dyDescent="0.2">
      <c r="A829" s="356" t="str">
        <f>IF((SUM('Раздел 5'!AC10:AC10)=0),"","Неверно!")</f>
        <v/>
      </c>
      <c r="B829" s="356" t="s">
        <v>2961</v>
      </c>
      <c r="C829" s="96" t="s">
        <v>1330</v>
      </c>
      <c r="D829" s="96" t="s">
        <v>2140</v>
      </c>
      <c r="E829" s="96" t="str">
        <f>CONCATENATE(SUM('Раздел 5'!AC10:AC10),"=",0)</f>
        <v>0=0</v>
      </c>
    </row>
    <row r="830" spans="1:5" s="94" customFormat="1" x14ac:dyDescent="0.2">
      <c r="A830" s="356" t="str">
        <f>IF((SUM('Раздел 5'!AD10:AD10)=0),"","Неверно!")</f>
        <v/>
      </c>
      <c r="B830" s="356" t="s">
        <v>2961</v>
      </c>
      <c r="C830" s="96" t="s">
        <v>1331</v>
      </c>
      <c r="D830" s="96" t="s">
        <v>2140</v>
      </c>
      <c r="E830" s="96" t="str">
        <f>CONCATENATE(SUM('Раздел 5'!AD10:AD10),"=",0)</f>
        <v>0=0</v>
      </c>
    </row>
    <row r="831" spans="1:5" s="94" customFormat="1" x14ac:dyDescent="0.2">
      <c r="A831" s="356" t="str">
        <f>IF((SUM('Раздел 5'!AE10:AE10)=0),"","Неверно!")</f>
        <v/>
      </c>
      <c r="B831" s="356" t="s">
        <v>2961</v>
      </c>
      <c r="C831" s="96" t="s">
        <v>1332</v>
      </c>
      <c r="D831" s="96" t="s">
        <v>2140</v>
      </c>
      <c r="E831" s="96" t="str">
        <f>CONCATENATE(SUM('Раздел 5'!AE10:AE10),"=",0)</f>
        <v>0=0</v>
      </c>
    </row>
    <row r="832" spans="1:5" s="94" customFormat="1" x14ac:dyDescent="0.2">
      <c r="A832" s="356" t="str">
        <f>IF((SUM('Раздел 5'!AF10:AF10)=0),"","Неверно!")</f>
        <v/>
      </c>
      <c r="B832" s="356" t="s">
        <v>2961</v>
      </c>
      <c r="C832" s="96" t="s">
        <v>1333</v>
      </c>
      <c r="D832" s="96" t="s">
        <v>2140</v>
      </c>
      <c r="E832" s="96" t="str">
        <f>CONCATENATE(SUM('Раздел 5'!AF10:AF10),"=",0)</f>
        <v>0=0</v>
      </c>
    </row>
    <row r="833" spans="1:5" s="94" customFormat="1" x14ac:dyDescent="0.2">
      <c r="A833" s="356" t="str">
        <f>IF((SUM('Раздел 5'!F10:F10)=0),"","Неверно!")</f>
        <v/>
      </c>
      <c r="B833" s="356" t="s">
        <v>2961</v>
      </c>
      <c r="C833" s="96" t="s">
        <v>1334</v>
      </c>
      <c r="D833" s="96" t="s">
        <v>2140</v>
      </c>
      <c r="E833" s="96" t="str">
        <f>CONCATENATE(SUM('Раздел 5'!F10:F10),"=",0)</f>
        <v>0=0</v>
      </c>
    </row>
    <row r="834" spans="1:5" s="94" customFormat="1" x14ac:dyDescent="0.2">
      <c r="A834" s="356" t="str">
        <f>IF((SUM('Раздел 5'!AG10:AG10)=0),"","Неверно!")</f>
        <v/>
      </c>
      <c r="B834" s="356" t="s">
        <v>2961</v>
      </c>
      <c r="C834" s="96" t="s">
        <v>1335</v>
      </c>
      <c r="D834" s="96" t="s">
        <v>2140</v>
      </c>
      <c r="E834" s="96" t="str">
        <f>CONCATENATE(SUM('Раздел 5'!AG10:AG10),"=",0)</f>
        <v>0=0</v>
      </c>
    </row>
    <row r="835" spans="1:5" s="94" customFormat="1" x14ac:dyDescent="0.2">
      <c r="A835" s="356" t="str">
        <f>IF((SUM('Раздел 5'!AH10:AH10)=0),"","Неверно!")</f>
        <v/>
      </c>
      <c r="B835" s="356" t="s">
        <v>2961</v>
      </c>
      <c r="C835" s="96" t="s">
        <v>1336</v>
      </c>
      <c r="D835" s="96" t="s">
        <v>2140</v>
      </c>
      <c r="E835" s="96" t="str">
        <f>CONCATENATE(SUM('Раздел 5'!AH10:AH10),"=",0)</f>
        <v>0=0</v>
      </c>
    </row>
    <row r="836" spans="1:5" s="94" customFormat="1" x14ac:dyDescent="0.2">
      <c r="A836" s="356" t="str">
        <f>IF((SUM('Раздел 5'!G10:G10)=0),"","Неверно!")</f>
        <v/>
      </c>
      <c r="B836" s="356" t="s">
        <v>2961</v>
      </c>
      <c r="C836" s="96" t="s">
        <v>1337</v>
      </c>
      <c r="D836" s="96" t="s">
        <v>2140</v>
      </c>
      <c r="E836" s="96" t="str">
        <f>CONCATENATE(SUM('Раздел 5'!G10:G10),"=",0)</f>
        <v>0=0</v>
      </c>
    </row>
    <row r="837" spans="1:5" s="94" customFormat="1" x14ac:dyDescent="0.2">
      <c r="A837" s="356" t="str">
        <f>IF((SUM('Раздел 5'!H10:H10)=0),"","Неверно!")</f>
        <v/>
      </c>
      <c r="B837" s="356" t="s">
        <v>2961</v>
      </c>
      <c r="C837" s="96" t="s">
        <v>1338</v>
      </c>
      <c r="D837" s="96" t="s">
        <v>2140</v>
      </c>
      <c r="E837" s="96" t="str">
        <f>CONCATENATE(SUM('Раздел 5'!H10:H10),"=",0)</f>
        <v>0=0</v>
      </c>
    </row>
    <row r="838" spans="1:5" s="94" customFormat="1" x14ac:dyDescent="0.2">
      <c r="A838" s="356" t="str">
        <f>IF((SUM('Раздел 5'!I10:I10)=0),"","Неверно!")</f>
        <v/>
      </c>
      <c r="B838" s="356" t="s">
        <v>2961</v>
      </c>
      <c r="C838" s="96" t="s">
        <v>1339</v>
      </c>
      <c r="D838" s="96" t="s">
        <v>2140</v>
      </c>
      <c r="E838" s="96" t="str">
        <f>CONCATENATE(SUM('Раздел 5'!I10:I10),"=",0)</f>
        <v>0=0</v>
      </c>
    </row>
    <row r="839" spans="1:5" s="94" customFormat="1" x14ac:dyDescent="0.2">
      <c r="A839" s="356" t="str">
        <f>IF((SUM('Раздел 5'!J10:J10)=0),"","Неверно!")</f>
        <v/>
      </c>
      <c r="B839" s="356" t="s">
        <v>2961</v>
      </c>
      <c r="C839" s="96" t="s">
        <v>1340</v>
      </c>
      <c r="D839" s="96" t="s">
        <v>2140</v>
      </c>
      <c r="E839" s="96" t="str">
        <f>CONCATENATE(SUM('Раздел 5'!J10:J10),"=",0)</f>
        <v>0=0</v>
      </c>
    </row>
    <row r="840" spans="1:5" s="94" customFormat="1" x14ac:dyDescent="0.2">
      <c r="A840" s="356" t="str">
        <f>IF((SUM('Раздел 5'!K10:K10)=0),"","Неверно!")</f>
        <v/>
      </c>
      <c r="B840" s="356" t="s">
        <v>2961</v>
      </c>
      <c r="C840" s="96" t="s">
        <v>1341</v>
      </c>
      <c r="D840" s="96" t="s">
        <v>2140</v>
      </c>
      <c r="E840" s="96" t="str">
        <f>CONCATENATE(SUM('Раздел 5'!K10:K10),"=",0)</f>
        <v>0=0</v>
      </c>
    </row>
    <row r="841" spans="1:5" s="94" customFormat="1" x14ac:dyDescent="0.2">
      <c r="A841" s="356" t="str">
        <f>IF((SUM('Раздел 5'!L10:L10)=0),"","Неверно!")</f>
        <v/>
      </c>
      <c r="B841" s="356" t="s">
        <v>2961</v>
      </c>
      <c r="C841" s="96" t="s">
        <v>1342</v>
      </c>
      <c r="D841" s="96" t="s">
        <v>2140</v>
      </c>
      <c r="E841" s="96" t="str">
        <f>CONCATENATE(SUM('Раздел 5'!L10:L10),"=",0)</f>
        <v>0=0</v>
      </c>
    </row>
    <row r="842" spans="1:5" s="94" customFormat="1" x14ac:dyDescent="0.2">
      <c r="A842" s="356" t="str">
        <f>IF((SUM('Разделы 2, 3, 4'!D48:D48)=0),"","Неверно!")</f>
        <v/>
      </c>
      <c r="B842" s="356" t="s">
        <v>2962</v>
      </c>
      <c r="C842" s="96" t="s">
        <v>1343</v>
      </c>
      <c r="D842" s="96" t="s">
        <v>2139</v>
      </c>
      <c r="E842" s="96" t="str">
        <f>CONCATENATE(SUM('Разделы 2, 3, 4'!D48:D48),"=",0)</f>
        <v>0=0</v>
      </c>
    </row>
    <row r="843" spans="1:5" s="94" customFormat="1" x14ac:dyDescent="0.2">
      <c r="A843" s="356" t="str">
        <f>IF((SUM('Разделы 2, 3, 4'!D49:D49)=0),"","Неверно!")</f>
        <v/>
      </c>
      <c r="B843" s="356" t="s">
        <v>2962</v>
      </c>
      <c r="C843" s="96" t="s">
        <v>1344</v>
      </c>
      <c r="D843" s="96" t="s">
        <v>2139</v>
      </c>
      <c r="E843" s="96" t="str">
        <f>CONCATENATE(SUM('Разделы 2, 3, 4'!D49:D49),"=",0)</f>
        <v>0=0</v>
      </c>
    </row>
    <row r="844" spans="1:5" s="94" customFormat="1" x14ac:dyDescent="0.2">
      <c r="A844" s="356" t="str">
        <f>IF((SUM('Разделы 2, 3, 4'!E48:E48)=0),"","Неверно!")</f>
        <v/>
      </c>
      <c r="B844" s="356" t="s">
        <v>2962</v>
      </c>
      <c r="C844" s="96" t="s">
        <v>1345</v>
      </c>
      <c r="D844" s="96" t="s">
        <v>2139</v>
      </c>
      <c r="E844" s="96" t="str">
        <f>CONCATENATE(SUM('Разделы 2, 3, 4'!E48:E48),"=",0)</f>
        <v>0=0</v>
      </c>
    </row>
    <row r="845" spans="1:5" s="94" customFormat="1" x14ac:dyDescent="0.2">
      <c r="A845" s="356" t="str">
        <f>IF((SUM('Разделы 2, 3, 4'!E49:E49)=0),"","Неверно!")</f>
        <v/>
      </c>
      <c r="B845" s="356" t="s">
        <v>2962</v>
      </c>
      <c r="C845" s="96" t="s">
        <v>1346</v>
      </c>
      <c r="D845" s="96" t="s">
        <v>2139</v>
      </c>
      <c r="E845" s="96" t="str">
        <f>CONCATENATE(SUM('Разделы 2, 3, 4'!E49:E49),"=",0)</f>
        <v>0=0</v>
      </c>
    </row>
    <row r="846" spans="1:5" s="94" customFormat="1" x14ac:dyDescent="0.2">
      <c r="A846" s="356" t="str">
        <f>IF((SUM('Разделы 2, 3, 4'!F48:F48)=0),"","Неверно!")</f>
        <v/>
      </c>
      <c r="B846" s="356" t="s">
        <v>2962</v>
      </c>
      <c r="C846" s="96" t="s">
        <v>1347</v>
      </c>
      <c r="D846" s="96" t="s">
        <v>2139</v>
      </c>
      <c r="E846" s="96" t="str">
        <f>CONCATENATE(SUM('Разделы 2, 3, 4'!F48:F48),"=",0)</f>
        <v>0=0</v>
      </c>
    </row>
    <row r="847" spans="1:5" s="94" customFormat="1" x14ac:dyDescent="0.2">
      <c r="A847" s="356" t="str">
        <f>IF((SUM('Разделы 2, 3, 4'!F49:F49)=0),"","Неверно!")</f>
        <v/>
      </c>
      <c r="B847" s="356" t="s">
        <v>2962</v>
      </c>
      <c r="C847" s="96" t="s">
        <v>1348</v>
      </c>
      <c r="D847" s="96" t="s">
        <v>2139</v>
      </c>
      <c r="E847" s="96" t="str">
        <f>CONCATENATE(SUM('Разделы 2, 3, 4'!F49:F49),"=",0)</f>
        <v>0=0</v>
      </c>
    </row>
    <row r="848" spans="1:5" s="94" customFormat="1" x14ac:dyDescent="0.2">
      <c r="A848" s="356" t="str">
        <f>IF((SUM('Разделы 2, 3, 4'!G48:G48)=0),"","Неверно!")</f>
        <v/>
      </c>
      <c r="B848" s="356" t="s">
        <v>2962</v>
      </c>
      <c r="C848" s="96" t="s">
        <v>1349</v>
      </c>
      <c r="D848" s="96" t="s">
        <v>2139</v>
      </c>
      <c r="E848" s="96" t="str">
        <f>CONCATENATE(SUM('Разделы 2, 3, 4'!G48:G48),"=",0)</f>
        <v>0=0</v>
      </c>
    </row>
    <row r="849" spans="1:5" s="94" customFormat="1" x14ac:dyDescent="0.2">
      <c r="A849" s="356" t="str">
        <f>IF((SUM('Разделы 2, 3, 4'!G49:G49)=0),"","Неверно!")</f>
        <v/>
      </c>
      <c r="B849" s="356" t="s">
        <v>2962</v>
      </c>
      <c r="C849" s="96" t="s">
        <v>1350</v>
      </c>
      <c r="D849" s="96" t="s">
        <v>2139</v>
      </c>
      <c r="E849" s="96" t="str">
        <f>CONCATENATE(SUM('Разделы 2, 3, 4'!G49:G49),"=",0)</f>
        <v>0=0</v>
      </c>
    </row>
    <row r="850" spans="1:5" s="94" customFormat="1" x14ac:dyDescent="0.2">
      <c r="A850" s="356" t="str">
        <f>IF((SUM('Разделы 2, 3, 4'!H48:H48)=0),"","Неверно!")</f>
        <v/>
      </c>
      <c r="B850" s="356" t="s">
        <v>2962</v>
      </c>
      <c r="C850" s="96" t="s">
        <v>1351</v>
      </c>
      <c r="D850" s="96" t="s">
        <v>2139</v>
      </c>
      <c r="E850" s="96" t="str">
        <f>CONCATENATE(SUM('Разделы 2, 3, 4'!H48:H48),"=",0)</f>
        <v>0=0</v>
      </c>
    </row>
    <row r="851" spans="1:5" s="94" customFormat="1" x14ac:dyDescent="0.2">
      <c r="A851" s="356" t="str">
        <f>IF((SUM('Разделы 2, 3, 4'!H49:H49)=0),"","Неверно!")</f>
        <v/>
      </c>
      <c r="B851" s="356" t="s">
        <v>2962</v>
      </c>
      <c r="C851" s="96" t="s">
        <v>1352</v>
      </c>
      <c r="D851" s="96" t="s">
        <v>2139</v>
      </c>
      <c r="E851" s="96" t="str">
        <f>CONCATENATE(SUM('Разделы 2, 3, 4'!H49:H49),"=",0)</f>
        <v>0=0</v>
      </c>
    </row>
    <row r="852" spans="1:5" s="94" customFormat="1" x14ac:dyDescent="0.2">
      <c r="A852" s="356" t="str">
        <f>IF((SUM('Разделы 2, 3, 4'!I48:I48)=0),"","Неверно!")</f>
        <v/>
      </c>
      <c r="B852" s="356" t="s">
        <v>2962</v>
      </c>
      <c r="C852" s="96" t="s">
        <v>1353</v>
      </c>
      <c r="D852" s="96" t="s">
        <v>2139</v>
      </c>
      <c r="E852" s="96" t="str">
        <f>CONCATENATE(SUM('Разделы 2, 3, 4'!I48:I48),"=",0)</f>
        <v>0=0</v>
      </c>
    </row>
    <row r="853" spans="1:5" s="94" customFormat="1" x14ac:dyDescent="0.2">
      <c r="A853" s="356" t="str">
        <f>IF((SUM('Разделы 2, 3, 4'!I49:I49)=0),"","Неверно!")</f>
        <v/>
      </c>
      <c r="B853" s="356" t="s">
        <v>2962</v>
      </c>
      <c r="C853" s="96" t="s">
        <v>1354</v>
      </c>
      <c r="D853" s="96" t="s">
        <v>2139</v>
      </c>
      <c r="E853" s="96" t="str">
        <f>CONCATENATE(SUM('Разделы 2, 3, 4'!I49:I49),"=",0)</f>
        <v>0=0</v>
      </c>
    </row>
    <row r="854" spans="1:5" s="94" customFormat="1" x14ac:dyDescent="0.2">
      <c r="A854" s="356" t="str">
        <f>IF((SUM('Разделы 2, 3, 4'!J48:J48)=0),"","Неверно!")</f>
        <v/>
      </c>
      <c r="B854" s="356" t="s">
        <v>2962</v>
      </c>
      <c r="C854" s="96" t="s">
        <v>1355</v>
      </c>
      <c r="D854" s="96" t="s">
        <v>2139</v>
      </c>
      <c r="E854" s="96" t="str">
        <f>CONCATENATE(SUM('Разделы 2, 3, 4'!J48:J48),"=",0)</f>
        <v>0=0</v>
      </c>
    </row>
    <row r="855" spans="1:5" s="94" customFormat="1" x14ac:dyDescent="0.2">
      <c r="A855" s="356" t="str">
        <f>IF((SUM('Разделы 2, 3, 4'!J49:J49)=0),"","Неверно!")</f>
        <v/>
      </c>
      <c r="B855" s="356" t="s">
        <v>2962</v>
      </c>
      <c r="C855" s="96" t="s">
        <v>1356</v>
      </c>
      <c r="D855" s="96" t="s">
        <v>2139</v>
      </c>
      <c r="E855" s="96" t="str">
        <f>CONCATENATE(SUM('Разделы 2, 3, 4'!J49:J49),"=",0)</f>
        <v>0=0</v>
      </c>
    </row>
    <row r="856" spans="1:5" s="94" customFormat="1" x14ac:dyDescent="0.2">
      <c r="A856" s="356" t="str">
        <f>IF((SUM('Разделы 2, 3, 4'!K48:K48)=0),"","Неверно!")</f>
        <v/>
      </c>
      <c r="B856" s="356" t="s">
        <v>2962</v>
      </c>
      <c r="C856" s="96" t="s">
        <v>1357</v>
      </c>
      <c r="D856" s="96" t="s">
        <v>2139</v>
      </c>
      <c r="E856" s="96" t="str">
        <f>CONCATENATE(SUM('Разделы 2, 3, 4'!K48:K48),"=",0)</f>
        <v>0=0</v>
      </c>
    </row>
    <row r="857" spans="1:5" s="94" customFormat="1" x14ac:dyDescent="0.2">
      <c r="A857" s="356" t="str">
        <f>IF((SUM('Разделы 2, 3, 4'!K49:K49)=0),"","Неверно!")</f>
        <v/>
      </c>
      <c r="B857" s="356" t="s">
        <v>2962</v>
      </c>
      <c r="C857" s="96" t="s">
        <v>1358</v>
      </c>
      <c r="D857" s="96" t="s">
        <v>2139</v>
      </c>
      <c r="E857" s="96" t="str">
        <f>CONCATENATE(SUM('Разделы 2, 3, 4'!K49:K49),"=",0)</f>
        <v>0=0</v>
      </c>
    </row>
    <row r="858" spans="1:5" s="94" customFormat="1" x14ac:dyDescent="0.2">
      <c r="A858" s="356" t="str">
        <f>IF((SUM('Разделы 2, 3, 4'!L48:L48)=0),"","Неверно!")</f>
        <v/>
      </c>
      <c r="B858" s="356" t="s">
        <v>2962</v>
      </c>
      <c r="C858" s="96" t="s">
        <v>1359</v>
      </c>
      <c r="D858" s="96" t="s">
        <v>2139</v>
      </c>
      <c r="E858" s="96" t="str">
        <f>CONCATENATE(SUM('Разделы 2, 3, 4'!L48:L48),"=",0)</f>
        <v>0=0</v>
      </c>
    </row>
    <row r="859" spans="1:5" s="94" customFormat="1" x14ac:dyDescent="0.2">
      <c r="A859" s="356" t="str">
        <f>IF((SUM('Разделы 2, 3, 4'!L49:L49)=0),"","Неверно!")</f>
        <v/>
      </c>
      <c r="B859" s="356" t="s">
        <v>2962</v>
      </c>
      <c r="C859" s="96" t="s">
        <v>1360</v>
      </c>
      <c r="D859" s="96" t="s">
        <v>2139</v>
      </c>
      <c r="E859" s="96" t="str">
        <f>CONCATENATE(SUM('Разделы 2, 3, 4'!L49:L49),"=",0)</f>
        <v>0=0</v>
      </c>
    </row>
    <row r="860" spans="1:5" s="94" customFormat="1" ht="102" x14ac:dyDescent="0.2">
      <c r="A860" s="356" t="str">
        <f>IF((SUM('Разделы 6, 7'!M10:M10)=0),"","Неверно!")</f>
        <v/>
      </c>
      <c r="B860" s="356" t="s">
        <v>2963</v>
      </c>
      <c r="C860" s="96" t="s">
        <v>1302</v>
      </c>
      <c r="D860" s="96" t="s">
        <v>2534</v>
      </c>
      <c r="E860" s="96" t="str">
        <f>CONCATENATE(SUM('Разделы 6, 7'!M10:M10),"=",0)</f>
        <v>0=0</v>
      </c>
    </row>
    <row r="861" spans="1:5" s="94" customFormat="1" ht="102" x14ac:dyDescent="0.2">
      <c r="A861" s="356" t="str">
        <f>IF((SUM('Разделы 6, 7'!N10:N10)=0),"","Неверно!")</f>
        <v/>
      </c>
      <c r="B861" s="356" t="s">
        <v>2963</v>
      </c>
      <c r="C861" s="96" t="s">
        <v>1304</v>
      </c>
      <c r="D861" s="96" t="s">
        <v>2534</v>
      </c>
      <c r="E861" s="96" t="str">
        <f>CONCATENATE(SUM('Разделы 6, 7'!N10:N10),"=",0)</f>
        <v>0=0</v>
      </c>
    </row>
    <row r="862" spans="1:5" s="94" customFormat="1" ht="102" x14ac:dyDescent="0.2">
      <c r="A862" s="356" t="str">
        <f>IF((SUM('Разделы 6, 7'!O10:O10)=0),"","Неверно!")</f>
        <v/>
      </c>
      <c r="B862" s="356" t="s">
        <v>2963</v>
      </c>
      <c r="C862" s="96" t="s">
        <v>2535</v>
      </c>
      <c r="D862" s="96" t="s">
        <v>2534</v>
      </c>
      <c r="E862" s="96" t="str">
        <f>CONCATENATE(SUM('Разделы 6, 7'!O10:O10),"=",0)</f>
        <v>0=0</v>
      </c>
    </row>
    <row r="863" spans="1:5" s="94" customFormat="1" ht="102" x14ac:dyDescent="0.2">
      <c r="A863" s="356" t="str">
        <f>IF((SUM('Разделы 6, 7'!I10:I10)=0),"","Неверно!")</f>
        <v/>
      </c>
      <c r="B863" s="356" t="s">
        <v>2963</v>
      </c>
      <c r="C863" s="96" t="s">
        <v>1306</v>
      </c>
      <c r="D863" s="96" t="s">
        <v>2534</v>
      </c>
      <c r="E863" s="96" t="str">
        <f>CONCATENATE(SUM('Разделы 6, 7'!I10:I10),"=",0)</f>
        <v>0=0</v>
      </c>
    </row>
    <row r="864" spans="1:5" s="94" customFormat="1" ht="102" x14ac:dyDescent="0.2">
      <c r="A864" s="356" t="str">
        <f>IF((SUM('Разделы 6, 7'!J10:J10)=0),"","Неверно!")</f>
        <v/>
      </c>
      <c r="B864" s="356" t="s">
        <v>2963</v>
      </c>
      <c r="C864" s="96" t="s">
        <v>1307</v>
      </c>
      <c r="D864" s="96" t="s">
        <v>2534</v>
      </c>
      <c r="E864" s="96" t="str">
        <f>CONCATENATE(SUM('Разделы 6, 7'!J10:J10),"=",0)</f>
        <v>0=0</v>
      </c>
    </row>
    <row r="865" spans="1:5" s="94" customFormat="1" ht="102" x14ac:dyDescent="0.2">
      <c r="A865" s="356" t="str">
        <f>IF((SUM('Разделы 6, 7'!K10:K10)=0),"","Неверно!")</f>
        <v/>
      </c>
      <c r="B865" s="356" t="s">
        <v>2963</v>
      </c>
      <c r="C865" s="96" t="s">
        <v>1308</v>
      </c>
      <c r="D865" s="96" t="s">
        <v>2534</v>
      </c>
      <c r="E865" s="96" t="str">
        <f>CONCATENATE(SUM('Разделы 6, 7'!K10:K10),"=",0)</f>
        <v>0=0</v>
      </c>
    </row>
    <row r="866" spans="1:5" s="94" customFormat="1" ht="102" x14ac:dyDescent="0.2">
      <c r="A866" s="356" t="str">
        <f>IF((SUM('Разделы 6, 7'!L10:L10)=0),"","Неверно!")</f>
        <v/>
      </c>
      <c r="B866" s="356" t="s">
        <v>2963</v>
      </c>
      <c r="C866" s="96" t="s">
        <v>1310</v>
      </c>
      <c r="D866" s="96" t="s">
        <v>2534</v>
      </c>
      <c r="E866" s="96" t="str">
        <f>CONCATENATE(SUM('Разделы 6, 7'!L10:L10),"=",0)</f>
        <v>0=0</v>
      </c>
    </row>
    <row r="867" spans="1:5" s="94" customFormat="1" x14ac:dyDescent="0.2">
      <c r="A867" s="356" t="str">
        <f>IF((SUM('Разделы 8, 9, 10'!J36:J36)=0),"","Неверно!")</f>
        <v/>
      </c>
      <c r="B867" s="356" t="s">
        <v>2964</v>
      </c>
      <c r="C867" s="96" t="s">
        <v>2515</v>
      </c>
      <c r="D867" s="96" t="s">
        <v>2516</v>
      </c>
      <c r="E867" s="96" t="str">
        <f>CONCATENATE(SUM('Разделы 8, 9, 10'!J36:J36),"=",0)</f>
        <v>0=0</v>
      </c>
    </row>
    <row r="868" spans="1:5" s="94" customFormat="1" x14ac:dyDescent="0.2">
      <c r="A868" s="356" t="str">
        <f>IF((SUM('Разделы 8, 9, 10'!J37:J37)=0),"","Неверно!")</f>
        <v/>
      </c>
      <c r="B868" s="356" t="s">
        <v>2964</v>
      </c>
      <c r="C868" s="96" t="s">
        <v>2517</v>
      </c>
      <c r="D868" s="96" t="s">
        <v>2516</v>
      </c>
      <c r="E868" s="96" t="str">
        <f>CONCATENATE(SUM('Разделы 8, 9, 10'!J37:J37),"=",0)</f>
        <v>0=0</v>
      </c>
    </row>
    <row r="869" spans="1:5" s="94" customFormat="1" x14ac:dyDescent="0.2">
      <c r="A869" s="356" t="str">
        <f>IF((SUM('Разделы 8, 9, 10'!J38:J38)=0),"","Неверно!")</f>
        <v/>
      </c>
      <c r="B869" s="356" t="s">
        <v>2964</v>
      </c>
      <c r="C869" s="96" t="s">
        <v>2518</v>
      </c>
      <c r="D869" s="96" t="s">
        <v>2516</v>
      </c>
      <c r="E869" s="96" t="str">
        <f>CONCATENATE(SUM('Разделы 8, 9, 10'!J38:J38),"=",0)</f>
        <v>0=0</v>
      </c>
    </row>
    <row r="870" spans="1:5" s="94" customFormat="1" x14ac:dyDescent="0.2">
      <c r="A870" s="356" t="str">
        <f>IF((SUM('Разделы 8, 9, 10'!J39:J39)=0),"","Неверно!")</f>
        <v/>
      </c>
      <c r="B870" s="356" t="s">
        <v>2964</v>
      </c>
      <c r="C870" s="96" t="s">
        <v>2519</v>
      </c>
      <c r="D870" s="96" t="s">
        <v>2516</v>
      </c>
      <c r="E870" s="96" t="str">
        <f>CONCATENATE(SUM('Разделы 8, 9, 10'!J39:J39),"=",0)</f>
        <v>0=0</v>
      </c>
    </row>
    <row r="871" spans="1:5" s="94" customFormat="1" x14ac:dyDescent="0.2">
      <c r="A871" s="356" t="str">
        <f>IF((SUM('Разделы 8, 9, 10'!J40:J40)=0),"","Неверно!")</f>
        <v/>
      </c>
      <c r="B871" s="356" t="s">
        <v>2964</v>
      </c>
      <c r="C871" s="96" t="s">
        <v>2520</v>
      </c>
      <c r="D871" s="96" t="s">
        <v>2516</v>
      </c>
      <c r="E871" s="96" t="str">
        <f>CONCATENATE(SUM('Разделы 8, 9, 10'!J40:J40),"=",0)</f>
        <v>0=0</v>
      </c>
    </row>
    <row r="872" spans="1:5" s="94" customFormat="1" x14ac:dyDescent="0.2">
      <c r="A872" s="356" t="str">
        <f>IF((SUM('Разделы 8, 9, 10'!J41:J41)=0),"","Неверно!")</f>
        <v/>
      </c>
      <c r="B872" s="356" t="s">
        <v>2964</v>
      </c>
      <c r="C872" s="96" t="s">
        <v>2521</v>
      </c>
      <c r="D872" s="96" t="s">
        <v>2516</v>
      </c>
      <c r="E872" s="96" t="str">
        <f>CONCATENATE(SUM('Разделы 8, 9, 10'!J41:J41),"=",0)</f>
        <v>0=0</v>
      </c>
    </row>
    <row r="873" spans="1:5" s="94" customFormat="1" x14ac:dyDescent="0.2">
      <c r="A873" s="356" t="str">
        <f>IF((SUM('Разделы 8, 9, 10'!K36:K36)=0),"","Неверно!")</f>
        <v/>
      </c>
      <c r="B873" s="356" t="s">
        <v>2964</v>
      </c>
      <c r="C873" s="96" t="s">
        <v>2522</v>
      </c>
      <c r="D873" s="96" t="s">
        <v>2516</v>
      </c>
      <c r="E873" s="96" t="str">
        <f>CONCATENATE(SUM('Разделы 8, 9, 10'!K36:K36),"=",0)</f>
        <v>0=0</v>
      </c>
    </row>
    <row r="874" spans="1:5" s="94" customFormat="1" x14ac:dyDescent="0.2">
      <c r="A874" s="356" t="str">
        <f>IF((SUM('Разделы 8, 9, 10'!K37:K37)=0),"","Неверно!")</f>
        <v/>
      </c>
      <c r="B874" s="356" t="s">
        <v>2964</v>
      </c>
      <c r="C874" s="96" t="s">
        <v>2523</v>
      </c>
      <c r="D874" s="96" t="s">
        <v>2516</v>
      </c>
      <c r="E874" s="96" t="str">
        <f>CONCATENATE(SUM('Разделы 8, 9, 10'!K37:K37),"=",0)</f>
        <v>0=0</v>
      </c>
    </row>
    <row r="875" spans="1:5" s="94" customFormat="1" x14ac:dyDescent="0.2">
      <c r="A875" s="356" t="str">
        <f>IF((SUM('Разделы 8, 9, 10'!K38:K38)=0),"","Неверно!")</f>
        <v/>
      </c>
      <c r="B875" s="356" t="s">
        <v>2964</v>
      </c>
      <c r="C875" s="96" t="s">
        <v>2524</v>
      </c>
      <c r="D875" s="96" t="s">
        <v>2516</v>
      </c>
      <c r="E875" s="96" t="str">
        <f>CONCATENATE(SUM('Разделы 8, 9, 10'!K38:K38),"=",0)</f>
        <v>0=0</v>
      </c>
    </row>
    <row r="876" spans="1:5" s="94" customFormat="1" x14ac:dyDescent="0.2">
      <c r="A876" s="356" t="str">
        <f>IF((SUM('Разделы 8, 9, 10'!K39:K39)=0),"","Неверно!")</f>
        <v/>
      </c>
      <c r="B876" s="356" t="s">
        <v>2964</v>
      </c>
      <c r="C876" s="96" t="s">
        <v>2525</v>
      </c>
      <c r="D876" s="96" t="s">
        <v>2516</v>
      </c>
      <c r="E876" s="96" t="str">
        <f>CONCATENATE(SUM('Разделы 8, 9, 10'!K39:K39),"=",0)</f>
        <v>0=0</v>
      </c>
    </row>
    <row r="877" spans="1:5" s="94" customFormat="1" x14ac:dyDescent="0.2">
      <c r="A877" s="356" t="str">
        <f>IF((SUM('Разделы 8, 9, 10'!K40:K40)=0),"","Неверно!")</f>
        <v/>
      </c>
      <c r="B877" s="356" t="s">
        <v>2964</v>
      </c>
      <c r="C877" s="96" t="s">
        <v>2526</v>
      </c>
      <c r="D877" s="96" t="s">
        <v>2516</v>
      </c>
      <c r="E877" s="96" t="str">
        <f>CONCATENATE(SUM('Разделы 8, 9, 10'!K40:K40),"=",0)</f>
        <v>0=0</v>
      </c>
    </row>
    <row r="878" spans="1:5" s="94" customFormat="1" x14ac:dyDescent="0.2">
      <c r="A878" s="356" t="str">
        <f>IF((SUM('Разделы 8, 9, 10'!K41:K41)=0),"","Неверно!")</f>
        <v/>
      </c>
      <c r="B878" s="356" t="s">
        <v>2964</v>
      </c>
      <c r="C878" s="96" t="s">
        <v>2527</v>
      </c>
      <c r="D878" s="96" t="s">
        <v>2516</v>
      </c>
      <c r="E878" s="96" t="str">
        <f>CONCATENATE(SUM('Разделы 8, 9, 10'!K41:K41),"=",0)</f>
        <v>0=0</v>
      </c>
    </row>
    <row r="879" spans="1:5" s="94" customFormat="1" x14ac:dyDescent="0.2">
      <c r="A879" s="356" t="str">
        <f>IF((SUM('Разделы 8, 9, 10'!L36:L36)=0),"","Неверно!")</f>
        <v/>
      </c>
      <c r="B879" s="356" t="s">
        <v>2964</v>
      </c>
      <c r="C879" s="96" t="s">
        <v>2528</v>
      </c>
      <c r="D879" s="96" t="s">
        <v>2516</v>
      </c>
      <c r="E879" s="96" t="str">
        <f>CONCATENATE(SUM('Разделы 8, 9, 10'!L36:L36),"=",0)</f>
        <v>0=0</v>
      </c>
    </row>
    <row r="880" spans="1:5" s="94" customFormat="1" x14ac:dyDescent="0.2">
      <c r="A880" s="356" t="str">
        <f>IF((SUM('Разделы 8, 9, 10'!L37:L37)=0),"","Неверно!")</f>
        <v/>
      </c>
      <c r="B880" s="356" t="s">
        <v>2964</v>
      </c>
      <c r="C880" s="96" t="s">
        <v>2529</v>
      </c>
      <c r="D880" s="96" t="s">
        <v>2516</v>
      </c>
      <c r="E880" s="96" t="str">
        <f>CONCATENATE(SUM('Разделы 8, 9, 10'!L37:L37),"=",0)</f>
        <v>0=0</v>
      </c>
    </row>
    <row r="881" spans="1:5" s="94" customFormat="1" x14ac:dyDescent="0.2">
      <c r="A881" s="356" t="str">
        <f>IF((SUM('Разделы 8, 9, 10'!L38:L38)=0),"","Неверно!")</f>
        <v/>
      </c>
      <c r="B881" s="356" t="s">
        <v>2964</v>
      </c>
      <c r="C881" s="96" t="s">
        <v>2530</v>
      </c>
      <c r="D881" s="96" t="s">
        <v>2516</v>
      </c>
      <c r="E881" s="96" t="str">
        <f>CONCATENATE(SUM('Разделы 8, 9, 10'!L38:L38),"=",0)</f>
        <v>0=0</v>
      </c>
    </row>
    <row r="882" spans="1:5" s="94" customFormat="1" x14ac:dyDescent="0.2">
      <c r="A882" s="356" t="str">
        <f>IF((SUM('Разделы 8, 9, 10'!L39:L39)=0),"","Неверно!")</f>
        <v/>
      </c>
      <c r="B882" s="356" t="s">
        <v>2964</v>
      </c>
      <c r="C882" s="96" t="s">
        <v>2531</v>
      </c>
      <c r="D882" s="96" t="s">
        <v>2516</v>
      </c>
      <c r="E882" s="96" t="str">
        <f>CONCATENATE(SUM('Разделы 8, 9, 10'!L39:L39),"=",0)</f>
        <v>0=0</v>
      </c>
    </row>
    <row r="883" spans="1:5" s="94" customFormat="1" x14ac:dyDescent="0.2">
      <c r="A883" s="356" t="str">
        <f>IF((SUM('Разделы 8, 9, 10'!L40:L40)=0),"","Неверно!")</f>
        <v/>
      </c>
      <c r="B883" s="356" t="s">
        <v>2964</v>
      </c>
      <c r="C883" s="96" t="s">
        <v>2532</v>
      </c>
      <c r="D883" s="96" t="s">
        <v>2516</v>
      </c>
      <c r="E883" s="96" t="str">
        <f>CONCATENATE(SUM('Разделы 8, 9, 10'!L40:L40),"=",0)</f>
        <v>0=0</v>
      </c>
    </row>
    <row r="884" spans="1:5" s="94" customFormat="1" x14ac:dyDescent="0.2">
      <c r="A884" s="356" t="str">
        <f>IF((SUM('Разделы 8, 9, 10'!L41:L41)=0),"","Неверно!")</f>
        <v/>
      </c>
      <c r="B884" s="356" t="s">
        <v>2964</v>
      </c>
      <c r="C884" s="96" t="s">
        <v>2533</v>
      </c>
      <c r="D884" s="96" t="s">
        <v>2516</v>
      </c>
      <c r="E884" s="96" t="str">
        <f>CONCATENATE(SUM('Разделы 8, 9, 10'!L41:L41),"=",0)</f>
        <v>0=0</v>
      </c>
    </row>
    <row r="885" spans="1:5" s="94" customFormat="1" x14ac:dyDescent="0.2">
      <c r="A885" s="356" t="str">
        <f>IF((SUM('Разделы 8, 9, 10'!D36:D36)=0),"","Неверно!")</f>
        <v/>
      </c>
      <c r="B885" s="356" t="s">
        <v>2965</v>
      </c>
      <c r="C885" s="96" t="s">
        <v>1361</v>
      </c>
      <c r="D885" s="96" t="s">
        <v>2512</v>
      </c>
      <c r="E885" s="96" t="str">
        <f>CONCATENATE(SUM('Разделы 8, 9, 10'!D36:D36),"=",0)</f>
        <v>0=0</v>
      </c>
    </row>
    <row r="886" spans="1:5" s="94" customFormat="1" x14ac:dyDescent="0.2">
      <c r="A886" s="356" t="str">
        <f>IF((SUM('Разделы 8, 9, 10'!D37:D37)=0),"","Неверно!")</f>
        <v/>
      </c>
      <c r="B886" s="356" t="s">
        <v>2965</v>
      </c>
      <c r="C886" s="96" t="s">
        <v>1362</v>
      </c>
      <c r="D886" s="96" t="s">
        <v>2512</v>
      </c>
      <c r="E886" s="96" t="str">
        <f>CONCATENATE(SUM('Разделы 8, 9, 10'!D37:D37),"=",0)</f>
        <v>0=0</v>
      </c>
    </row>
    <row r="887" spans="1:5" s="94" customFormat="1" x14ac:dyDescent="0.2">
      <c r="A887" s="356" t="str">
        <f>IF((SUM('Разделы 8, 9, 10'!D38:D38)=0),"","Неверно!")</f>
        <v/>
      </c>
      <c r="B887" s="356" t="s">
        <v>2965</v>
      </c>
      <c r="C887" s="96" t="s">
        <v>1363</v>
      </c>
      <c r="D887" s="96" t="s">
        <v>2512</v>
      </c>
      <c r="E887" s="96" t="str">
        <f>CONCATENATE(SUM('Разделы 8, 9, 10'!D38:D38),"=",0)</f>
        <v>0=0</v>
      </c>
    </row>
    <row r="888" spans="1:5" s="94" customFormat="1" x14ac:dyDescent="0.2">
      <c r="A888" s="356" t="str">
        <f>IF((SUM('Разделы 8, 9, 10'!D39:D39)=0),"","Неверно!")</f>
        <v/>
      </c>
      <c r="B888" s="356" t="s">
        <v>2965</v>
      </c>
      <c r="C888" s="96" t="s">
        <v>1364</v>
      </c>
      <c r="D888" s="96" t="s">
        <v>2512</v>
      </c>
      <c r="E888" s="96" t="str">
        <f>CONCATENATE(SUM('Разделы 8, 9, 10'!D39:D39),"=",0)</f>
        <v>0=0</v>
      </c>
    </row>
    <row r="889" spans="1:5" s="94" customFormat="1" x14ac:dyDescent="0.2">
      <c r="A889" s="356" t="str">
        <f>IF((SUM('Разделы 8, 9, 10'!D40:D40)=0),"","Неверно!")</f>
        <v/>
      </c>
      <c r="B889" s="356" t="s">
        <v>2965</v>
      </c>
      <c r="C889" s="96" t="s">
        <v>1365</v>
      </c>
      <c r="D889" s="96" t="s">
        <v>2512</v>
      </c>
      <c r="E889" s="96" t="str">
        <f>CONCATENATE(SUM('Разделы 8, 9, 10'!D40:D40),"=",0)</f>
        <v>0=0</v>
      </c>
    </row>
    <row r="890" spans="1:5" s="94" customFormat="1" x14ac:dyDescent="0.2">
      <c r="A890" s="356" t="str">
        <f>IF((SUM('Разделы 8, 9, 10'!D41:D41)=0),"","Неверно!")</f>
        <v/>
      </c>
      <c r="B890" s="356" t="s">
        <v>2965</v>
      </c>
      <c r="C890" s="96" t="s">
        <v>2513</v>
      </c>
      <c r="D890" s="96" t="s">
        <v>2512</v>
      </c>
      <c r="E890" s="96" t="str">
        <f>CONCATENATE(SUM('Разделы 8, 9, 10'!D41:D41),"=",0)</f>
        <v>0=0</v>
      </c>
    </row>
    <row r="891" spans="1:5" s="94" customFormat="1" x14ac:dyDescent="0.2">
      <c r="A891" s="356" t="str">
        <f>IF((SUM('Разделы 8, 9, 10'!E36:E36)=0),"","Неверно!")</f>
        <v/>
      </c>
      <c r="B891" s="356" t="s">
        <v>2965</v>
      </c>
      <c r="C891" s="96" t="s">
        <v>1366</v>
      </c>
      <c r="D891" s="96" t="s">
        <v>2512</v>
      </c>
      <c r="E891" s="96" t="str">
        <f>CONCATENATE(SUM('Разделы 8, 9, 10'!E36:E36),"=",0)</f>
        <v>0=0</v>
      </c>
    </row>
    <row r="892" spans="1:5" s="94" customFormat="1" x14ac:dyDescent="0.2">
      <c r="A892" s="356" t="str">
        <f>IF((SUM('Разделы 8, 9, 10'!E37:E37)=0),"","Неверно!")</f>
        <v/>
      </c>
      <c r="B892" s="356" t="s">
        <v>2965</v>
      </c>
      <c r="C892" s="96" t="s">
        <v>1367</v>
      </c>
      <c r="D892" s="96" t="s">
        <v>2512</v>
      </c>
      <c r="E892" s="96" t="str">
        <f>CONCATENATE(SUM('Разделы 8, 9, 10'!E37:E37),"=",0)</f>
        <v>0=0</v>
      </c>
    </row>
    <row r="893" spans="1:5" s="94" customFormat="1" x14ac:dyDescent="0.2">
      <c r="A893" s="356" t="str">
        <f>IF((SUM('Разделы 8, 9, 10'!E38:E38)=0),"","Неверно!")</f>
        <v/>
      </c>
      <c r="B893" s="356" t="s">
        <v>2965</v>
      </c>
      <c r="C893" s="96" t="s">
        <v>1368</v>
      </c>
      <c r="D893" s="96" t="s">
        <v>2512</v>
      </c>
      <c r="E893" s="96" t="str">
        <f>CONCATENATE(SUM('Разделы 8, 9, 10'!E38:E38),"=",0)</f>
        <v>0=0</v>
      </c>
    </row>
    <row r="894" spans="1:5" s="94" customFormat="1" x14ac:dyDescent="0.2">
      <c r="A894" s="356" t="str">
        <f>IF((SUM('Разделы 8, 9, 10'!E39:E39)=0),"","Неверно!")</f>
        <v/>
      </c>
      <c r="B894" s="356" t="s">
        <v>2965</v>
      </c>
      <c r="C894" s="96" t="s">
        <v>1369</v>
      </c>
      <c r="D894" s="96" t="s">
        <v>2512</v>
      </c>
      <c r="E894" s="96" t="str">
        <f>CONCATENATE(SUM('Разделы 8, 9, 10'!E39:E39),"=",0)</f>
        <v>0=0</v>
      </c>
    </row>
    <row r="895" spans="1:5" s="94" customFormat="1" x14ac:dyDescent="0.2">
      <c r="A895" s="356" t="str">
        <f>IF((SUM('Разделы 8, 9, 10'!E40:E40)=0),"","Неверно!")</f>
        <v/>
      </c>
      <c r="B895" s="356" t="s">
        <v>2965</v>
      </c>
      <c r="C895" s="96" t="s">
        <v>1370</v>
      </c>
      <c r="D895" s="96" t="s">
        <v>2512</v>
      </c>
      <c r="E895" s="96" t="str">
        <f>CONCATENATE(SUM('Разделы 8, 9, 10'!E40:E40),"=",0)</f>
        <v>0=0</v>
      </c>
    </row>
    <row r="896" spans="1:5" s="94" customFormat="1" x14ac:dyDescent="0.2">
      <c r="A896" s="356" t="str">
        <f>IF((SUM('Разделы 8, 9, 10'!E41:E41)=0),"","Неверно!")</f>
        <v/>
      </c>
      <c r="B896" s="356" t="s">
        <v>2965</v>
      </c>
      <c r="C896" s="96" t="s">
        <v>2514</v>
      </c>
      <c r="D896" s="96" t="s">
        <v>2512</v>
      </c>
      <c r="E896" s="96" t="str">
        <f>CONCATENATE(SUM('Разделы 8, 9, 10'!E41:E41),"=",0)</f>
        <v>0=0</v>
      </c>
    </row>
    <row r="897" spans="1:5" s="94" customFormat="1" ht="25.5" x14ac:dyDescent="0.2">
      <c r="A897" s="356" t="str">
        <f>IF((SUM('Раздел 5'!D10:D10)=SUM('Раздел 5'!D13:D21)),"","Неверно!")</f>
        <v/>
      </c>
      <c r="B897" s="356" t="s">
        <v>2966</v>
      </c>
      <c r="C897" s="96" t="s">
        <v>2731</v>
      </c>
      <c r="D897" s="96" t="s">
        <v>2732</v>
      </c>
      <c r="E897" s="96" t="str">
        <f>CONCATENATE(SUM('Раздел 5'!D10:D10),"=",SUM('Раздел 5'!D13:D21))</f>
        <v>0=0</v>
      </c>
    </row>
    <row r="898" spans="1:5" s="94" customFormat="1" ht="25.5" x14ac:dyDescent="0.2">
      <c r="A898" s="356" t="str">
        <f>IF((SUM('Раздел 5'!M10:M10)=SUM('Раздел 5'!M13:M21)),"","Неверно!")</f>
        <v/>
      </c>
      <c r="B898" s="356" t="s">
        <v>2966</v>
      </c>
      <c r="C898" s="96" t="s">
        <v>2733</v>
      </c>
      <c r="D898" s="96" t="s">
        <v>2732</v>
      </c>
      <c r="E898" s="96" t="str">
        <f>CONCATENATE(SUM('Раздел 5'!M10:M10),"=",SUM('Раздел 5'!M13:M21))</f>
        <v>0=0</v>
      </c>
    </row>
    <row r="899" spans="1:5" s="94" customFormat="1" ht="25.5" x14ac:dyDescent="0.2">
      <c r="A899" s="356" t="str">
        <f>IF((SUM('Раздел 5'!N10:N10)=SUM('Раздел 5'!N13:N21)),"","Неверно!")</f>
        <v/>
      </c>
      <c r="B899" s="356" t="s">
        <v>2966</v>
      </c>
      <c r="C899" s="96" t="s">
        <v>2734</v>
      </c>
      <c r="D899" s="96" t="s">
        <v>2732</v>
      </c>
      <c r="E899" s="96" t="str">
        <f>CONCATENATE(SUM('Раздел 5'!N10:N10),"=",SUM('Раздел 5'!N13:N21))</f>
        <v>0=0</v>
      </c>
    </row>
    <row r="900" spans="1:5" s="94" customFormat="1" ht="25.5" x14ac:dyDescent="0.2">
      <c r="A900" s="356" t="str">
        <f>IF((SUM('Раздел 5'!O10:O10)=SUM('Раздел 5'!O13:O21)),"","Неверно!")</f>
        <v/>
      </c>
      <c r="B900" s="356" t="s">
        <v>2966</v>
      </c>
      <c r="C900" s="96" t="s">
        <v>2735</v>
      </c>
      <c r="D900" s="96" t="s">
        <v>2732</v>
      </c>
      <c r="E900" s="96" t="str">
        <f>CONCATENATE(SUM('Раздел 5'!O10:O10),"=",SUM('Раздел 5'!O13:O21))</f>
        <v>0=0</v>
      </c>
    </row>
    <row r="901" spans="1:5" s="94" customFormat="1" ht="25.5" x14ac:dyDescent="0.2">
      <c r="A901" s="356" t="str">
        <f>IF((SUM('Раздел 5'!P10:P10)=SUM('Раздел 5'!P13:P21)),"","Неверно!")</f>
        <v/>
      </c>
      <c r="B901" s="356" t="s">
        <v>2966</v>
      </c>
      <c r="C901" s="96" t="s">
        <v>2736</v>
      </c>
      <c r="D901" s="96" t="s">
        <v>2732</v>
      </c>
      <c r="E901" s="96" t="str">
        <f>CONCATENATE(SUM('Раздел 5'!P10:P10),"=",SUM('Раздел 5'!P13:P21))</f>
        <v>0=0</v>
      </c>
    </row>
    <row r="902" spans="1:5" s="94" customFormat="1" ht="25.5" x14ac:dyDescent="0.2">
      <c r="A902" s="356" t="str">
        <f>IF((SUM('Раздел 5'!Q10:Q10)=SUM('Раздел 5'!Q13:Q21)),"","Неверно!")</f>
        <v/>
      </c>
      <c r="B902" s="356" t="s">
        <v>2966</v>
      </c>
      <c r="C902" s="96" t="s">
        <v>2737</v>
      </c>
      <c r="D902" s="96" t="s">
        <v>2732</v>
      </c>
      <c r="E902" s="96" t="str">
        <f>CONCATENATE(SUM('Раздел 5'!Q10:Q10),"=",SUM('Раздел 5'!Q13:Q21))</f>
        <v>0=0</v>
      </c>
    </row>
    <row r="903" spans="1:5" s="94" customFormat="1" ht="25.5" x14ac:dyDescent="0.2">
      <c r="A903" s="356" t="str">
        <f>IF((SUM('Раздел 5'!R10:R10)=SUM('Раздел 5'!R13:R21)),"","Неверно!")</f>
        <v/>
      </c>
      <c r="B903" s="356" t="s">
        <v>2966</v>
      </c>
      <c r="C903" s="96" t="s">
        <v>2738</v>
      </c>
      <c r="D903" s="96" t="s">
        <v>2732</v>
      </c>
      <c r="E903" s="96" t="str">
        <f>CONCATENATE(SUM('Раздел 5'!R10:R10),"=",SUM('Раздел 5'!R13:R21))</f>
        <v>0=0</v>
      </c>
    </row>
    <row r="904" spans="1:5" s="94" customFormat="1" ht="25.5" x14ac:dyDescent="0.2">
      <c r="A904" s="356" t="str">
        <f>IF((SUM('Раздел 5'!S10:S10)=SUM('Раздел 5'!S13:S21)),"","Неверно!")</f>
        <v/>
      </c>
      <c r="B904" s="356" t="s">
        <v>2966</v>
      </c>
      <c r="C904" s="96" t="s">
        <v>2739</v>
      </c>
      <c r="D904" s="96" t="s">
        <v>2732</v>
      </c>
      <c r="E904" s="96" t="str">
        <f>CONCATENATE(SUM('Раздел 5'!S10:S10),"=",SUM('Раздел 5'!S13:S21))</f>
        <v>0=0</v>
      </c>
    </row>
    <row r="905" spans="1:5" s="94" customFormat="1" ht="25.5" x14ac:dyDescent="0.2">
      <c r="A905" s="356" t="str">
        <f>IF((SUM('Раздел 5'!T10:T10)=SUM('Раздел 5'!T13:T21)),"","Неверно!")</f>
        <v/>
      </c>
      <c r="B905" s="356" t="s">
        <v>2966</v>
      </c>
      <c r="C905" s="96" t="s">
        <v>2740</v>
      </c>
      <c r="D905" s="96" t="s">
        <v>2732</v>
      </c>
      <c r="E905" s="96" t="str">
        <f>CONCATENATE(SUM('Раздел 5'!T10:T10),"=",SUM('Раздел 5'!T13:T21))</f>
        <v>0=0</v>
      </c>
    </row>
    <row r="906" spans="1:5" s="94" customFormat="1" ht="25.5" x14ac:dyDescent="0.2">
      <c r="A906" s="356" t="str">
        <f>IF((SUM('Раздел 5'!U10:U10)=SUM('Раздел 5'!U13:U21)),"","Неверно!")</f>
        <v/>
      </c>
      <c r="B906" s="356" t="s">
        <v>2966</v>
      </c>
      <c r="C906" s="96" t="s">
        <v>2741</v>
      </c>
      <c r="D906" s="96" t="s">
        <v>2732</v>
      </c>
      <c r="E906" s="96" t="str">
        <f>CONCATENATE(SUM('Раздел 5'!U10:U10),"=",SUM('Раздел 5'!U13:U21))</f>
        <v>0=0</v>
      </c>
    </row>
    <row r="907" spans="1:5" s="94" customFormat="1" ht="25.5" x14ac:dyDescent="0.2">
      <c r="A907" s="356" t="str">
        <f>IF((SUM('Раздел 5'!V10:V10)=SUM('Раздел 5'!V13:V21)),"","Неверно!")</f>
        <v/>
      </c>
      <c r="B907" s="356" t="s">
        <v>2966</v>
      </c>
      <c r="C907" s="96" t="s">
        <v>2742</v>
      </c>
      <c r="D907" s="96" t="s">
        <v>2732</v>
      </c>
      <c r="E907" s="96" t="str">
        <f>CONCATENATE(SUM('Раздел 5'!V10:V10),"=",SUM('Раздел 5'!V13:V21))</f>
        <v>0=0</v>
      </c>
    </row>
    <row r="908" spans="1:5" s="94" customFormat="1" ht="25.5" x14ac:dyDescent="0.2">
      <c r="A908" s="356" t="str">
        <f>IF((SUM('Раздел 5'!E10:E10)=SUM('Раздел 5'!E13:E21)),"","Неверно!")</f>
        <v/>
      </c>
      <c r="B908" s="356" t="s">
        <v>2966</v>
      </c>
      <c r="C908" s="96" t="s">
        <v>2743</v>
      </c>
      <c r="D908" s="96" t="s">
        <v>2732</v>
      </c>
      <c r="E908" s="96" t="str">
        <f>CONCATENATE(SUM('Раздел 5'!E10:E10),"=",SUM('Раздел 5'!E13:E21))</f>
        <v>0=0</v>
      </c>
    </row>
    <row r="909" spans="1:5" s="94" customFormat="1" ht="25.5" x14ac:dyDescent="0.2">
      <c r="A909" s="356" t="str">
        <f>IF((SUM('Раздел 5'!W10:W10)=SUM('Раздел 5'!W13:W21)),"","Неверно!")</f>
        <v/>
      </c>
      <c r="B909" s="356" t="s">
        <v>2966</v>
      </c>
      <c r="C909" s="96" t="s">
        <v>2744</v>
      </c>
      <c r="D909" s="96" t="s">
        <v>2732</v>
      </c>
      <c r="E909" s="96" t="str">
        <f>CONCATENATE(SUM('Раздел 5'!W10:W10),"=",SUM('Раздел 5'!W13:W21))</f>
        <v>0=0</v>
      </c>
    </row>
    <row r="910" spans="1:5" s="94" customFormat="1" ht="25.5" x14ac:dyDescent="0.2">
      <c r="A910" s="356" t="str">
        <f>IF((SUM('Раздел 5'!X10:X10)=SUM('Раздел 5'!X13:X21)),"","Неверно!")</f>
        <v/>
      </c>
      <c r="B910" s="356" t="s">
        <v>2966</v>
      </c>
      <c r="C910" s="96" t="s">
        <v>2745</v>
      </c>
      <c r="D910" s="96" t="s">
        <v>2732</v>
      </c>
      <c r="E910" s="96" t="str">
        <f>CONCATENATE(SUM('Раздел 5'!X10:X10),"=",SUM('Раздел 5'!X13:X21))</f>
        <v>0=0</v>
      </c>
    </row>
    <row r="911" spans="1:5" s="94" customFormat="1" ht="25.5" x14ac:dyDescent="0.2">
      <c r="A911" s="356" t="str">
        <f>IF((SUM('Раздел 5'!Y10:Y10)=SUM('Раздел 5'!Y13:Y21)),"","Неверно!")</f>
        <v/>
      </c>
      <c r="B911" s="356" t="s">
        <v>2966</v>
      </c>
      <c r="C911" s="96" t="s">
        <v>2746</v>
      </c>
      <c r="D911" s="96" t="s">
        <v>2732</v>
      </c>
      <c r="E911" s="96" t="str">
        <f>CONCATENATE(SUM('Раздел 5'!Y10:Y10),"=",SUM('Раздел 5'!Y13:Y21))</f>
        <v>0=0</v>
      </c>
    </row>
    <row r="912" spans="1:5" s="94" customFormat="1" ht="25.5" x14ac:dyDescent="0.2">
      <c r="A912" s="356" t="str">
        <f>IF((SUM('Раздел 5'!Z10:Z10)=SUM('Раздел 5'!Z13:Z21)),"","Неверно!")</f>
        <v/>
      </c>
      <c r="B912" s="356" t="s">
        <v>2966</v>
      </c>
      <c r="C912" s="96" t="s">
        <v>2747</v>
      </c>
      <c r="D912" s="96" t="s">
        <v>2732</v>
      </c>
      <c r="E912" s="96" t="str">
        <f>CONCATENATE(SUM('Раздел 5'!Z10:Z10),"=",SUM('Раздел 5'!Z13:Z21))</f>
        <v>0=0</v>
      </c>
    </row>
    <row r="913" spans="1:5" s="94" customFormat="1" ht="25.5" x14ac:dyDescent="0.2">
      <c r="A913" s="356" t="str">
        <f>IF((SUM('Раздел 5'!AA10:AA10)=SUM('Раздел 5'!AA13:AA21)),"","Неверно!")</f>
        <v/>
      </c>
      <c r="B913" s="356" t="s">
        <v>2966</v>
      </c>
      <c r="C913" s="96" t="s">
        <v>2748</v>
      </c>
      <c r="D913" s="96" t="s">
        <v>2732</v>
      </c>
      <c r="E913" s="96" t="str">
        <f>CONCATENATE(SUM('Раздел 5'!AA10:AA10),"=",SUM('Раздел 5'!AA13:AA21))</f>
        <v>0=0</v>
      </c>
    </row>
    <row r="914" spans="1:5" s="94" customFormat="1" ht="25.5" x14ac:dyDescent="0.2">
      <c r="A914" s="356" t="str">
        <f>IF((SUM('Раздел 5'!AB10:AB10)=SUM('Раздел 5'!AB13:AB21)),"","Неверно!")</f>
        <v/>
      </c>
      <c r="B914" s="356" t="s">
        <v>2966</v>
      </c>
      <c r="C914" s="96" t="s">
        <v>2749</v>
      </c>
      <c r="D914" s="96" t="s">
        <v>2732</v>
      </c>
      <c r="E914" s="96" t="str">
        <f>CONCATENATE(SUM('Раздел 5'!AB10:AB10),"=",SUM('Раздел 5'!AB13:AB21))</f>
        <v>0=0</v>
      </c>
    </row>
    <row r="915" spans="1:5" s="94" customFormat="1" ht="25.5" x14ac:dyDescent="0.2">
      <c r="A915" s="356" t="str">
        <f>IF((SUM('Раздел 5'!AC10:AC10)=SUM('Раздел 5'!AC13:AC21)),"","Неверно!")</f>
        <v/>
      </c>
      <c r="B915" s="356" t="s">
        <v>2966</v>
      </c>
      <c r="C915" s="96" t="s">
        <v>2750</v>
      </c>
      <c r="D915" s="96" t="s">
        <v>2732</v>
      </c>
      <c r="E915" s="96" t="str">
        <f>CONCATENATE(SUM('Раздел 5'!AC10:AC10),"=",SUM('Раздел 5'!AC13:AC21))</f>
        <v>0=0</v>
      </c>
    </row>
    <row r="916" spans="1:5" s="94" customFormat="1" ht="25.5" x14ac:dyDescent="0.2">
      <c r="A916" s="356" t="str">
        <f>IF((SUM('Раздел 5'!AD10:AD10)=SUM('Раздел 5'!AD13:AD21)),"","Неверно!")</f>
        <v/>
      </c>
      <c r="B916" s="356" t="s">
        <v>2966</v>
      </c>
      <c r="C916" s="96" t="s">
        <v>2751</v>
      </c>
      <c r="D916" s="96" t="s">
        <v>2732</v>
      </c>
      <c r="E916" s="96" t="str">
        <f>CONCATENATE(SUM('Раздел 5'!AD10:AD10),"=",SUM('Раздел 5'!AD13:AD21))</f>
        <v>0=0</v>
      </c>
    </row>
    <row r="917" spans="1:5" s="94" customFormat="1" ht="25.5" x14ac:dyDescent="0.2">
      <c r="A917" s="356" t="str">
        <f>IF((SUM('Раздел 5'!AE10:AE10)=SUM('Раздел 5'!AE13:AE21)),"","Неверно!")</f>
        <v/>
      </c>
      <c r="B917" s="356" t="s">
        <v>2966</v>
      </c>
      <c r="C917" s="96" t="s">
        <v>2752</v>
      </c>
      <c r="D917" s="96" t="s">
        <v>2732</v>
      </c>
      <c r="E917" s="96" t="str">
        <f>CONCATENATE(SUM('Раздел 5'!AE10:AE10),"=",SUM('Раздел 5'!AE13:AE21))</f>
        <v>0=0</v>
      </c>
    </row>
    <row r="918" spans="1:5" s="94" customFormat="1" ht="25.5" x14ac:dyDescent="0.2">
      <c r="A918" s="356" t="str">
        <f>IF((SUM('Раздел 5'!AF10:AF10)=SUM('Раздел 5'!AF13:AF21)),"","Неверно!")</f>
        <v/>
      </c>
      <c r="B918" s="356" t="s">
        <v>2966</v>
      </c>
      <c r="C918" s="96" t="s">
        <v>2753</v>
      </c>
      <c r="D918" s="96" t="s">
        <v>2732</v>
      </c>
      <c r="E918" s="96" t="str">
        <f>CONCATENATE(SUM('Раздел 5'!AF10:AF10),"=",SUM('Раздел 5'!AF13:AF21))</f>
        <v>0=0</v>
      </c>
    </row>
    <row r="919" spans="1:5" s="94" customFormat="1" ht="25.5" x14ac:dyDescent="0.2">
      <c r="A919" s="356" t="str">
        <f>IF((SUM('Раздел 5'!F10:F10)=SUM('Раздел 5'!F13:F21)),"","Неверно!")</f>
        <v/>
      </c>
      <c r="B919" s="356" t="s">
        <v>2966</v>
      </c>
      <c r="C919" s="96" t="s">
        <v>2754</v>
      </c>
      <c r="D919" s="96" t="s">
        <v>2732</v>
      </c>
      <c r="E919" s="96" t="str">
        <f>CONCATENATE(SUM('Раздел 5'!F10:F10),"=",SUM('Раздел 5'!F13:F21))</f>
        <v>0=0</v>
      </c>
    </row>
    <row r="920" spans="1:5" s="94" customFormat="1" ht="25.5" x14ac:dyDescent="0.2">
      <c r="A920" s="356" t="str">
        <f>IF((SUM('Раздел 5'!AG10:AG10)=SUM('Раздел 5'!AG13:AG21)),"","Неверно!")</f>
        <v/>
      </c>
      <c r="B920" s="356" t="s">
        <v>2966</v>
      </c>
      <c r="C920" s="96" t="s">
        <v>2755</v>
      </c>
      <c r="D920" s="96" t="s">
        <v>2732</v>
      </c>
      <c r="E920" s="96" t="str">
        <f>CONCATENATE(SUM('Раздел 5'!AG10:AG10),"=",SUM('Раздел 5'!AG13:AG21))</f>
        <v>0=0</v>
      </c>
    </row>
    <row r="921" spans="1:5" s="94" customFormat="1" ht="25.5" x14ac:dyDescent="0.2">
      <c r="A921" s="356" t="str">
        <f>IF((SUM('Раздел 5'!AH10:AH10)=SUM('Раздел 5'!AH13:AH21)),"","Неверно!")</f>
        <v/>
      </c>
      <c r="B921" s="356" t="s">
        <v>2966</v>
      </c>
      <c r="C921" s="96" t="s">
        <v>2756</v>
      </c>
      <c r="D921" s="96" t="s">
        <v>2732</v>
      </c>
      <c r="E921" s="96" t="str">
        <f>CONCATENATE(SUM('Раздел 5'!AH10:AH10),"=",SUM('Раздел 5'!AH13:AH21))</f>
        <v>0=0</v>
      </c>
    </row>
    <row r="922" spans="1:5" s="94" customFormat="1" ht="25.5" x14ac:dyDescent="0.2">
      <c r="A922" s="356" t="str">
        <f>IF((SUM('Раздел 5'!G10:G10)=SUM('Раздел 5'!G13:G21)),"","Неверно!")</f>
        <v/>
      </c>
      <c r="B922" s="356" t="s">
        <v>2966</v>
      </c>
      <c r="C922" s="96" t="s">
        <v>2757</v>
      </c>
      <c r="D922" s="96" t="s">
        <v>2732</v>
      </c>
      <c r="E922" s="96" t="str">
        <f>CONCATENATE(SUM('Раздел 5'!G10:G10),"=",SUM('Раздел 5'!G13:G21))</f>
        <v>0=0</v>
      </c>
    </row>
    <row r="923" spans="1:5" s="94" customFormat="1" ht="25.5" x14ac:dyDescent="0.2">
      <c r="A923" s="356" t="str">
        <f>IF((SUM('Раздел 5'!H10:H10)=SUM('Раздел 5'!H13:H21)),"","Неверно!")</f>
        <v/>
      </c>
      <c r="B923" s="356" t="s">
        <v>2966</v>
      </c>
      <c r="C923" s="96" t="s">
        <v>2758</v>
      </c>
      <c r="D923" s="96" t="s">
        <v>2732</v>
      </c>
      <c r="E923" s="96" t="str">
        <f>CONCATENATE(SUM('Раздел 5'!H10:H10),"=",SUM('Раздел 5'!H13:H21))</f>
        <v>0=0</v>
      </c>
    </row>
    <row r="924" spans="1:5" s="94" customFormat="1" ht="25.5" x14ac:dyDescent="0.2">
      <c r="A924" s="356" t="str">
        <f>IF((SUM('Раздел 5'!I10:I10)=SUM('Раздел 5'!I13:I21)),"","Неверно!")</f>
        <v/>
      </c>
      <c r="B924" s="356" t="s">
        <v>2966</v>
      </c>
      <c r="C924" s="96" t="s">
        <v>2759</v>
      </c>
      <c r="D924" s="96" t="s">
        <v>2732</v>
      </c>
      <c r="E924" s="96" t="str">
        <f>CONCATENATE(SUM('Раздел 5'!I10:I10),"=",SUM('Раздел 5'!I13:I21))</f>
        <v>0=0</v>
      </c>
    </row>
    <row r="925" spans="1:5" s="94" customFormat="1" ht="25.5" x14ac:dyDescent="0.2">
      <c r="A925" s="356" t="str">
        <f>IF((SUM('Раздел 5'!J10:J10)=SUM('Раздел 5'!J13:J21)),"","Неверно!")</f>
        <v/>
      </c>
      <c r="B925" s="356" t="s">
        <v>2966</v>
      </c>
      <c r="C925" s="96" t="s">
        <v>2760</v>
      </c>
      <c r="D925" s="96" t="s">
        <v>2732</v>
      </c>
      <c r="E925" s="96" t="str">
        <f>CONCATENATE(SUM('Раздел 5'!J10:J10),"=",SUM('Раздел 5'!J13:J21))</f>
        <v>0=0</v>
      </c>
    </row>
    <row r="926" spans="1:5" s="94" customFormat="1" ht="25.5" x14ac:dyDescent="0.2">
      <c r="A926" s="356" t="str">
        <f>IF((SUM('Раздел 5'!K10:K10)=SUM('Раздел 5'!K13:K21)),"","Неверно!")</f>
        <v/>
      </c>
      <c r="B926" s="356" t="s">
        <v>2966</v>
      </c>
      <c r="C926" s="96" t="s">
        <v>2761</v>
      </c>
      <c r="D926" s="96" t="s">
        <v>2732</v>
      </c>
      <c r="E926" s="96" t="str">
        <f>CONCATENATE(SUM('Раздел 5'!K10:K10),"=",SUM('Раздел 5'!K13:K21))</f>
        <v>0=0</v>
      </c>
    </row>
    <row r="927" spans="1:5" s="94" customFormat="1" ht="25.5" x14ac:dyDescent="0.2">
      <c r="A927" s="356" t="str">
        <f>IF((SUM('Раздел 5'!L10:L10)=SUM('Раздел 5'!L13:L21)),"","Неверно!")</f>
        <v/>
      </c>
      <c r="B927" s="356" t="s">
        <v>2966</v>
      </c>
      <c r="C927" s="96" t="s">
        <v>2762</v>
      </c>
      <c r="D927" s="96" t="s">
        <v>2732</v>
      </c>
      <c r="E927" s="96" t="str">
        <f>CONCATENATE(SUM('Раздел 5'!L10:L10),"=",SUM('Раздел 5'!L13:L21))</f>
        <v>0=0</v>
      </c>
    </row>
    <row r="928" spans="1:5" s="94" customFormat="1" x14ac:dyDescent="0.2">
      <c r="A928" s="356" t="str">
        <f>IF((SUM('Разделы 2, 3, 4'!D6:D21)=0),"","Неверно!")</f>
        <v/>
      </c>
      <c r="B928" s="356" t="s">
        <v>2967</v>
      </c>
      <c r="C928" s="96" t="s">
        <v>2811</v>
      </c>
      <c r="D928" s="96" t="s">
        <v>2812</v>
      </c>
      <c r="E928" s="96" t="str">
        <f>CONCATENATE(SUM('Разделы 2, 3, 4'!D6:D21),"=",0)</f>
        <v>0=0</v>
      </c>
    </row>
    <row r="929" spans="1:5" s="94" customFormat="1" ht="25.5" x14ac:dyDescent="0.2">
      <c r="A929" s="356" t="str">
        <f>IF((SUM('Разделы 6, 7'!D8:D8)=SUM('Разделы 6, 7'!D9:D11)),"","Неверно!")</f>
        <v/>
      </c>
      <c r="B929" s="356" t="s">
        <v>2968</v>
      </c>
      <c r="C929" s="96" t="s">
        <v>1224</v>
      </c>
      <c r="D929" s="96" t="s">
        <v>2142</v>
      </c>
      <c r="E929" s="96" t="str">
        <f>CONCATENATE(SUM('Разделы 6, 7'!D8:D8),"=",SUM('Разделы 6, 7'!D9:D11))</f>
        <v>37=37</v>
      </c>
    </row>
    <row r="930" spans="1:5" s="94" customFormat="1" ht="25.5" x14ac:dyDescent="0.2">
      <c r="A930" s="356" t="str">
        <f>IF((SUM('Разделы 6, 7'!M8:M8)=SUM('Разделы 6, 7'!M9:M11)),"","Неверно!")</f>
        <v/>
      </c>
      <c r="B930" s="356" t="s">
        <v>2968</v>
      </c>
      <c r="C930" s="96" t="s">
        <v>1225</v>
      </c>
      <c r="D930" s="96" t="s">
        <v>2142</v>
      </c>
      <c r="E930" s="96" t="str">
        <f>CONCATENATE(SUM('Разделы 6, 7'!M8:M8),"=",SUM('Разделы 6, 7'!M9:M11))</f>
        <v>13=13</v>
      </c>
    </row>
    <row r="931" spans="1:5" s="94" customFormat="1" ht="25.5" x14ac:dyDescent="0.2">
      <c r="A931" s="356" t="str">
        <f>IF((SUM('Разделы 6, 7'!N8:N8)=SUM('Разделы 6, 7'!N9:N11)),"","Неверно!")</f>
        <v/>
      </c>
      <c r="B931" s="356" t="s">
        <v>2968</v>
      </c>
      <c r="C931" s="96" t="s">
        <v>1226</v>
      </c>
      <c r="D931" s="96" t="s">
        <v>2142</v>
      </c>
      <c r="E931" s="96" t="str">
        <f>CONCATENATE(SUM('Разделы 6, 7'!N8:N8),"=",SUM('Разделы 6, 7'!N9:N11))</f>
        <v>6=6</v>
      </c>
    </row>
    <row r="932" spans="1:5" s="94" customFormat="1" ht="25.5" x14ac:dyDescent="0.2">
      <c r="A932" s="356" t="str">
        <f>IF((SUM('Разделы 6, 7'!O8:O8)=SUM('Разделы 6, 7'!O9:O11)),"","Неверно!")</f>
        <v/>
      </c>
      <c r="B932" s="356" t="s">
        <v>2968</v>
      </c>
      <c r="C932" s="96" t="s">
        <v>1227</v>
      </c>
      <c r="D932" s="96" t="s">
        <v>2142</v>
      </c>
      <c r="E932" s="96" t="str">
        <f>CONCATENATE(SUM('Разделы 6, 7'!O8:O8),"=",SUM('Разделы 6, 7'!O9:O11))</f>
        <v>49=49</v>
      </c>
    </row>
    <row r="933" spans="1:5" s="94" customFormat="1" ht="25.5" x14ac:dyDescent="0.2">
      <c r="A933" s="356" t="str">
        <f>IF((SUM('Разделы 6, 7'!P8:P8)=SUM('Разделы 6, 7'!P9:P11)),"","Неверно!")</f>
        <v/>
      </c>
      <c r="B933" s="356" t="s">
        <v>2968</v>
      </c>
      <c r="C933" s="96" t="s">
        <v>1228</v>
      </c>
      <c r="D933" s="96" t="s">
        <v>2142</v>
      </c>
      <c r="E933" s="96" t="str">
        <f>CONCATENATE(SUM('Разделы 6, 7'!P8:P8),"=",SUM('Разделы 6, 7'!P9:P11))</f>
        <v>95=95</v>
      </c>
    </row>
    <row r="934" spans="1:5" s="94" customFormat="1" ht="25.5" x14ac:dyDescent="0.2">
      <c r="A934" s="356" t="str">
        <f>IF((SUM('Разделы 6, 7'!Q8:Q8)=SUM('Разделы 6, 7'!Q9:Q11)),"","Неверно!")</f>
        <v/>
      </c>
      <c r="B934" s="356" t="s">
        <v>2968</v>
      </c>
      <c r="C934" s="96" t="s">
        <v>2502</v>
      </c>
      <c r="D934" s="96" t="s">
        <v>2142</v>
      </c>
      <c r="E934" s="96" t="str">
        <f>CONCATENATE(SUM('Разделы 6, 7'!Q8:Q8),"=",SUM('Разделы 6, 7'!Q9:Q11))</f>
        <v>138=138</v>
      </c>
    </row>
    <row r="935" spans="1:5" s="94" customFormat="1" ht="25.5" x14ac:dyDescent="0.2">
      <c r="A935" s="356" t="str">
        <f>IF((SUM('Разделы 6, 7'!E8:E8)=SUM('Разделы 6, 7'!E9:E11)),"","Неверно!")</f>
        <v/>
      </c>
      <c r="B935" s="356" t="s">
        <v>2968</v>
      </c>
      <c r="C935" s="96" t="s">
        <v>1229</v>
      </c>
      <c r="D935" s="96" t="s">
        <v>2142</v>
      </c>
      <c r="E935" s="96" t="str">
        <f>CONCATENATE(SUM('Разделы 6, 7'!E8:E8),"=",SUM('Разделы 6, 7'!E9:E11))</f>
        <v>513=513</v>
      </c>
    </row>
    <row r="936" spans="1:5" s="94" customFormat="1" ht="25.5" x14ac:dyDescent="0.2">
      <c r="A936" s="356" t="str">
        <f>IF((SUM('Разделы 6, 7'!F8:F8)=SUM('Разделы 6, 7'!F9:F11)),"","Неверно!")</f>
        <v/>
      </c>
      <c r="B936" s="356" t="s">
        <v>2968</v>
      </c>
      <c r="C936" s="96" t="s">
        <v>1230</v>
      </c>
      <c r="D936" s="96" t="s">
        <v>2142</v>
      </c>
      <c r="E936" s="96" t="str">
        <f>CONCATENATE(SUM('Разделы 6, 7'!F8:F8),"=",SUM('Разделы 6, 7'!F9:F11))</f>
        <v>66=66</v>
      </c>
    </row>
    <row r="937" spans="1:5" s="94" customFormat="1" ht="25.5" x14ac:dyDescent="0.2">
      <c r="A937" s="356" t="str">
        <f>IF((SUM('Разделы 6, 7'!G8:G8)=SUM('Разделы 6, 7'!G9:G11)),"","Неверно!")</f>
        <v/>
      </c>
      <c r="B937" s="356" t="s">
        <v>2968</v>
      </c>
      <c r="C937" s="96" t="s">
        <v>1231</v>
      </c>
      <c r="D937" s="96" t="s">
        <v>2142</v>
      </c>
      <c r="E937" s="96" t="str">
        <f>CONCATENATE(SUM('Разделы 6, 7'!G8:G8),"=",SUM('Разделы 6, 7'!G9:G11))</f>
        <v>346=346</v>
      </c>
    </row>
    <row r="938" spans="1:5" s="94" customFormat="1" ht="25.5" x14ac:dyDescent="0.2">
      <c r="A938" s="356" t="str">
        <f>IF((SUM('Разделы 6, 7'!H8:H8)=SUM('Разделы 6, 7'!H9:H11)),"","Неверно!")</f>
        <v/>
      </c>
      <c r="B938" s="356" t="s">
        <v>2968</v>
      </c>
      <c r="C938" s="96" t="s">
        <v>1232</v>
      </c>
      <c r="D938" s="96" t="s">
        <v>2142</v>
      </c>
      <c r="E938" s="96" t="str">
        <f>CONCATENATE(SUM('Разделы 6, 7'!H8:H8),"=",SUM('Разделы 6, 7'!H9:H11))</f>
        <v>0=0</v>
      </c>
    </row>
    <row r="939" spans="1:5" s="94" customFormat="1" ht="25.5" x14ac:dyDescent="0.2">
      <c r="A939" s="356" t="str">
        <f>IF((SUM('Разделы 6, 7'!I8:I8)=SUM('Разделы 6, 7'!I9:I11)),"","Неверно!")</f>
        <v/>
      </c>
      <c r="B939" s="356" t="s">
        <v>2968</v>
      </c>
      <c r="C939" s="96" t="s">
        <v>1233</v>
      </c>
      <c r="D939" s="96" t="s">
        <v>2142</v>
      </c>
      <c r="E939" s="96" t="str">
        <f>CONCATENATE(SUM('Разделы 6, 7'!I8:I8),"=",SUM('Разделы 6, 7'!I9:I11))</f>
        <v>170=170</v>
      </c>
    </row>
    <row r="940" spans="1:5" s="94" customFormat="1" ht="25.5" x14ac:dyDescent="0.2">
      <c r="A940" s="356" t="str">
        <f>IF((SUM('Разделы 6, 7'!J8:J8)=SUM('Разделы 6, 7'!J9:J11)),"","Неверно!")</f>
        <v/>
      </c>
      <c r="B940" s="356" t="s">
        <v>2968</v>
      </c>
      <c r="C940" s="96" t="s">
        <v>1234</v>
      </c>
      <c r="D940" s="96" t="s">
        <v>2142</v>
      </c>
      <c r="E940" s="96" t="str">
        <f>CONCATENATE(SUM('Разделы 6, 7'!J8:J8),"=",SUM('Разделы 6, 7'!J9:J11))</f>
        <v>0=0</v>
      </c>
    </row>
    <row r="941" spans="1:5" s="94" customFormat="1" ht="25.5" x14ac:dyDescent="0.2">
      <c r="A941" s="356" t="str">
        <f>IF((SUM('Разделы 6, 7'!K8:K8)=SUM('Разделы 6, 7'!K9:K11)),"","Неверно!")</f>
        <v/>
      </c>
      <c r="B941" s="356" t="s">
        <v>2968</v>
      </c>
      <c r="C941" s="96" t="s">
        <v>1235</v>
      </c>
      <c r="D941" s="96" t="s">
        <v>2142</v>
      </c>
      <c r="E941" s="96" t="str">
        <f>CONCATENATE(SUM('Разделы 6, 7'!K8:K8),"=",SUM('Разделы 6, 7'!K9:K11))</f>
        <v>0=0</v>
      </c>
    </row>
    <row r="942" spans="1:5" s="94" customFormat="1" ht="25.5" x14ac:dyDescent="0.2">
      <c r="A942" s="356" t="str">
        <f>IF((SUM('Разделы 6, 7'!L8:L8)=SUM('Разделы 6, 7'!L9:L11)),"","Неверно!")</f>
        <v/>
      </c>
      <c r="B942" s="356" t="s">
        <v>2968</v>
      </c>
      <c r="C942" s="96" t="s">
        <v>1236</v>
      </c>
      <c r="D942" s="96" t="s">
        <v>2142</v>
      </c>
      <c r="E942" s="96" t="str">
        <f>CONCATENATE(SUM('Разделы 6, 7'!L8:L8),"=",SUM('Разделы 6, 7'!L9:L11))</f>
        <v>13=13</v>
      </c>
    </row>
    <row r="943" spans="1:5" s="94" customFormat="1" ht="25.5" x14ac:dyDescent="0.2">
      <c r="A943" s="356" t="str">
        <f>IF((SUM('Разделы 6, 7'!D12:D12)&lt;=SUM('Разделы 6, 7'!D8:D8)),"","Неверно!")</f>
        <v/>
      </c>
      <c r="B943" s="356" t="s">
        <v>2969</v>
      </c>
      <c r="C943" s="96" t="s">
        <v>1237</v>
      </c>
      <c r="D943" s="96" t="s">
        <v>2141</v>
      </c>
      <c r="E943" s="96" t="str">
        <f>CONCATENATE(SUM('Разделы 6, 7'!D12:D12),"&lt;=",SUM('Разделы 6, 7'!D8:D8))</f>
        <v>0&lt;=37</v>
      </c>
    </row>
    <row r="944" spans="1:5" s="94" customFormat="1" ht="25.5" x14ac:dyDescent="0.2">
      <c r="A944" s="356" t="str">
        <f>IF((SUM('Разделы 6, 7'!M12:M12)&lt;=SUM('Разделы 6, 7'!M8:M8)),"","Неверно!")</f>
        <v/>
      </c>
      <c r="B944" s="356" t="s">
        <v>2969</v>
      </c>
      <c r="C944" s="96" t="s">
        <v>1238</v>
      </c>
      <c r="D944" s="96" t="s">
        <v>2141</v>
      </c>
      <c r="E944" s="96" t="str">
        <f>CONCATENATE(SUM('Разделы 6, 7'!M12:M12),"&lt;=",SUM('Разделы 6, 7'!M8:M8))</f>
        <v>0&lt;=13</v>
      </c>
    </row>
    <row r="945" spans="1:5" s="94" customFormat="1" ht="25.5" x14ac:dyDescent="0.2">
      <c r="A945" s="356" t="str">
        <f>IF((SUM('Разделы 6, 7'!N12:N12)&lt;=SUM('Разделы 6, 7'!N8:N8)),"","Неверно!")</f>
        <v/>
      </c>
      <c r="B945" s="356" t="s">
        <v>2969</v>
      </c>
      <c r="C945" s="96" t="s">
        <v>1239</v>
      </c>
      <c r="D945" s="96" t="s">
        <v>2141</v>
      </c>
      <c r="E945" s="96" t="str">
        <f>CONCATENATE(SUM('Разделы 6, 7'!N12:N12),"&lt;=",SUM('Разделы 6, 7'!N8:N8))</f>
        <v>0&lt;=6</v>
      </c>
    </row>
    <row r="946" spans="1:5" s="94" customFormat="1" ht="25.5" x14ac:dyDescent="0.2">
      <c r="A946" s="356" t="str">
        <f>IF((SUM('Разделы 6, 7'!O12:O12)&lt;=SUM('Разделы 6, 7'!O8:O8)),"","Неверно!")</f>
        <v/>
      </c>
      <c r="B946" s="356" t="s">
        <v>2969</v>
      </c>
      <c r="C946" s="96" t="s">
        <v>1240</v>
      </c>
      <c r="D946" s="96" t="s">
        <v>2141</v>
      </c>
      <c r="E946" s="96" t="str">
        <f>CONCATENATE(SUM('Разделы 6, 7'!O12:O12),"&lt;=",SUM('Разделы 6, 7'!O8:O8))</f>
        <v>0&lt;=49</v>
      </c>
    </row>
    <row r="947" spans="1:5" s="94" customFormat="1" ht="25.5" x14ac:dyDescent="0.2">
      <c r="A947" s="356" t="str">
        <f>IF((SUM('Разделы 6, 7'!P12:P12)&lt;=SUM('Разделы 6, 7'!P8:P8)),"","Неверно!")</f>
        <v/>
      </c>
      <c r="B947" s="356" t="s">
        <v>2969</v>
      </c>
      <c r="C947" s="96" t="s">
        <v>1241</v>
      </c>
      <c r="D947" s="96" t="s">
        <v>2141</v>
      </c>
      <c r="E947" s="96" t="str">
        <f>CONCATENATE(SUM('Разделы 6, 7'!P12:P12),"&lt;=",SUM('Разделы 6, 7'!P8:P8))</f>
        <v>0&lt;=95</v>
      </c>
    </row>
    <row r="948" spans="1:5" s="94" customFormat="1" ht="25.5" x14ac:dyDescent="0.2">
      <c r="A948" s="356" t="str">
        <f>IF((SUM('Разделы 6, 7'!Q12:Q12)&lt;=SUM('Разделы 6, 7'!Q8:Q8)),"","Неверно!")</f>
        <v/>
      </c>
      <c r="B948" s="356" t="s">
        <v>2969</v>
      </c>
      <c r="C948" s="96" t="s">
        <v>2503</v>
      </c>
      <c r="D948" s="96" t="s">
        <v>2141</v>
      </c>
      <c r="E948" s="96" t="str">
        <f>CONCATENATE(SUM('Разделы 6, 7'!Q12:Q12),"&lt;=",SUM('Разделы 6, 7'!Q8:Q8))</f>
        <v>0&lt;=138</v>
      </c>
    </row>
    <row r="949" spans="1:5" s="94" customFormat="1" ht="25.5" x14ac:dyDescent="0.2">
      <c r="A949" s="356" t="str">
        <f>IF((SUM('Разделы 6, 7'!E12:E12)&lt;=SUM('Разделы 6, 7'!E8:E8)),"","Неверно!")</f>
        <v/>
      </c>
      <c r="B949" s="356" t="s">
        <v>2969</v>
      </c>
      <c r="C949" s="96" t="s">
        <v>1242</v>
      </c>
      <c r="D949" s="96" t="s">
        <v>2141</v>
      </c>
      <c r="E949" s="96" t="str">
        <f>CONCATENATE(SUM('Разделы 6, 7'!E12:E12),"&lt;=",SUM('Разделы 6, 7'!E8:E8))</f>
        <v>1&lt;=513</v>
      </c>
    </row>
    <row r="950" spans="1:5" s="94" customFormat="1" ht="25.5" x14ac:dyDescent="0.2">
      <c r="A950" s="356" t="str">
        <f>IF((SUM('Разделы 6, 7'!F12:F12)&lt;=SUM('Разделы 6, 7'!F8:F8)),"","Неверно!")</f>
        <v/>
      </c>
      <c r="B950" s="356" t="s">
        <v>2969</v>
      </c>
      <c r="C950" s="96" t="s">
        <v>1243</v>
      </c>
      <c r="D950" s="96" t="s">
        <v>2141</v>
      </c>
      <c r="E950" s="96" t="str">
        <f>CONCATENATE(SUM('Разделы 6, 7'!F12:F12),"&lt;=",SUM('Разделы 6, 7'!F8:F8))</f>
        <v>0&lt;=66</v>
      </c>
    </row>
    <row r="951" spans="1:5" s="94" customFormat="1" ht="25.5" x14ac:dyDescent="0.2">
      <c r="A951" s="356" t="str">
        <f>IF((SUM('Разделы 6, 7'!G12:G12)&lt;=SUM('Разделы 6, 7'!G8:G8)),"","Неверно!")</f>
        <v/>
      </c>
      <c r="B951" s="356" t="s">
        <v>2969</v>
      </c>
      <c r="C951" s="96" t="s">
        <v>1244</v>
      </c>
      <c r="D951" s="96" t="s">
        <v>2141</v>
      </c>
      <c r="E951" s="96" t="str">
        <f>CONCATENATE(SUM('Разделы 6, 7'!G12:G12),"&lt;=",SUM('Разделы 6, 7'!G8:G8))</f>
        <v>1&lt;=346</v>
      </c>
    </row>
    <row r="952" spans="1:5" s="94" customFormat="1" ht="25.5" x14ac:dyDescent="0.2">
      <c r="A952" s="356" t="str">
        <f>IF((SUM('Разделы 6, 7'!H12:H12)&lt;=SUM('Разделы 6, 7'!H8:H8)),"","Неверно!")</f>
        <v/>
      </c>
      <c r="B952" s="356" t="s">
        <v>2969</v>
      </c>
      <c r="C952" s="96" t="s">
        <v>1245</v>
      </c>
      <c r="D952" s="96" t="s">
        <v>2141</v>
      </c>
      <c r="E952" s="96" t="str">
        <f>CONCATENATE(SUM('Разделы 6, 7'!H12:H12),"&lt;=",SUM('Разделы 6, 7'!H8:H8))</f>
        <v>0&lt;=0</v>
      </c>
    </row>
    <row r="953" spans="1:5" s="94" customFormat="1" ht="25.5" x14ac:dyDescent="0.2">
      <c r="A953" s="356" t="str">
        <f>IF((SUM('Разделы 6, 7'!I12:I12)&lt;=SUM('Разделы 6, 7'!I8:I8)),"","Неверно!")</f>
        <v/>
      </c>
      <c r="B953" s="356" t="s">
        <v>2969</v>
      </c>
      <c r="C953" s="96" t="s">
        <v>1246</v>
      </c>
      <c r="D953" s="96" t="s">
        <v>2141</v>
      </c>
      <c r="E953" s="96" t="str">
        <f>CONCATENATE(SUM('Разделы 6, 7'!I12:I12),"&lt;=",SUM('Разделы 6, 7'!I8:I8))</f>
        <v>1&lt;=170</v>
      </c>
    </row>
    <row r="954" spans="1:5" s="94" customFormat="1" ht="25.5" x14ac:dyDescent="0.2">
      <c r="A954" s="356" t="str">
        <f>IF((SUM('Разделы 6, 7'!J12:J12)&lt;=SUM('Разделы 6, 7'!J8:J8)),"","Неверно!")</f>
        <v/>
      </c>
      <c r="B954" s="356" t="s">
        <v>2969</v>
      </c>
      <c r="C954" s="96" t="s">
        <v>1247</v>
      </c>
      <c r="D954" s="96" t="s">
        <v>2141</v>
      </c>
      <c r="E954" s="96" t="str">
        <f>CONCATENATE(SUM('Разделы 6, 7'!J12:J12),"&lt;=",SUM('Разделы 6, 7'!J8:J8))</f>
        <v>0&lt;=0</v>
      </c>
    </row>
    <row r="955" spans="1:5" s="94" customFormat="1" ht="25.5" x14ac:dyDescent="0.2">
      <c r="A955" s="356" t="str">
        <f>IF((SUM('Разделы 6, 7'!K12:K12)&lt;=SUM('Разделы 6, 7'!K8:K8)),"","Неверно!")</f>
        <v/>
      </c>
      <c r="B955" s="356" t="s">
        <v>2969</v>
      </c>
      <c r="C955" s="96" t="s">
        <v>1248</v>
      </c>
      <c r="D955" s="96" t="s">
        <v>2141</v>
      </c>
      <c r="E955" s="96" t="str">
        <f>CONCATENATE(SUM('Разделы 6, 7'!K12:K12),"&lt;=",SUM('Разделы 6, 7'!K8:K8))</f>
        <v>0&lt;=0</v>
      </c>
    </row>
    <row r="956" spans="1:5" s="94" customFormat="1" ht="25.5" x14ac:dyDescent="0.2">
      <c r="A956" s="356" t="str">
        <f>IF((SUM('Разделы 6, 7'!L12:L12)&lt;=SUM('Разделы 6, 7'!L8:L8)),"","Неверно!")</f>
        <v/>
      </c>
      <c r="B956" s="356" t="s">
        <v>2969</v>
      </c>
      <c r="C956" s="96" t="s">
        <v>1249</v>
      </c>
      <c r="D956" s="96" t="s">
        <v>2141</v>
      </c>
      <c r="E956" s="96" t="str">
        <f>CONCATENATE(SUM('Разделы 6, 7'!L12:L12),"&lt;=",SUM('Разделы 6, 7'!L8:L8))</f>
        <v>0&lt;=13</v>
      </c>
    </row>
    <row r="957" spans="1:5" s="94" customFormat="1" ht="25.5" x14ac:dyDescent="0.2">
      <c r="A957" s="356" t="str">
        <f>IF((SUM('Разделы 6, 7'!D8:E8)=SUM('Разделы 6, 7'!F8:G8)+SUM('Разделы 6, 7'!Q8:Q8)),"","Неверно!")</f>
        <v/>
      </c>
      <c r="B957" s="356" t="s">
        <v>2970</v>
      </c>
      <c r="C957" s="96" t="s">
        <v>2504</v>
      </c>
      <c r="D957" s="96" t="s">
        <v>2505</v>
      </c>
      <c r="E957" s="96" t="str">
        <f>CONCATENATE(SUM('Разделы 6, 7'!D8:E8),"=",SUM('Разделы 6, 7'!F8:G8),"+",SUM('Разделы 6, 7'!Q8:Q8))</f>
        <v>550=412+138</v>
      </c>
    </row>
    <row r="958" spans="1:5" s="94" customFormat="1" ht="25.5" x14ac:dyDescent="0.2">
      <c r="A958" s="356" t="str">
        <f>IF((SUM('Разделы 6, 7'!D9:E9)=SUM('Разделы 6, 7'!F9:G9)+SUM('Разделы 6, 7'!Q9:Q9)),"","Неверно!")</f>
        <v/>
      </c>
      <c r="B958" s="356" t="s">
        <v>2970</v>
      </c>
      <c r="C958" s="96" t="s">
        <v>2506</v>
      </c>
      <c r="D958" s="96" t="s">
        <v>2505</v>
      </c>
      <c r="E958" s="96" t="str">
        <f>CONCATENATE(SUM('Разделы 6, 7'!D9:E9),"=",SUM('Разделы 6, 7'!F9:G9),"+",SUM('Разделы 6, 7'!Q9:Q9))</f>
        <v>550=412+138</v>
      </c>
    </row>
    <row r="959" spans="1:5" s="94" customFormat="1" ht="25.5" x14ac:dyDescent="0.2">
      <c r="A959" s="356" t="str">
        <f>IF((SUM('Разделы 6, 7'!D10:E10)=SUM('Разделы 6, 7'!F10:G10)+SUM('Разделы 6, 7'!Q10:Q10)),"","Неверно!")</f>
        <v/>
      </c>
      <c r="B959" s="356" t="s">
        <v>2970</v>
      </c>
      <c r="C959" s="96" t="s">
        <v>2507</v>
      </c>
      <c r="D959" s="96" t="s">
        <v>2505</v>
      </c>
      <c r="E959" s="96" t="str">
        <f>CONCATENATE(SUM('Разделы 6, 7'!D10:E10),"=",SUM('Разделы 6, 7'!F10:G10),"+",SUM('Разделы 6, 7'!Q10:Q10))</f>
        <v>0=0+0</v>
      </c>
    </row>
    <row r="960" spans="1:5" s="94" customFormat="1" ht="25.5" x14ac:dyDescent="0.2">
      <c r="A960" s="356" t="str">
        <f>IF((SUM('Разделы 6, 7'!D11:E11)=SUM('Разделы 6, 7'!F11:G11)+SUM('Разделы 6, 7'!Q11:Q11)),"","Неверно!")</f>
        <v/>
      </c>
      <c r="B960" s="356" t="s">
        <v>2970</v>
      </c>
      <c r="C960" s="96" t="s">
        <v>2508</v>
      </c>
      <c r="D960" s="96" t="s">
        <v>2505</v>
      </c>
      <c r="E960" s="96" t="str">
        <f>CONCATENATE(SUM('Разделы 6, 7'!D11:E11),"=",SUM('Разделы 6, 7'!F11:G11),"+",SUM('Разделы 6, 7'!Q11:Q11))</f>
        <v>0=0+0</v>
      </c>
    </row>
    <row r="961" spans="1:5" s="94" customFormat="1" ht="25.5" x14ac:dyDescent="0.2">
      <c r="A961" s="356" t="str">
        <f>IF((SUM('Разделы 6, 7'!D12:E12)=SUM('Разделы 6, 7'!F12:G12)+SUM('Разделы 6, 7'!Q12:Q12)),"","Неверно!")</f>
        <v/>
      </c>
      <c r="B961" s="356" t="s">
        <v>2970</v>
      </c>
      <c r="C961" s="96" t="s">
        <v>2509</v>
      </c>
      <c r="D961" s="96" t="s">
        <v>2505</v>
      </c>
      <c r="E961" s="96" t="str">
        <f>CONCATENATE(SUM('Разделы 6, 7'!D12:E12),"=",SUM('Разделы 6, 7'!F12:G12),"+",SUM('Разделы 6, 7'!Q12:Q12))</f>
        <v>1=1+0</v>
      </c>
    </row>
    <row r="962" spans="1:5" s="94" customFormat="1" ht="25.5" x14ac:dyDescent="0.2">
      <c r="A962" s="356" t="str">
        <f>IF((SUM('Разделы 6, 7'!G8:G8)=SUM('Разделы 6, 7'!I8:P8)),"","Неверно!")</f>
        <v/>
      </c>
      <c r="B962" s="356" t="s">
        <v>2971</v>
      </c>
      <c r="C962" s="96" t="s">
        <v>2592</v>
      </c>
      <c r="D962" s="96" t="s">
        <v>2593</v>
      </c>
      <c r="E962" s="96" t="str">
        <f>CONCATENATE(SUM('Разделы 6, 7'!G8:G8),"=",SUM('Разделы 6, 7'!I8:P8))</f>
        <v>346=346</v>
      </c>
    </row>
    <row r="963" spans="1:5" s="94" customFormat="1" ht="25.5" x14ac:dyDescent="0.2">
      <c r="A963" s="356" t="str">
        <f>IF((SUM('Разделы 6, 7'!G9:G9)=SUM('Разделы 6, 7'!I9:P9)),"","Неверно!")</f>
        <v/>
      </c>
      <c r="B963" s="356" t="s">
        <v>2971</v>
      </c>
      <c r="C963" s="96" t="s">
        <v>2594</v>
      </c>
      <c r="D963" s="96" t="s">
        <v>2593</v>
      </c>
      <c r="E963" s="96" t="str">
        <f>CONCATENATE(SUM('Разделы 6, 7'!G9:G9),"=",SUM('Разделы 6, 7'!I9:P9))</f>
        <v>346=346</v>
      </c>
    </row>
    <row r="964" spans="1:5" s="94" customFormat="1" ht="25.5" x14ac:dyDescent="0.2">
      <c r="A964" s="356" t="str">
        <f>IF((SUM('Разделы 6, 7'!G10:G10)=SUM('Разделы 6, 7'!I10:P10)),"","Неверно!")</f>
        <v/>
      </c>
      <c r="B964" s="356" t="s">
        <v>2971</v>
      </c>
      <c r="C964" s="96" t="s">
        <v>2595</v>
      </c>
      <c r="D964" s="96" t="s">
        <v>2593</v>
      </c>
      <c r="E964" s="96" t="str">
        <f>CONCATENATE(SUM('Разделы 6, 7'!G10:G10),"=",SUM('Разделы 6, 7'!I10:P10))</f>
        <v>0=0</v>
      </c>
    </row>
    <row r="965" spans="1:5" s="94" customFormat="1" ht="25.5" x14ac:dyDescent="0.2">
      <c r="A965" s="356" t="str">
        <f>IF((SUM('Разделы 6, 7'!G11:G11)=SUM('Разделы 6, 7'!I11:P11)),"","Неверно!")</f>
        <v/>
      </c>
      <c r="B965" s="356" t="s">
        <v>2971</v>
      </c>
      <c r="C965" s="96" t="s">
        <v>2596</v>
      </c>
      <c r="D965" s="96" t="s">
        <v>2593</v>
      </c>
      <c r="E965" s="96" t="str">
        <f>CONCATENATE(SUM('Разделы 6, 7'!G11:G11),"=",SUM('Разделы 6, 7'!I11:P11))</f>
        <v>0=0</v>
      </c>
    </row>
    <row r="966" spans="1:5" s="94" customFormat="1" ht="25.5" x14ac:dyDescent="0.2">
      <c r="A966" s="356" t="str">
        <f>IF((SUM('Разделы 6, 7'!G12:G12)=SUM('Разделы 6, 7'!I12:P12)),"","Неверно!")</f>
        <v/>
      </c>
      <c r="B966" s="356" t="s">
        <v>2971</v>
      </c>
      <c r="C966" s="96" t="s">
        <v>2597</v>
      </c>
      <c r="D966" s="96" t="s">
        <v>2593</v>
      </c>
      <c r="E966" s="96" t="str">
        <f>CONCATENATE(SUM('Разделы 6, 7'!G12:G12),"=",SUM('Разделы 6, 7'!I12:P12))</f>
        <v>1=1</v>
      </c>
    </row>
    <row r="967" spans="1:5" s="94" customFormat="1" ht="51" x14ac:dyDescent="0.2">
      <c r="A967" s="356" t="str">
        <f>IF((SUM('Разделы 6, 7'!M11:M11)=0),"","Неверно!")</f>
        <v/>
      </c>
      <c r="B967" s="356" t="s">
        <v>2972</v>
      </c>
      <c r="C967" s="96" t="s">
        <v>1303</v>
      </c>
      <c r="D967" s="96" t="s">
        <v>2510</v>
      </c>
      <c r="E967" s="96" t="str">
        <f>CONCATENATE(SUM('Разделы 6, 7'!M11:M11),"=",0)</f>
        <v>0=0</v>
      </c>
    </row>
    <row r="968" spans="1:5" s="94" customFormat="1" ht="51" x14ac:dyDescent="0.2">
      <c r="A968" s="356" t="str">
        <f>IF((SUM('Разделы 6, 7'!N11:N11)=0),"","Неверно!")</f>
        <v/>
      </c>
      <c r="B968" s="356" t="s">
        <v>2972</v>
      </c>
      <c r="C968" s="96" t="s">
        <v>1305</v>
      </c>
      <c r="D968" s="96" t="s">
        <v>2510</v>
      </c>
      <c r="E968" s="96" t="str">
        <f>CONCATENATE(SUM('Разделы 6, 7'!N11:N11),"=",0)</f>
        <v>0=0</v>
      </c>
    </row>
    <row r="969" spans="1:5" s="94" customFormat="1" ht="51" x14ac:dyDescent="0.2">
      <c r="A969" s="356" t="str">
        <f>IF((SUM('Разделы 6, 7'!O11:O11)=0),"","Неверно!")</f>
        <v/>
      </c>
      <c r="B969" s="356" t="s">
        <v>2972</v>
      </c>
      <c r="C969" s="96" t="s">
        <v>2511</v>
      </c>
      <c r="D969" s="96" t="s">
        <v>2510</v>
      </c>
      <c r="E969" s="96" t="str">
        <f>CONCATENATE(SUM('Разделы 6, 7'!O11:O11),"=",0)</f>
        <v>0=0</v>
      </c>
    </row>
    <row r="970" spans="1:5" s="94" customFormat="1" ht="51" x14ac:dyDescent="0.2">
      <c r="A970" s="356" t="str">
        <f>IF((SUM('Разделы 6, 7'!I11:I11)=0),"","Неверно!")</f>
        <v/>
      </c>
      <c r="B970" s="356" t="s">
        <v>2972</v>
      </c>
      <c r="C970" s="96" t="s">
        <v>2598</v>
      </c>
      <c r="D970" s="96" t="s">
        <v>2510</v>
      </c>
      <c r="E970" s="96" t="str">
        <f>CONCATENATE(SUM('Разделы 6, 7'!I11:I11),"=",0)</f>
        <v>0=0</v>
      </c>
    </row>
    <row r="971" spans="1:5" s="94" customFormat="1" ht="51" x14ac:dyDescent="0.2">
      <c r="A971" s="356" t="str">
        <f>IF((SUM('Разделы 6, 7'!J11:J11)=0),"","Неверно!")</f>
        <v/>
      </c>
      <c r="B971" s="356" t="s">
        <v>2972</v>
      </c>
      <c r="C971" s="96" t="s">
        <v>2599</v>
      </c>
      <c r="D971" s="96" t="s">
        <v>2510</v>
      </c>
      <c r="E971" s="96" t="str">
        <f>CONCATENATE(SUM('Разделы 6, 7'!J11:J11),"=",0)</f>
        <v>0=0</v>
      </c>
    </row>
    <row r="972" spans="1:5" s="94" customFormat="1" ht="51" x14ac:dyDescent="0.2">
      <c r="A972" s="356" t="str">
        <f>IF((SUM('Разделы 6, 7'!K11:K11)=0),"","Неверно!")</f>
        <v/>
      </c>
      <c r="B972" s="356" t="s">
        <v>2972</v>
      </c>
      <c r="C972" s="96" t="s">
        <v>1309</v>
      </c>
      <c r="D972" s="96" t="s">
        <v>2510</v>
      </c>
      <c r="E972" s="96" t="str">
        <f>CONCATENATE(SUM('Разделы 6, 7'!K11:K11),"=",0)</f>
        <v>0=0</v>
      </c>
    </row>
    <row r="973" spans="1:5" s="94" customFormat="1" ht="51" x14ac:dyDescent="0.2">
      <c r="A973" s="356" t="str">
        <f>IF((SUM('Разделы 6, 7'!L11:L11)=0),"","Неверно!")</f>
        <v/>
      </c>
      <c r="B973" s="356" t="s">
        <v>2972</v>
      </c>
      <c r="C973" s="96" t="s">
        <v>1311</v>
      </c>
      <c r="D973" s="96" t="s">
        <v>2510</v>
      </c>
      <c r="E973" s="96" t="str">
        <f>CONCATENATE(SUM('Разделы 6, 7'!L11:L11),"=",0)</f>
        <v>0=0</v>
      </c>
    </row>
    <row r="974" spans="1:5" s="94" customFormat="1" ht="25.5" x14ac:dyDescent="0.2">
      <c r="A974" s="356" t="str">
        <f>IF((SUM('Разделы 6, 7'!H8:H8)&lt;=SUM('Разделы 6, 7'!G8:G8)),"","Неверно!")</f>
        <v/>
      </c>
      <c r="B974" s="356" t="s">
        <v>2973</v>
      </c>
      <c r="C974" s="96" t="s">
        <v>2536</v>
      </c>
      <c r="D974" s="96" t="s">
        <v>2537</v>
      </c>
      <c r="E974" s="96" t="str">
        <f>CONCATENATE(SUM('Разделы 6, 7'!H8:H8),"&lt;=",SUM('Разделы 6, 7'!G8:G8))</f>
        <v>0&lt;=346</v>
      </c>
    </row>
    <row r="975" spans="1:5" s="94" customFormat="1" ht="25.5" x14ac:dyDescent="0.2">
      <c r="A975" s="356" t="str">
        <f>IF((SUM('Разделы 6, 7'!H9:H9)&lt;=SUM('Разделы 6, 7'!G9:G9)),"","Неверно!")</f>
        <v/>
      </c>
      <c r="B975" s="356" t="s">
        <v>2973</v>
      </c>
      <c r="C975" s="96" t="s">
        <v>2538</v>
      </c>
      <c r="D975" s="96" t="s">
        <v>2537</v>
      </c>
      <c r="E975" s="96" t="str">
        <f>CONCATENATE(SUM('Разделы 6, 7'!H9:H9),"&lt;=",SUM('Разделы 6, 7'!G9:G9))</f>
        <v>0&lt;=346</v>
      </c>
    </row>
    <row r="976" spans="1:5" s="94" customFormat="1" ht="25.5" x14ac:dyDescent="0.2">
      <c r="A976" s="356" t="str">
        <f>IF((SUM('Разделы 6, 7'!H10:H10)&lt;=SUM('Разделы 6, 7'!G10:G10)),"","Неверно!")</f>
        <v/>
      </c>
      <c r="B976" s="356" t="s">
        <v>2973</v>
      </c>
      <c r="C976" s="96" t="s">
        <v>2539</v>
      </c>
      <c r="D976" s="96" t="s">
        <v>2537</v>
      </c>
      <c r="E976" s="96" t="str">
        <f>CONCATENATE(SUM('Разделы 6, 7'!H10:H10),"&lt;=",SUM('Разделы 6, 7'!G10:G10))</f>
        <v>0&lt;=0</v>
      </c>
    </row>
    <row r="977" spans="1:5" s="94" customFormat="1" ht="25.5" x14ac:dyDescent="0.2">
      <c r="A977" s="356" t="str">
        <f>IF((SUM('Разделы 6, 7'!H11:H11)&lt;=SUM('Разделы 6, 7'!G11:G11)),"","Неверно!")</f>
        <v/>
      </c>
      <c r="B977" s="356" t="s">
        <v>2973</v>
      </c>
      <c r="C977" s="96" t="s">
        <v>2540</v>
      </c>
      <c r="D977" s="96" t="s">
        <v>2537</v>
      </c>
      <c r="E977" s="96" t="str">
        <f>CONCATENATE(SUM('Разделы 6, 7'!H11:H11),"&lt;=",SUM('Разделы 6, 7'!G11:G11))</f>
        <v>0&lt;=0</v>
      </c>
    </row>
    <row r="978" spans="1:5" s="94" customFormat="1" ht="25.5" x14ac:dyDescent="0.2">
      <c r="A978" s="356" t="str">
        <f>IF((SUM('Разделы 6, 7'!H12:H12)&lt;=SUM('Разделы 6, 7'!G12:G12)),"","Неверно!")</f>
        <v/>
      </c>
      <c r="B978" s="356" t="s">
        <v>2973</v>
      </c>
      <c r="C978" s="96" t="s">
        <v>2541</v>
      </c>
      <c r="D978" s="96" t="s">
        <v>2537</v>
      </c>
      <c r="E978" s="96" t="str">
        <f>CONCATENATE(SUM('Разделы 6, 7'!H12:H12),"&lt;=",SUM('Разделы 6, 7'!G12:G12))</f>
        <v>0&lt;=1</v>
      </c>
    </row>
    <row r="979" spans="1:5" s="94" customFormat="1" ht="51" x14ac:dyDescent="0.2">
      <c r="A979" s="356" t="str">
        <f>IF((SUM('Раздел 1'!D10:AM403)=0),"","Неверно!")</f>
        <v/>
      </c>
      <c r="B979" s="356" t="s">
        <v>2974</v>
      </c>
      <c r="C979" s="96" t="s">
        <v>2810</v>
      </c>
      <c r="D979" s="96" t="s">
        <v>1215</v>
      </c>
      <c r="E979" s="96" t="str">
        <f>CONCATENATE(SUM('Раздел 1'!D10:AM403),"=",0)</f>
        <v>0=0</v>
      </c>
    </row>
    <row r="980" spans="1:5" s="94" customFormat="1" x14ac:dyDescent="0.2">
      <c r="A980" s="356" t="str">
        <f>IF((SUM('Разделы 8, 9, 10'!C20:C21)=0),"","Неверно!")</f>
        <v/>
      </c>
      <c r="B980" s="356" t="s">
        <v>2975</v>
      </c>
      <c r="C980" s="96" t="s">
        <v>2652</v>
      </c>
      <c r="D980" s="96" t="s">
        <v>1216</v>
      </c>
      <c r="E980" s="96" t="str">
        <f>CONCATENATE(SUM('Разделы 8, 9, 10'!C20:C21),"=",0)</f>
        <v>0=0</v>
      </c>
    </row>
    <row r="981" spans="1:5" s="94" customFormat="1" x14ac:dyDescent="0.2">
      <c r="A981" s="356" t="str">
        <f>IF((SUM('Разделы 8, 9, 10'!L20:L21)=0),"","Неверно!")</f>
        <v/>
      </c>
      <c r="B981" s="356" t="s">
        <v>2975</v>
      </c>
      <c r="C981" s="96" t="s">
        <v>2653</v>
      </c>
      <c r="D981" s="96" t="s">
        <v>1216</v>
      </c>
      <c r="E981" s="96" t="str">
        <f>CONCATENATE(SUM('Разделы 8, 9, 10'!L20:L21),"=",0)</f>
        <v>0=0</v>
      </c>
    </row>
    <row r="982" spans="1:5" s="94" customFormat="1" x14ac:dyDescent="0.2">
      <c r="A982" s="356" t="str">
        <f>IF((SUM('Разделы 8, 9, 10'!M20:M21)=0),"","Неверно!")</f>
        <v/>
      </c>
      <c r="B982" s="356" t="s">
        <v>2975</v>
      </c>
      <c r="C982" s="96" t="s">
        <v>2654</v>
      </c>
      <c r="D982" s="96" t="s">
        <v>1216</v>
      </c>
      <c r="E982" s="96" t="str">
        <f>CONCATENATE(SUM('Разделы 8, 9, 10'!M20:M21),"=",0)</f>
        <v>0=0</v>
      </c>
    </row>
    <row r="983" spans="1:5" s="94" customFormat="1" x14ac:dyDescent="0.2">
      <c r="A983" s="356" t="str">
        <f>IF((SUM('Разделы 8, 9, 10'!N20:N21)=0),"","Неверно!")</f>
        <v/>
      </c>
      <c r="B983" s="356" t="s">
        <v>2975</v>
      </c>
      <c r="C983" s="96" t="s">
        <v>2655</v>
      </c>
      <c r="D983" s="96" t="s">
        <v>1216</v>
      </c>
      <c r="E983" s="96" t="str">
        <f>CONCATENATE(SUM('Разделы 8, 9, 10'!N20:N21),"=",0)</f>
        <v>0=0</v>
      </c>
    </row>
    <row r="984" spans="1:5" s="94" customFormat="1" x14ac:dyDescent="0.2">
      <c r="A984" s="356" t="str">
        <f>IF((SUM('Разделы 8, 9, 10'!O20:O21)=0),"","Неверно!")</f>
        <v/>
      </c>
      <c r="B984" s="356" t="s">
        <v>2975</v>
      </c>
      <c r="C984" s="96" t="s">
        <v>2656</v>
      </c>
      <c r="D984" s="96" t="s">
        <v>1216</v>
      </c>
      <c r="E984" s="96" t="str">
        <f>CONCATENATE(SUM('Разделы 8, 9, 10'!O20:O21),"=",0)</f>
        <v>0=0</v>
      </c>
    </row>
    <row r="985" spans="1:5" s="94" customFormat="1" x14ac:dyDescent="0.2">
      <c r="A985" s="356" t="str">
        <f>IF((SUM('Разделы 8, 9, 10'!P20:P21)=0),"","Неверно!")</f>
        <v/>
      </c>
      <c r="B985" s="356" t="s">
        <v>2975</v>
      </c>
      <c r="C985" s="96" t="s">
        <v>2657</v>
      </c>
      <c r="D985" s="96" t="s">
        <v>1216</v>
      </c>
      <c r="E985" s="96" t="str">
        <f>CONCATENATE(SUM('Разделы 8, 9, 10'!P20:P21),"=",0)</f>
        <v>0=0</v>
      </c>
    </row>
    <row r="986" spans="1:5" s="94" customFormat="1" x14ac:dyDescent="0.2">
      <c r="A986" s="356" t="str">
        <f>IF((SUM('Разделы 8, 9, 10'!Q20:Q21)=0),"","Неверно!")</f>
        <v/>
      </c>
      <c r="B986" s="356" t="s">
        <v>2975</v>
      </c>
      <c r="C986" s="96" t="s">
        <v>2658</v>
      </c>
      <c r="D986" s="96" t="s">
        <v>1216</v>
      </c>
      <c r="E986" s="96" t="str">
        <f>CONCATENATE(SUM('Разделы 8, 9, 10'!Q20:Q21),"=",0)</f>
        <v>0=0</v>
      </c>
    </row>
    <row r="987" spans="1:5" s="94" customFormat="1" x14ac:dyDescent="0.2">
      <c r="A987" s="356" t="str">
        <f>IF((SUM('Разделы 8, 9, 10'!R20:R21)=0),"","Неверно!")</f>
        <v/>
      </c>
      <c r="B987" s="356" t="s">
        <v>2975</v>
      </c>
      <c r="C987" s="96" t="s">
        <v>2659</v>
      </c>
      <c r="D987" s="96" t="s">
        <v>1216</v>
      </c>
      <c r="E987" s="96" t="str">
        <f>CONCATENATE(SUM('Разделы 8, 9, 10'!R20:R21),"=",0)</f>
        <v>0=0</v>
      </c>
    </row>
    <row r="988" spans="1:5" s="94" customFormat="1" x14ac:dyDescent="0.2">
      <c r="A988" s="356" t="str">
        <f>IF((SUM('Разделы 8, 9, 10'!S20:S21)=0),"","Неверно!")</f>
        <v/>
      </c>
      <c r="B988" s="356" t="s">
        <v>2975</v>
      </c>
      <c r="C988" s="96" t="s">
        <v>2660</v>
      </c>
      <c r="D988" s="96" t="s">
        <v>1216</v>
      </c>
      <c r="E988" s="96" t="str">
        <f>CONCATENATE(SUM('Разделы 8, 9, 10'!S20:S21),"=",0)</f>
        <v>0=0</v>
      </c>
    </row>
    <row r="989" spans="1:5" s="94" customFormat="1" x14ac:dyDescent="0.2">
      <c r="A989" s="356" t="str">
        <f>IF((SUM('Разделы 8, 9, 10'!T20:T21)=0),"","Неверно!")</f>
        <v/>
      </c>
      <c r="B989" s="356" t="s">
        <v>2975</v>
      </c>
      <c r="C989" s="96" t="s">
        <v>2661</v>
      </c>
      <c r="D989" s="96" t="s">
        <v>1216</v>
      </c>
      <c r="E989" s="96" t="str">
        <f>CONCATENATE(SUM('Разделы 8, 9, 10'!T20:T21),"=",0)</f>
        <v>0=0</v>
      </c>
    </row>
    <row r="990" spans="1:5" s="94" customFormat="1" x14ac:dyDescent="0.2">
      <c r="A990" s="356" t="str">
        <f>IF((SUM('Разделы 8, 9, 10'!U20:U21)=0),"","Неверно!")</f>
        <v/>
      </c>
      <c r="B990" s="356" t="s">
        <v>2975</v>
      </c>
      <c r="C990" s="96" t="s">
        <v>2662</v>
      </c>
      <c r="D990" s="96" t="s">
        <v>1216</v>
      </c>
      <c r="E990" s="96" t="str">
        <f>CONCATENATE(SUM('Разделы 8, 9, 10'!U20:U21),"=",0)</f>
        <v>0=0</v>
      </c>
    </row>
    <row r="991" spans="1:5" s="94" customFormat="1" x14ac:dyDescent="0.2">
      <c r="A991" s="356" t="str">
        <f>IF((SUM('Разделы 8, 9, 10'!D20:D21)=0),"","Неверно!")</f>
        <v/>
      </c>
      <c r="B991" s="356" t="s">
        <v>2975</v>
      </c>
      <c r="C991" s="96" t="s">
        <v>2663</v>
      </c>
      <c r="D991" s="96" t="s">
        <v>1216</v>
      </c>
      <c r="E991" s="96" t="str">
        <f>CONCATENATE(SUM('Разделы 8, 9, 10'!D20:D21),"=",0)</f>
        <v>0=0</v>
      </c>
    </row>
    <row r="992" spans="1:5" s="94" customFormat="1" x14ac:dyDescent="0.2">
      <c r="A992" s="356" t="str">
        <f>IF((SUM('Разделы 8, 9, 10'!V20:V21)=0),"","Неверно!")</f>
        <v/>
      </c>
      <c r="B992" s="356" t="s">
        <v>2975</v>
      </c>
      <c r="C992" s="96" t="s">
        <v>2664</v>
      </c>
      <c r="D992" s="96" t="s">
        <v>1216</v>
      </c>
      <c r="E992" s="96" t="str">
        <f>CONCATENATE(SUM('Разделы 8, 9, 10'!V20:V21),"=",0)</f>
        <v>0=0</v>
      </c>
    </row>
    <row r="993" spans="1:5" s="94" customFormat="1" x14ac:dyDescent="0.2">
      <c r="A993" s="356" t="str">
        <f>IF((SUM('Разделы 8, 9, 10'!W20:W21)=0),"","Неверно!")</f>
        <v/>
      </c>
      <c r="B993" s="356" t="s">
        <v>2975</v>
      </c>
      <c r="C993" s="96" t="s">
        <v>2665</v>
      </c>
      <c r="D993" s="96" t="s">
        <v>1216</v>
      </c>
      <c r="E993" s="96" t="str">
        <f>CONCATENATE(SUM('Разделы 8, 9, 10'!W20:W21),"=",0)</f>
        <v>0=0</v>
      </c>
    </row>
    <row r="994" spans="1:5" s="94" customFormat="1" x14ac:dyDescent="0.2">
      <c r="A994" s="356" t="str">
        <f>IF((SUM('Разделы 8, 9, 10'!X20:X21)=0),"","Неверно!")</f>
        <v/>
      </c>
      <c r="B994" s="356" t="s">
        <v>2975</v>
      </c>
      <c r="C994" s="96" t="s">
        <v>2666</v>
      </c>
      <c r="D994" s="96" t="s">
        <v>1216</v>
      </c>
      <c r="E994" s="96" t="str">
        <f>CONCATENATE(SUM('Разделы 8, 9, 10'!X20:X21),"=",0)</f>
        <v>0=0</v>
      </c>
    </row>
    <row r="995" spans="1:5" s="94" customFormat="1" x14ac:dyDescent="0.2">
      <c r="A995" s="356" t="str">
        <f>IF((SUM('Разделы 8, 9, 10'!Y20:Y21)=0),"","Неверно!")</f>
        <v/>
      </c>
      <c r="B995" s="356" t="s">
        <v>2975</v>
      </c>
      <c r="C995" s="96" t="s">
        <v>2667</v>
      </c>
      <c r="D995" s="96" t="s">
        <v>1216</v>
      </c>
      <c r="E995" s="96" t="str">
        <f>CONCATENATE(SUM('Разделы 8, 9, 10'!Y20:Y21),"=",0)</f>
        <v>0=0</v>
      </c>
    </row>
    <row r="996" spans="1:5" s="94" customFormat="1" x14ac:dyDescent="0.2">
      <c r="A996" s="356" t="str">
        <f>IF((SUM('Разделы 8, 9, 10'!Z20:Z21)=0),"","Неверно!")</f>
        <v/>
      </c>
      <c r="B996" s="356" t="s">
        <v>2975</v>
      </c>
      <c r="C996" s="96" t="s">
        <v>2668</v>
      </c>
      <c r="D996" s="96" t="s">
        <v>1216</v>
      </c>
      <c r="E996" s="96" t="str">
        <f>CONCATENATE(SUM('Разделы 8, 9, 10'!Z20:Z21),"=",0)</f>
        <v>0=0</v>
      </c>
    </row>
    <row r="997" spans="1:5" s="94" customFormat="1" x14ac:dyDescent="0.2">
      <c r="A997" s="356" t="str">
        <f>IF((SUM('Разделы 8, 9, 10'!AA20:AA21)=0),"","Неверно!")</f>
        <v/>
      </c>
      <c r="B997" s="356" t="s">
        <v>2975</v>
      </c>
      <c r="C997" s="96" t="s">
        <v>2669</v>
      </c>
      <c r="D997" s="96" t="s">
        <v>1216</v>
      </c>
      <c r="E997" s="96" t="str">
        <f>CONCATENATE(SUM('Разделы 8, 9, 10'!AA20:AA21),"=",0)</f>
        <v>0=0</v>
      </c>
    </row>
    <row r="998" spans="1:5" s="94" customFormat="1" x14ac:dyDescent="0.2">
      <c r="A998" s="356" t="str">
        <f>IF((SUM('Разделы 8, 9, 10'!AB20:AB21)=0),"","Неверно!")</f>
        <v/>
      </c>
      <c r="B998" s="356" t="s">
        <v>2975</v>
      </c>
      <c r="C998" s="96" t="s">
        <v>2670</v>
      </c>
      <c r="D998" s="96" t="s">
        <v>1216</v>
      </c>
      <c r="E998" s="96" t="str">
        <f>CONCATENATE(SUM('Разделы 8, 9, 10'!AB20:AB21),"=",0)</f>
        <v>0=0</v>
      </c>
    </row>
    <row r="999" spans="1:5" s="94" customFormat="1" x14ac:dyDescent="0.2">
      <c r="A999" s="356" t="str">
        <f>IF((SUM('Разделы 8, 9, 10'!E20:E21)=0),"","Неверно!")</f>
        <v/>
      </c>
      <c r="B999" s="356" t="s">
        <v>2975</v>
      </c>
      <c r="C999" s="96" t="s">
        <v>2671</v>
      </c>
      <c r="D999" s="96" t="s">
        <v>1216</v>
      </c>
      <c r="E999" s="96" t="str">
        <f>CONCATENATE(SUM('Разделы 8, 9, 10'!E20:E21),"=",0)</f>
        <v>0=0</v>
      </c>
    </row>
    <row r="1000" spans="1:5" s="94" customFormat="1" x14ac:dyDescent="0.2">
      <c r="A1000" s="356" t="str">
        <f>IF((SUM('Разделы 8, 9, 10'!F20:F21)=0),"","Неверно!")</f>
        <v/>
      </c>
      <c r="B1000" s="356" t="s">
        <v>2975</v>
      </c>
      <c r="C1000" s="96" t="s">
        <v>2672</v>
      </c>
      <c r="D1000" s="96" t="s">
        <v>1216</v>
      </c>
      <c r="E1000" s="96" t="str">
        <f>CONCATENATE(SUM('Разделы 8, 9, 10'!F20:F21),"=",0)</f>
        <v>0=0</v>
      </c>
    </row>
    <row r="1001" spans="1:5" s="94" customFormat="1" x14ac:dyDescent="0.2">
      <c r="A1001" s="356" t="str">
        <f>IF((SUM('Разделы 8, 9, 10'!G20:G21)=0),"","Неверно!")</f>
        <v/>
      </c>
      <c r="B1001" s="356" t="s">
        <v>2975</v>
      </c>
      <c r="C1001" s="96" t="s">
        <v>2673</v>
      </c>
      <c r="D1001" s="96" t="s">
        <v>1216</v>
      </c>
      <c r="E1001" s="96" t="str">
        <f>CONCATENATE(SUM('Разделы 8, 9, 10'!G20:G21),"=",0)</f>
        <v>0=0</v>
      </c>
    </row>
    <row r="1002" spans="1:5" s="94" customFormat="1" x14ac:dyDescent="0.2">
      <c r="A1002" s="356" t="str">
        <f>IF((SUM('Разделы 8, 9, 10'!H20:H21)=0),"","Неверно!")</f>
        <v/>
      </c>
      <c r="B1002" s="356" t="s">
        <v>2975</v>
      </c>
      <c r="C1002" s="96" t="s">
        <v>2674</v>
      </c>
      <c r="D1002" s="96" t="s">
        <v>1216</v>
      </c>
      <c r="E1002" s="96" t="str">
        <f>CONCATENATE(SUM('Разделы 8, 9, 10'!H20:H21),"=",0)</f>
        <v>0=0</v>
      </c>
    </row>
    <row r="1003" spans="1:5" s="94" customFormat="1" x14ac:dyDescent="0.2">
      <c r="A1003" s="356" t="str">
        <f>IF((SUM('Разделы 8, 9, 10'!I20:I21)=0),"","Неверно!")</f>
        <v/>
      </c>
      <c r="B1003" s="356" t="s">
        <v>2975</v>
      </c>
      <c r="C1003" s="96" t="s">
        <v>2675</v>
      </c>
      <c r="D1003" s="96" t="s">
        <v>1216</v>
      </c>
      <c r="E1003" s="96" t="str">
        <f>CONCATENATE(SUM('Разделы 8, 9, 10'!I20:I21),"=",0)</f>
        <v>0=0</v>
      </c>
    </row>
    <row r="1004" spans="1:5" s="94" customFormat="1" x14ac:dyDescent="0.2">
      <c r="A1004" s="356" t="str">
        <f>IF((SUM('Разделы 8, 9, 10'!J20:J21)=0),"","Неверно!")</f>
        <v/>
      </c>
      <c r="B1004" s="356" t="s">
        <v>2975</v>
      </c>
      <c r="C1004" s="96" t="s">
        <v>2676</v>
      </c>
      <c r="D1004" s="96" t="s">
        <v>1216</v>
      </c>
      <c r="E1004" s="96" t="str">
        <f>CONCATENATE(SUM('Разделы 8, 9, 10'!J20:J21),"=",0)</f>
        <v>0=0</v>
      </c>
    </row>
    <row r="1005" spans="1:5" s="94" customFormat="1" x14ac:dyDescent="0.2">
      <c r="A1005" s="356" t="str">
        <f>IF((SUM('Разделы 8, 9, 10'!K20:K21)=0),"","Неверно!")</f>
        <v/>
      </c>
      <c r="B1005" s="356" t="s">
        <v>2975</v>
      </c>
      <c r="C1005" s="96" t="s">
        <v>2677</v>
      </c>
      <c r="D1005" s="96" t="s">
        <v>1216</v>
      </c>
      <c r="E1005" s="96" t="str">
        <f>CONCATENATE(SUM('Разделы 8, 9, 10'!K20:K21),"=",0)</f>
        <v>0=0</v>
      </c>
    </row>
    <row r="1006" spans="1:5" s="94" customFormat="1" x14ac:dyDescent="0.2">
      <c r="A1006" s="356" t="str">
        <f>IF((SUM('Разделы 8, 9, 10'!C8:C9)=0),"","Неверно!")</f>
        <v/>
      </c>
      <c r="B1006" s="356" t="s">
        <v>2976</v>
      </c>
      <c r="C1006" s="96" t="s">
        <v>1250</v>
      </c>
      <c r="D1006" s="96" t="s">
        <v>1216</v>
      </c>
      <c r="E1006" s="96" t="str">
        <f>CONCATENATE(SUM('Разделы 8, 9, 10'!C8:C9),"=",0)</f>
        <v>0=0</v>
      </c>
    </row>
    <row r="1007" spans="1:5" s="94" customFormat="1" x14ac:dyDescent="0.2">
      <c r="A1007" s="356" t="str">
        <f>IF((SUM('Разделы 8, 9, 10'!L8:L9)=0),"","Неверно!")</f>
        <v/>
      </c>
      <c r="B1007" s="356" t="s">
        <v>2976</v>
      </c>
      <c r="C1007" s="96" t="s">
        <v>1251</v>
      </c>
      <c r="D1007" s="96" t="s">
        <v>1216</v>
      </c>
      <c r="E1007" s="96" t="str">
        <f>CONCATENATE(SUM('Разделы 8, 9, 10'!L8:L9),"=",0)</f>
        <v>0=0</v>
      </c>
    </row>
    <row r="1008" spans="1:5" s="94" customFormat="1" x14ac:dyDescent="0.2">
      <c r="A1008" s="356" t="str">
        <f>IF((SUM('Разделы 8, 9, 10'!M8:M9)=0),"","Неверно!")</f>
        <v/>
      </c>
      <c r="B1008" s="356" t="s">
        <v>2976</v>
      </c>
      <c r="C1008" s="96" t="s">
        <v>1252</v>
      </c>
      <c r="D1008" s="96" t="s">
        <v>1216</v>
      </c>
      <c r="E1008" s="96" t="str">
        <f>CONCATENATE(SUM('Разделы 8, 9, 10'!M8:M9),"=",0)</f>
        <v>0=0</v>
      </c>
    </row>
    <row r="1009" spans="1:5" s="94" customFormat="1" x14ac:dyDescent="0.2">
      <c r="A1009" s="356" t="str">
        <f>IF((SUM('Разделы 8, 9, 10'!N8:N9)=0),"","Неверно!")</f>
        <v/>
      </c>
      <c r="B1009" s="356" t="s">
        <v>2976</v>
      </c>
      <c r="C1009" s="96" t="s">
        <v>1253</v>
      </c>
      <c r="D1009" s="96" t="s">
        <v>1216</v>
      </c>
      <c r="E1009" s="96" t="str">
        <f>CONCATENATE(SUM('Разделы 8, 9, 10'!N8:N9),"=",0)</f>
        <v>0=0</v>
      </c>
    </row>
    <row r="1010" spans="1:5" s="94" customFormat="1" x14ac:dyDescent="0.2">
      <c r="A1010" s="356" t="str">
        <f>IF((SUM('Разделы 8, 9, 10'!O8:O9)=0),"","Неверно!")</f>
        <v/>
      </c>
      <c r="B1010" s="356" t="s">
        <v>2976</v>
      </c>
      <c r="C1010" s="96" t="s">
        <v>1254</v>
      </c>
      <c r="D1010" s="96" t="s">
        <v>1216</v>
      </c>
      <c r="E1010" s="96" t="str">
        <f>CONCATENATE(SUM('Разделы 8, 9, 10'!O8:O9),"=",0)</f>
        <v>0=0</v>
      </c>
    </row>
    <row r="1011" spans="1:5" s="94" customFormat="1" x14ac:dyDescent="0.2">
      <c r="A1011" s="356" t="str">
        <f>IF((SUM('Разделы 8, 9, 10'!P8:P9)=0),"","Неверно!")</f>
        <v/>
      </c>
      <c r="B1011" s="356" t="s">
        <v>2976</v>
      </c>
      <c r="C1011" s="96" t="s">
        <v>1255</v>
      </c>
      <c r="D1011" s="96" t="s">
        <v>1216</v>
      </c>
      <c r="E1011" s="96" t="str">
        <f>CONCATENATE(SUM('Разделы 8, 9, 10'!P8:P9),"=",0)</f>
        <v>0=0</v>
      </c>
    </row>
    <row r="1012" spans="1:5" s="94" customFormat="1" x14ac:dyDescent="0.2">
      <c r="A1012" s="356" t="str">
        <f>IF((SUM('Разделы 8, 9, 10'!Q8:Q9)=0),"","Неверно!")</f>
        <v/>
      </c>
      <c r="B1012" s="356" t="s">
        <v>2976</v>
      </c>
      <c r="C1012" s="96" t="s">
        <v>1256</v>
      </c>
      <c r="D1012" s="96" t="s">
        <v>1216</v>
      </c>
      <c r="E1012" s="96" t="str">
        <f>CONCATENATE(SUM('Разделы 8, 9, 10'!Q8:Q9),"=",0)</f>
        <v>0=0</v>
      </c>
    </row>
    <row r="1013" spans="1:5" s="94" customFormat="1" x14ac:dyDescent="0.2">
      <c r="A1013" s="356" t="str">
        <f>IF((SUM('Разделы 8, 9, 10'!R8:R9)=0),"","Неверно!")</f>
        <v/>
      </c>
      <c r="B1013" s="356" t="s">
        <v>2976</v>
      </c>
      <c r="C1013" s="96" t="s">
        <v>1257</v>
      </c>
      <c r="D1013" s="96" t="s">
        <v>1216</v>
      </c>
      <c r="E1013" s="96" t="str">
        <f>CONCATENATE(SUM('Разделы 8, 9, 10'!R8:R9),"=",0)</f>
        <v>0=0</v>
      </c>
    </row>
    <row r="1014" spans="1:5" s="94" customFormat="1" x14ac:dyDescent="0.2">
      <c r="A1014" s="356" t="str">
        <f>IF((SUM('Разделы 8, 9, 10'!S8:S9)=0),"","Неверно!")</f>
        <v/>
      </c>
      <c r="B1014" s="356" t="s">
        <v>2976</v>
      </c>
      <c r="C1014" s="96" t="s">
        <v>1258</v>
      </c>
      <c r="D1014" s="96" t="s">
        <v>1216</v>
      </c>
      <c r="E1014" s="96" t="str">
        <f>CONCATENATE(SUM('Разделы 8, 9, 10'!S8:S9),"=",0)</f>
        <v>0=0</v>
      </c>
    </row>
    <row r="1015" spans="1:5" s="94" customFormat="1" x14ac:dyDescent="0.2">
      <c r="A1015" s="356" t="str">
        <f>IF((SUM('Разделы 8, 9, 10'!T8:T9)=0),"","Неверно!")</f>
        <v/>
      </c>
      <c r="B1015" s="356" t="s">
        <v>2976</v>
      </c>
      <c r="C1015" s="96" t="s">
        <v>1259</v>
      </c>
      <c r="D1015" s="96" t="s">
        <v>1216</v>
      </c>
      <c r="E1015" s="96" t="str">
        <f>CONCATENATE(SUM('Разделы 8, 9, 10'!T8:T9),"=",0)</f>
        <v>0=0</v>
      </c>
    </row>
    <row r="1016" spans="1:5" s="94" customFormat="1" x14ac:dyDescent="0.2">
      <c r="A1016" s="356" t="str">
        <f>IF((SUM('Разделы 8, 9, 10'!U8:U9)=0),"","Неверно!")</f>
        <v/>
      </c>
      <c r="B1016" s="356" t="s">
        <v>2976</v>
      </c>
      <c r="C1016" s="96" t="s">
        <v>1260</v>
      </c>
      <c r="D1016" s="96" t="s">
        <v>1216</v>
      </c>
      <c r="E1016" s="96" t="str">
        <f>CONCATENATE(SUM('Разделы 8, 9, 10'!U8:U9),"=",0)</f>
        <v>0=0</v>
      </c>
    </row>
    <row r="1017" spans="1:5" s="94" customFormat="1" x14ac:dyDescent="0.2">
      <c r="A1017" s="356" t="str">
        <f>IF((SUM('Разделы 8, 9, 10'!D8:D9)=0),"","Неверно!")</f>
        <v/>
      </c>
      <c r="B1017" s="356" t="s">
        <v>2976</v>
      </c>
      <c r="C1017" s="96" t="s">
        <v>1261</v>
      </c>
      <c r="D1017" s="96" t="s">
        <v>1216</v>
      </c>
      <c r="E1017" s="96" t="str">
        <f>CONCATENATE(SUM('Разделы 8, 9, 10'!D8:D9),"=",0)</f>
        <v>0=0</v>
      </c>
    </row>
    <row r="1018" spans="1:5" s="94" customFormat="1" x14ac:dyDescent="0.2">
      <c r="A1018" s="356" t="str">
        <f>IF((SUM('Разделы 8, 9, 10'!V8:V9)=0),"","Неверно!")</f>
        <v/>
      </c>
      <c r="B1018" s="356" t="s">
        <v>2976</v>
      </c>
      <c r="C1018" s="96" t="s">
        <v>1262</v>
      </c>
      <c r="D1018" s="96" t="s">
        <v>1216</v>
      </c>
      <c r="E1018" s="96" t="str">
        <f>CONCATENATE(SUM('Разделы 8, 9, 10'!V8:V9),"=",0)</f>
        <v>0=0</v>
      </c>
    </row>
    <row r="1019" spans="1:5" s="94" customFormat="1" x14ac:dyDescent="0.2">
      <c r="A1019" s="356" t="str">
        <f>IF((SUM('Разделы 8, 9, 10'!W8:W9)=0),"","Неверно!")</f>
        <v/>
      </c>
      <c r="B1019" s="356" t="s">
        <v>2976</v>
      </c>
      <c r="C1019" s="96" t="s">
        <v>1263</v>
      </c>
      <c r="D1019" s="96" t="s">
        <v>1216</v>
      </c>
      <c r="E1019" s="96" t="str">
        <f>CONCATENATE(SUM('Разделы 8, 9, 10'!W8:W9),"=",0)</f>
        <v>0=0</v>
      </c>
    </row>
    <row r="1020" spans="1:5" s="94" customFormat="1" x14ac:dyDescent="0.2">
      <c r="A1020" s="356" t="str">
        <f>IF((SUM('Разделы 8, 9, 10'!X8:X9)=0),"","Неверно!")</f>
        <v/>
      </c>
      <c r="B1020" s="356" t="s">
        <v>2976</v>
      </c>
      <c r="C1020" s="96" t="s">
        <v>1264</v>
      </c>
      <c r="D1020" s="96" t="s">
        <v>1216</v>
      </c>
      <c r="E1020" s="96" t="str">
        <f>CONCATENATE(SUM('Разделы 8, 9, 10'!X8:X9),"=",0)</f>
        <v>0=0</v>
      </c>
    </row>
    <row r="1021" spans="1:5" s="94" customFormat="1" x14ac:dyDescent="0.2">
      <c r="A1021" s="356" t="str">
        <f>IF((SUM('Разделы 8, 9, 10'!Y8:Y9)=0),"","Неверно!")</f>
        <v/>
      </c>
      <c r="B1021" s="356" t="s">
        <v>2976</v>
      </c>
      <c r="C1021" s="96" t="s">
        <v>1265</v>
      </c>
      <c r="D1021" s="96" t="s">
        <v>1216</v>
      </c>
      <c r="E1021" s="96" t="str">
        <f>CONCATENATE(SUM('Разделы 8, 9, 10'!Y8:Y9),"=",0)</f>
        <v>0=0</v>
      </c>
    </row>
    <row r="1022" spans="1:5" s="94" customFormat="1" x14ac:dyDescent="0.2">
      <c r="A1022" s="356" t="str">
        <f>IF((SUM('Разделы 8, 9, 10'!Z8:Z9)=0),"","Неверно!")</f>
        <v/>
      </c>
      <c r="B1022" s="356" t="s">
        <v>2976</v>
      </c>
      <c r="C1022" s="96" t="s">
        <v>1266</v>
      </c>
      <c r="D1022" s="96" t="s">
        <v>1216</v>
      </c>
      <c r="E1022" s="96" t="str">
        <f>CONCATENATE(SUM('Разделы 8, 9, 10'!Z8:Z9),"=",0)</f>
        <v>0=0</v>
      </c>
    </row>
    <row r="1023" spans="1:5" s="94" customFormat="1" x14ac:dyDescent="0.2">
      <c r="A1023" s="356" t="str">
        <f>IF((SUM('Разделы 8, 9, 10'!AA8:AA9)=0),"","Неверно!")</f>
        <v/>
      </c>
      <c r="B1023" s="356" t="s">
        <v>2976</v>
      </c>
      <c r="C1023" s="96" t="s">
        <v>1267</v>
      </c>
      <c r="D1023" s="96" t="s">
        <v>1216</v>
      </c>
      <c r="E1023" s="96" t="str">
        <f>CONCATENATE(SUM('Разделы 8, 9, 10'!AA8:AA9),"=",0)</f>
        <v>0=0</v>
      </c>
    </row>
    <row r="1024" spans="1:5" s="94" customFormat="1" x14ac:dyDescent="0.2">
      <c r="A1024" s="356" t="str">
        <f>IF((SUM('Разделы 8, 9, 10'!AB8:AB9)=0),"","Неверно!")</f>
        <v/>
      </c>
      <c r="B1024" s="356" t="s">
        <v>2976</v>
      </c>
      <c r="C1024" s="96" t="s">
        <v>1268</v>
      </c>
      <c r="D1024" s="96" t="s">
        <v>1216</v>
      </c>
      <c r="E1024" s="96" t="str">
        <f>CONCATENATE(SUM('Разделы 8, 9, 10'!AB8:AB9),"=",0)</f>
        <v>0=0</v>
      </c>
    </row>
    <row r="1025" spans="1:5" s="94" customFormat="1" x14ac:dyDescent="0.2">
      <c r="A1025" s="356" t="str">
        <f>IF((SUM('Разделы 8, 9, 10'!E8:E9)=0),"","Неверно!")</f>
        <v/>
      </c>
      <c r="B1025" s="356" t="s">
        <v>2976</v>
      </c>
      <c r="C1025" s="96" t="s">
        <v>1269</v>
      </c>
      <c r="D1025" s="96" t="s">
        <v>1216</v>
      </c>
      <c r="E1025" s="96" t="str">
        <f>CONCATENATE(SUM('Разделы 8, 9, 10'!E8:E9),"=",0)</f>
        <v>0=0</v>
      </c>
    </row>
    <row r="1026" spans="1:5" s="94" customFormat="1" x14ac:dyDescent="0.2">
      <c r="A1026" s="356" t="str">
        <f>IF((SUM('Разделы 8, 9, 10'!F8:F9)=0),"","Неверно!")</f>
        <v/>
      </c>
      <c r="B1026" s="356" t="s">
        <v>2976</v>
      </c>
      <c r="C1026" s="96" t="s">
        <v>1270</v>
      </c>
      <c r="D1026" s="96" t="s">
        <v>1216</v>
      </c>
      <c r="E1026" s="96" t="str">
        <f>CONCATENATE(SUM('Разделы 8, 9, 10'!F8:F9),"=",0)</f>
        <v>0=0</v>
      </c>
    </row>
    <row r="1027" spans="1:5" s="94" customFormat="1" x14ac:dyDescent="0.2">
      <c r="A1027" s="356" t="str">
        <f>IF((SUM('Разделы 8, 9, 10'!G8:G9)=0),"","Неверно!")</f>
        <v/>
      </c>
      <c r="B1027" s="356" t="s">
        <v>2976</v>
      </c>
      <c r="C1027" s="96" t="s">
        <v>1271</v>
      </c>
      <c r="D1027" s="96" t="s">
        <v>1216</v>
      </c>
      <c r="E1027" s="96" t="str">
        <f>CONCATENATE(SUM('Разделы 8, 9, 10'!G8:G9),"=",0)</f>
        <v>0=0</v>
      </c>
    </row>
    <row r="1028" spans="1:5" s="94" customFormat="1" x14ac:dyDescent="0.2">
      <c r="A1028" s="356" t="str">
        <f>IF((SUM('Разделы 8, 9, 10'!H8:H9)=0),"","Неверно!")</f>
        <v/>
      </c>
      <c r="B1028" s="356" t="s">
        <v>2976</v>
      </c>
      <c r="C1028" s="96" t="s">
        <v>1272</v>
      </c>
      <c r="D1028" s="96" t="s">
        <v>1216</v>
      </c>
      <c r="E1028" s="96" t="str">
        <f>CONCATENATE(SUM('Разделы 8, 9, 10'!H8:H9),"=",0)</f>
        <v>0=0</v>
      </c>
    </row>
    <row r="1029" spans="1:5" s="94" customFormat="1" x14ac:dyDescent="0.2">
      <c r="A1029" s="356" t="str">
        <f>IF((SUM('Разделы 8, 9, 10'!I8:I9)=0),"","Неверно!")</f>
        <v/>
      </c>
      <c r="B1029" s="356" t="s">
        <v>2976</v>
      </c>
      <c r="C1029" s="96" t="s">
        <v>1273</v>
      </c>
      <c r="D1029" s="96" t="s">
        <v>1216</v>
      </c>
      <c r="E1029" s="96" t="str">
        <f>CONCATENATE(SUM('Разделы 8, 9, 10'!I8:I9),"=",0)</f>
        <v>0=0</v>
      </c>
    </row>
    <row r="1030" spans="1:5" s="94" customFormat="1" x14ac:dyDescent="0.2">
      <c r="A1030" s="356" t="str">
        <f>IF((SUM('Разделы 8, 9, 10'!J8:J9)=0),"","Неверно!")</f>
        <v/>
      </c>
      <c r="B1030" s="356" t="s">
        <v>2976</v>
      </c>
      <c r="C1030" s="96" t="s">
        <v>1274</v>
      </c>
      <c r="D1030" s="96" t="s">
        <v>1216</v>
      </c>
      <c r="E1030" s="96" t="str">
        <f>CONCATENATE(SUM('Разделы 8, 9, 10'!J8:J9),"=",0)</f>
        <v>0=0</v>
      </c>
    </row>
    <row r="1031" spans="1:5" s="94" customFormat="1" x14ac:dyDescent="0.2">
      <c r="A1031" s="356" t="str">
        <f>IF((SUM('Разделы 8, 9, 10'!K8:K9)=0),"","Неверно!")</f>
        <v/>
      </c>
      <c r="B1031" s="356" t="s">
        <v>2976</v>
      </c>
      <c r="C1031" s="96" t="s">
        <v>1275</v>
      </c>
      <c r="D1031" s="96" t="s">
        <v>1216</v>
      </c>
      <c r="E1031" s="96" t="str">
        <f>CONCATENATE(SUM('Разделы 8, 9, 10'!K8:K9),"=",0)</f>
        <v>0=0</v>
      </c>
    </row>
    <row r="1032" spans="1:5" s="94" customFormat="1" x14ac:dyDescent="0.2">
      <c r="A1032" s="356" t="str">
        <f>IF((SUM('Разделы 8, 9, 10'!C12:C13)=0),"","Неверно!")</f>
        <v/>
      </c>
      <c r="B1032" s="356" t="s">
        <v>2977</v>
      </c>
      <c r="C1032" s="96" t="s">
        <v>1276</v>
      </c>
      <c r="D1032" s="96" t="s">
        <v>1216</v>
      </c>
      <c r="E1032" s="96" t="str">
        <f>CONCATENATE(SUM('Разделы 8, 9, 10'!C12:C13),"=",0)</f>
        <v>0=0</v>
      </c>
    </row>
    <row r="1033" spans="1:5" s="94" customFormat="1" x14ac:dyDescent="0.2">
      <c r="A1033" s="356" t="str">
        <f>IF((SUM('Разделы 8, 9, 10'!L12:L13)=0),"","Неверно!")</f>
        <v/>
      </c>
      <c r="B1033" s="356" t="s">
        <v>2977</v>
      </c>
      <c r="C1033" s="96" t="s">
        <v>1277</v>
      </c>
      <c r="D1033" s="96" t="s">
        <v>1216</v>
      </c>
      <c r="E1033" s="96" t="str">
        <f>CONCATENATE(SUM('Разделы 8, 9, 10'!L12:L13),"=",0)</f>
        <v>0=0</v>
      </c>
    </row>
    <row r="1034" spans="1:5" s="94" customFormat="1" x14ac:dyDescent="0.2">
      <c r="A1034" s="356" t="str">
        <f>IF((SUM('Разделы 8, 9, 10'!M12:M13)=0),"","Неверно!")</f>
        <v/>
      </c>
      <c r="B1034" s="356" t="s">
        <v>2977</v>
      </c>
      <c r="C1034" s="96" t="s">
        <v>1278</v>
      </c>
      <c r="D1034" s="96" t="s">
        <v>1216</v>
      </c>
      <c r="E1034" s="96" t="str">
        <f>CONCATENATE(SUM('Разделы 8, 9, 10'!M12:M13),"=",0)</f>
        <v>0=0</v>
      </c>
    </row>
    <row r="1035" spans="1:5" s="94" customFormat="1" x14ac:dyDescent="0.2">
      <c r="A1035" s="356" t="str">
        <f>IF((SUM('Разделы 8, 9, 10'!N12:N13)=0),"","Неверно!")</f>
        <v/>
      </c>
      <c r="B1035" s="356" t="s">
        <v>2977</v>
      </c>
      <c r="C1035" s="96" t="s">
        <v>1279</v>
      </c>
      <c r="D1035" s="96" t="s">
        <v>1216</v>
      </c>
      <c r="E1035" s="96" t="str">
        <f>CONCATENATE(SUM('Разделы 8, 9, 10'!N12:N13),"=",0)</f>
        <v>0=0</v>
      </c>
    </row>
    <row r="1036" spans="1:5" s="94" customFormat="1" x14ac:dyDescent="0.2">
      <c r="A1036" s="356" t="str">
        <f>IF((SUM('Разделы 8, 9, 10'!O12:O13)=0),"","Неверно!")</f>
        <v/>
      </c>
      <c r="B1036" s="356" t="s">
        <v>2977</v>
      </c>
      <c r="C1036" s="96" t="s">
        <v>1280</v>
      </c>
      <c r="D1036" s="96" t="s">
        <v>1216</v>
      </c>
      <c r="E1036" s="96" t="str">
        <f>CONCATENATE(SUM('Разделы 8, 9, 10'!O12:O13),"=",0)</f>
        <v>0=0</v>
      </c>
    </row>
    <row r="1037" spans="1:5" s="94" customFormat="1" x14ac:dyDescent="0.2">
      <c r="A1037" s="356" t="str">
        <f>IF((SUM('Разделы 8, 9, 10'!P12:P13)=0),"","Неверно!")</f>
        <v/>
      </c>
      <c r="B1037" s="356" t="s">
        <v>2977</v>
      </c>
      <c r="C1037" s="96" t="s">
        <v>1281</v>
      </c>
      <c r="D1037" s="96" t="s">
        <v>1216</v>
      </c>
      <c r="E1037" s="96" t="str">
        <f>CONCATENATE(SUM('Разделы 8, 9, 10'!P12:P13),"=",0)</f>
        <v>0=0</v>
      </c>
    </row>
    <row r="1038" spans="1:5" s="94" customFormat="1" x14ac:dyDescent="0.2">
      <c r="A1038" s="356" t="str">
        <f>IF((SUM('Разделы 8, 9, 10'!Q12:Q13)=0),"","Неверно!")</f>
        <v/>
      </c>
      <c r="B1038" s="356" t="s">
        <v>2977</v>
      </c>
      <c r="C1038" s="96" t="s">
        <v>1282</v>
      </c>
      <c r="D1038" s="96" t="s">
        <v>1216</v>
      </c>
      <c r="E1038" s="96" t="str">
        <f>CONCATENATE(SUM('Разделы 8, 9, 10'!Q12:Q13),"=",0)</f>
        <v>0=0</v>
      </c>
    </row>
    <row r="1039" spans="1:5" s="94" customFormat="1" x14ac:dyDescent="0.2">
      <c r="A1039" s="356" t="str">
        <f>IF((SUM('Разделы 8, 9, 10'!R12:R13)=0),"","Неверно!")</f>
        <v/>
      </c>
      <c r="B1039" s="356" t="s">
        <v>2977</v>
      </c>
      <c r="C1039" s="96" t="s">
        <v>1283</v>
      </c>
      <c r="D1039" s="96" t="s">
        <v>1216</v>
      </c>
      <c r="E1039" s="96" t="str">
        <f>CONCATENATE(SUM('Разделы 8, 9, 10'!R12:R13),"=",0)</f>
        <v>0=0</v>
      </c>
    </row>
    <row r="1040" spans="1:5" s="94" customFormat="1" x14ac:dyDescent="0.2">
      <c r="A1040" s="356" t="str">
        <f>IF((SUM('Разделы 8, 9, 10'!S12:S13)=0),"","Неверно!")</f>
        <v/>
      </c>
      <c r="B1040" s="356" t="s">
        <v>2977</v>
      </c>
      <c r="C1040" s="96" t="s">
        <v>1284</v>
      </c>
      <c r="D1040" s="96" t="s">
        <v>1216</v>
      </c>
      <c r="E1040" s="96" t="str">
        <f>CONCATENATE(SUM('Разделы 8, 9, 10'!S12:S13),"=",0)</f>
        <v>0=0</v>
      </c>
    </row>
    <row r="1041" spans="1:5" s="94" customFormat="1" x14ac:dyDescent="0.2">
      <c r="A1041" s="356" t="str">
        <f>IF((SUM('Разделы 8, 9, 10'!T12:T13)=0),"","Неверно!")</f>
        <v/>
      </c>
      <c r="B1041" s="356" t="s">
        <v>2977</v>
      </c>
      <c r="C1041" s="96" t="s">
        <v>1285</v>
      </c>
      <c r="D1041" s="96" t="s">
        <v>1216</v>
      </c>
      <c r="E1041" s="96" t="str">
        <f>CONCATENATE(SUM('Разделы 8, 9, 10'!T12:T13),"=",0)</f>
        <v>0=0</v>
      </c>
    </row>
    <row r="1042" spans="1:5" s="94" customFormat="1" x14ac:dyDescent="0.2">
      <c r="A1042" s="356" t="str">
        <f>IF((SUM('Разделы 8, 9, 10'!U12:U13)=0),"","Неверно!")</f>
        <v/>
      </c>
      <c r="B1042" s="356" t="s">
        <v>2977</v>
      </c>
      <c r="C1042" s="96" t="s">
        <v>1286</v>
      </c>
      <c r="D1042" s="96" t="s">
        <v>1216</v>
      </c>
      <c r="E1042" s="96" t="str">
        <f>CONCATENATE(SUM('Разделы 8, 9, 10'!U12:U13),"=",0)</f>
        <v>0=0</v>
      </c>
    </row>
    <row r="1043" spans="1:5" s="94" customFormat="1" x14ac:dyDescent="0.2">
      <c r="A1043" s="356" t="str">
        <f>IF((SUM('Разделы 8, 9, 10'!D12:D13)=0),"","Неверно!")</f>
        <v/>
      </c>
      <c r="B1043" s="356" t="s">
        <v>2977</v>
      </c>
      <c r="C1043" s="96" t="s">
        <v>1287</v>
      </c>
      <c r="D1043" s="96" t="s">
        <v>1216</v>
      </c>
      <c r="E1043" s="96" t="str">
        <f>CONCATENATE(SUM('Разделы 8, 9, 10'!D12:D13),"=",0)</f>
        <v>0=0</v>
      </c>
    </row>
    <row r="1044" spans="1:5" s="94" customFormat="1" x14ac:dyDescent="0.2">
      <c r="A1044" s="356" t="str">
        <f>IF((SUM('Разделы 8, 9, 10'!V12:V13)=0),"","Неверно!")</f>
        <v/>
      </c>
      <c r="B1044" s="356" t="s">
        <v>2977</v>
      </c>
      <c r="C1044" s="96" t="s">
        <v>1288</v>
      </c>
      <c r="D1044" s="96" t="s">
        <v>1216</v>
      </c>
      <c r="E1044" s="96" t="str">
        <f>CONCATENATE(SUM('Разделы 8, 9, 10'!V12:V13),"=",0)</f>
        <v>0=0</v>
      </c>
    </row>
    <row r="1045" spans="1:5" s="94" customFormat="1" x14ac:dyDescent="0.2">
      <c r="A1045" s="356" t="str">
        <f>IF((SUM('Разделы 8, 9, 10'!W12:W13)=0),"","Неверно!")</f>
        <v/>
      </c>
      <c r="B1045" s="356" t="s">
        <v>2977</v>
      </c>
      <c r="C1045" s="96" t="s">
        <v>1289</v>
      </c>
      <c r="D1045" s="96" t="s">
        <v>1216</v>
      </c>
      <c r="E1045" s="96" t="str">
        <f>CONCATENATE(SUM('Разделы 8, 9, 10'!W12:W13),"=",0)</f>
        <v>0=0</v>
      </c>
    </row>
    <row r="1046" spans="1:5" s="94" customFormat="1" x14ac:dyDescent="0.2">
      <c r="A1046" s="356" t="str">
        <f>IF((SUM('Разделы 8, 9, 10'!X12:X13)=0),"","Неверно!")</f>
        <v/>
      </c>
      <c r="B1046" s="356" t="s">
        <v>2977</v>
      </c>
      <c r="C1046" s="96" t="s">
        <v>1290</v>
      </c>
      <c r="D1046" s="96" t="s">
        <v>1216</v>
      </c>
      <c r="E1046" s="96" t="str">
        <f>CONCATENATE(SUM('Разделы 8, 9, 10'!X12:X13),"=",0)</f>
        <v>0=0</v>
      </c>
    </row>
    <row r="1047" spans="1:5" s="94" customFormat="1" x14ac:dyDescent="0.2">
      <c r="A1047" s="356" t="str">
        <f>IF((SUM('Разделы 8, 9, 10'!Y12:Y13)=0),"","Неверно!")</f>
        <v/>
      </c>
      <c r="B1047" s="356" t="s">
        <v>2977</v>
      </c>
      <c r="C1047" s="96" t="s">
        <v>1291</v>
      </c>
      <c r="D1047" s="96" t="s">
        <v>1216</v>
      </c>
      <c r="E1047" s="96" t="str">
        <f>CONCATENATE(SUM('Разделы 8, 9, 10'!Y12:Y13),"=",0)</f>
        <v>0=0</v>
      </c>
    </row>
    <row r="1048" spans="1:5" s="94" customFormat="1" x14ac:dyDescent="0.2">
      <c r="A1048" s="356" t="str">
        <f>IF((SUM('Разделы 8, 9, 10'!Z12:Z13)=0),"","Неверно!")</f>
        <v/>
      </c>
      <c r="B1048" s="356" t="s">
        <v>2977</v>
      </c>
      <c r="C1048" s="96" t="s">
        <v>1292</v>
      </c>
      <c r="D1048" s="96" t="s">
        <v>1216</v>
      </c>
      <c r="E1048" s="96" t="str">
        <f>CONCATENATE(SUM('Разделы 8, 9, 10'!Z12:Z13),"=",0)</f>
        <v>0=0</v>
      </c>
    </row>
    <row r="1049" spans="1:5" s="94" customFormat="1" x14ac:dyDescent="0.2">
      <c r="A1049" s="356" t="str">
        <f>IF((SUM('Разделы 8, 9, 10'!AA12:AA13)=0),"","Неверно!")</f>
        <v/>
      </c>
      <c r="B1049" s="356" t="s">
        <v>2977</v>
      </c>
      <c r="C1049" s="96" t="s">
        <v>1293</v>
      </c>
      <c r="D1049" s="96" t="s">
        <v>1216</v>
      </c>
      <c r="E1049" s="96" t="str">
        <f>CONCATENATE(SUM('Разделы 8, 9, 10'!AA12:AA13),"=",0)</f>
        <v>0=0</v>
      </c>
    </row>
    <row r="1050" spans="1:5" s="94" customFormat="1" x14ac:dyDescent="0.2">
      <c r="A1050" s="356" t="str">
        <f>IF((SUM('Разделы 8, 9, 10'!AB12:AB13)=0),"","Неверно!")</f>
        <v/>
      </c>
      <c r="B1050" s="356" t="s">
        <v>2977</v>
      </c>
      <c r="C1050" s="96" t="s">
        <v>1294</v>
      </c>
      <c r="D1050" s="96" t="s">
        <v>1216</v>
      </c>
      <c r="E1050" s="96" t="str">
        <f>CONCATENATE(SUM('Разделы 8, 9, 10'!AB12:AB13),"=",0)</f>
        <v>0=0</v>
      </c>
    </row>
    <row r="1051" spans="1:5" s="94" customFormat="1" x14ac:dyDescent="0.2">
      <c r="A1051" s="356" t="str">
        <f>IF((SUM('Разделы 8, 9, 10'!E12:E13)=0),"","Неверно!")</f>
        <v/>
      </c>
      <c r="B1051" s="356" t="s">
        <v>2977</v>
      </c>
      <c r="C1051" s="96" t="s">
        <v>1295</v>
      </c>
      <c r="D1051" s="96" t="s">
        <v>1216</v>
      </c>
      <c r="E1051" s="96" t="str">
        <f>CONCATENATE(SUM('Разделы 8, 9, 10'!E12:E13),"=",0)</f>
        <v>0=0</v>
      </c>
    </row>
    <row r="1052" spans="1:5" s="94" customFormat="1" x14ac:dyDescent="0.2">
      <c r="A1052" s="356" t="str">
        <f>IF((SUM('Разделы 8, 9, 10'!F12:F13)=0),"","Неверно!")</f>
        <v/>
      </c>
      <c r="B1052" s="356" t="s">
        <v>2977</v>
      </c>
      <c r="C1052" s="96" t="s">
        <v>1296</v>
      </c>
      <c r="D1052" s="96" t="s">
        <v>1216</v>
      </c>
      <c r="E1052" s="96" t="str">
        <f>CONCATENATE(SUM('Разделы 8, 9, 10'!F12:F13),"=",0)</f>
        <v>0=0</v>
      </c>
    </row>
    <row r="1053" spans="1:5" s="94" customFormat="1" x14ac:dyDescent="0.2">
      <c r="A1053" s="356" t="str">
        <f>IF((SUM('Разделы 8, 9, 10'!G12:G13)=0),"","Неверно!")</f>
        <v/>
      </c>
      <c r="B1053" s="356" t="s">
        <v>2977</v>
      </c>
      <c r="C1053" s="96" t="s">
        <v>1297</v>
      </c>
      <c r="D1053" s="96" t="s">
        <v>1216</v>
      </c>
      <c r="E1053" s="96" t="str">
        <f>CONCATENATE(SUM('Разделы 8, 9, 10'!G12:G13),"=",0)</f>
        <v>0=0</v>
      </c>
    </row>
    <row r="1054" spans="1:5" s="94" customFormat="1" x14ac:dyDescent="0.2">
      <c r="A1054" s="356" t="str">
        <f>IF((SUM('Разделы 8, 9, 10'!H12:H13)=0),"","Неверно!")</f>
        <v/>
      </c>
      <c r="B1054" s="356" t="s">
        <v>2977</v>
      </c>
      <c r="C1054" s="96" t="s">
        <v>1298</v>
      </c>
      <c r="D1054" s="96" t="s">
        <v>1216</v>
      </c>
      <c r="E1054" s="96" t="str">
        <f>CONCATENATE(SUM('Разделы 8, 9, 10'!H12:H13),"=",0)</f>
        <v>0=0</v>
      </c>
    </row>
    <row r="1055" spans="1:5" s="94" customFormat="1" x14ac:dyDescent="0.2">
      <c r="A1055" s="356" t="str">
        <f>IF((SUM('Разделы 8, 9, 10'!I12:I13)=0),"","Неверно!")</f>
        <v/>
      </c>
      <c r="B1055" s="356" t="s">
        <v>2977</v>
      </c>
      <c r="C1055" s="96" t="s">
        <v>1299</v>
      </c>
      <c r="D1055" s="96" t="s">
        <v>1216</v>
      </c>
      <c r="E1055" s="96" t="str">
        <f>CONCATENATE(SUM('Разделы 8, 9, 10'!I12:I13),"=",0)</f>
        <v>0=0</v>
      </c>
    </row>
    <row r="1056" spans="1:5" s="94" customFormat="1" x14ac:dyDescent="0.2">
      <c r="A1056" s="356" t="str">
        <f>IF((SUM('Разделы 8, 9, 10'!J12:J13)=0),"","Неверно!")</f>
        <v/>
      </c>
      <c r="B1056" s="356" t="s">
        <v>2977</v>
      </c>
      <c r="C1056" s="96" t="s">
        <v>1300</v>
      </c>
      <c r="D1056" s="96" t="s">
        <v>1216</v>
      </c>
      <c r="E1056" s="96" t="str">
        <f>CONCATENATE(SUM('Разделы 8, 9, 10'!J12:J13),"=",0)</f>
        <v>0=0</v>
      </c>
    </row>
    <row r="1057" spans="1:5" s="94" customFormat="1" x14ac:dyDescent="0.2">
      <c r="A1057" s="356" t="str">
        <f>IF((SUM('Разделы 8, 9, 10'!K12:K13)=0),"","Неверно!")</f>
        <v/>
      </c>
      <c r="B1057" s="356" t="s">
        <v>2977</v>
      </c>
      <c r="C1057" s="96" t="s">
        <v>1301</v>
      </c>
      <c r="D1057" s="96" t="s">
        <v>1216</v>
      </c>
      <c r="E1057" s="96" t="str">
        <f>CONCATENATE(SUM('Разделы 8, 9, 10'!K12:K13),"=",0)</f>
        <v>0=0</v>
      </c>
    </row>
    <row r="1058" spans="1:5" s="94" customFormat="1" x14ac:dyDescent="0.2">
      <c r="A1058" s="356" t="str">
        <f>IF((SUM('Разделы 8, 9, 10'!C16:C17)=0),"","Неверно!")</f>
        <v/>
      </c>
      <c r="B1058" s="356" t="s">
        <v>2978</v>
      </c>
      <c r="C1058" s="96" t="s">
        <v>2542</v>
      </c>
      <c r="D1058" s="96" t="s">
        <v>1216</v>
      </c>
      <c r="E1058" s="96" t="str">
        <f>CONCATENATE(SUM('Разделы 8, 9, 10'!C16:C17),"=",0)</f>
        <v>0=0</v>
      </c>
    </row>
    <row r="1059" spans="1:5" s="94" customFormat="1" x14ac:dyDescent="0.2">
      <c r="A1059" s="356" t="str">
        <f>IF((SUM('Разделы 8, 9, 10'!L16:L17)=0),"","Неверно!")</f>
        <v/>
      </c>
      <c r="B1059" s="356" t="s">
        <v>2978</v>
      </c>
      <c r="C1059" s="96" t="s">
        <v>2543</v>
      </c>
      <c r="D1059" s="96" t="s">
        <v>1216</v>
      </c>
      <c r="E1059" s="96" t="str">
        <f>CONCATENATE(SUM('Разделы 8, 9, 10'!L16:L17),"=",0)</f>
        <v>0=0</v>
      </c>
    </row>
    <row r="1060" spans="1:5" s="94" customFormat="1" x14ac:dyDescent="0.2">
      <c r="A1060" s="356" t="str">
        <f>IF((SUM('Разделы 8, 9, 10'!M16:M17)=0),"","Неверно!")</f>
        <v/>
      </c>
      <c r="B1060" s="356" t="s">
        <v>2978</v>
      </c>
      <c r="C1060" s="96" t="s">
        <v>2544</v>
      </c>
      <c r="D1060" s="96" t="s">
        <v>1216</v>
      </c>
      <c r="E1060" s="96" t="str">
        <f>CONCATENATE(SUM('Разделы 8, 9, 10'!M16:M17),"=",0)</f>
        <v>0=0</v>
      </c>
    </row>
    <row r="1061" spans="1:5" s="94" customFormat="1" x14ac:dyDescent="0.2">
      <c r="A1061" s="356" t="str">
        <f>IF((SUM('Разделы 8, 9, 10'!N16:N17)=0),"","Неверно!")</f>
        <v/>
      </c>
      <c r="B1061" s="356" t="s">
        <v>2978</v>
      </c>
      <c r="C1061" s="96" t="s">
        <v>2545</v>
      </c>
      <c r="D1061" s="96" t="s">
        <v>1216</v>
      </c>
      <c r="E1061" s="96" t="str">
        <f>CONCATENATE(SUM('Разделы 8, 9, 10'!N16:N17),"=",0)</f>
        <v>0=0</v>
      </c>
    </row>
    <row r="1062" spans="1:5" s="94" customFormat="1" x14ac:dyDescent="0.2">
      <c r="A1062" s="356" t="str">
        <f>IF((SUM('Разделы 8, 9, 10'!O16:O17)=0),"","Неверно!")</f>
        <v/>
      </c>
      <c r="B1062" s="356" t="s">
        <v>2978</v>
      </c>
      <c r="C1062" s="96" t="s">
        <v>2546</v>
      </c>
      <c r="D1062" s="96" t="s">
        <v>1216</v>
      </c>
      <c r="E1062" s="96" t="str">
        <f>CONCATENATE(SUM('Разделы 8, 9, 10'!O16:O17),"=",0)</f>
        <v>0=0</v>
      </c>
    </row>
    <row r="1063" spans="1:5" s="94" customFormat="1" x14ac:dyDescent="0.2">
      <c r="A1063" s="356" t="str">
        <f>IF((SUM('Разделы 8, 9, 10'!P16:P17)=0),"","Неверно!")</f>
        <v/>
      </c>
      <c r="B1063" s="356" t="s">
        <v>2978</v>
      </c>
      <c r="C1063" s="96" t="s">
        <v>2547</v>
      </c>
      <c r="D1063" s="96" t="s">
        <v>1216</v>
      </c>
      <c r="E1063" s="96" t="str">
        <f>CONCATENATE(SUM('Разделы 8, 9, 10'!P16:P17),"=",0)</f>
        <v>0=0</v>
      </c>
    </row>
    <row r="1064" spans="1:5" s="94" customFormat="1" x14ac:dyDescent="0.2">
      <c r="A1064" s="356" t="str">
        <f>IF((SUM('Разделы 8, 9, 10'!Q16:Q17)=0),"","Неверно!")</f>
        <v/>
      </c>
      <c r="B1064" s="356" t="s">
        <v>2978</v>
      </c>
      <c r="C1064" s="96" t="s">
        <v>2548</v>
      </c>
      <c r="D1064" s="96" t="s">
        <v>1216</v>
      </c>
      <c r="E1064" s="96" t="str">
        <f>CONCATENATE(SUM('Разделы 8, 9, 10'!Q16:Q17),"=",0)</f>
        <v>0=0</v>
      </c>
    </row>
    <row r="1065" spans="1:5" s="94" customFormat="1" x14ac:dyDescent="0.2">
      <c r="A1065" s="356" t="str">
        <f>IF((SUM('Разделы 8, 9, 10'!R16:R17)=0),"","Неверно!")</f>
        <v/>
      </c>
      <c r="B1065" s="356" t="s">
        <v>2978</v>
      </c>
      <c r="C1065" s="96" t="s">
        <v>2549</v>
      </c>
      <c r="D1065" s="96" t="s">
        <v>1216</v>
      </c>
      <c r="E1065" s="96" t="str">
        <f>CONCATENATE(SUM('Разделы 8, 9, 10'!R16:R17),"=",0)</f>
        <v>0=0</v>
      </c>
    </row>
    <row r="1066" spans="1:5" s="94" customFormat="1" x14ac:dyDescent="0.2">
      <c r="A1066" s="356" t="str">
        <f>IF((SUM('Разделы 8, 9, 10'!S16:S17)=0),"","Неверно!")</f>
        <v/>
      </c>
      <c r="B1066" s="356" t="s">
        <v>2978</v>
      </c>
      <c r="C1066" s="96" t="s">
        <v>2550</v>
      </c>
      <c r="D1066" s="96" t="s">
        <v>1216</v>
      </c>
      <c r="E1066" s="96" t="str">
        <f>CONCATENATE(SUM('Разделы 8, 9, 10'!S16:S17),"=",0)</f>
        <v>0=0</v>
      </c>
    </row>
    <row r="1067" spans="1:5" s="94" customFormat="1" x14ac:dyDescent="0.2">
      <c r="A1067" s="356" t="str">
        <f>IF((SUM('Разделы 8, 9, 10'!T16:T17)=0),"","Неверно!")</f>
        <v/>
      </c>
      <c r="B1067" s="356" t="s">
        <v>2978</v>
      </c>
      <c r="C1067" s="96" t="s">
        <v>2551</v>
      </c>
      <c r="D1067" s="96" t="s">
        <v>1216</v>
      </c>
      <c r="E1067" s="96" t="str">
        <f>CONCATENATE(SUM('Разделы 8, 9, 10'!T16:T17),"=",0)</f>
        <v>0=0</v>
      </c>
    </row>
    <row r="1068" spans="1:5" s="94" customFormat="1" x14ac:dyDescent="0.2">
      <c r="A1068" s="356" t="str">
        <f>IF((SUM('Разделы 8, 9, 10'!U16:U17)=0),"","Неверно!")</f>
        <v/>
      </c>
      <c r="B1068" s="356" t="s">
        <v>2978</v>
      </c>
      <c r="C1068" s="96" t="s">
        <v>2552</v>
      </c>
      <c r="D1068" s="96" t="s">
        <v>1216</v>
      </c>
      <c r="E1068" s="96" t="str">
        <f>CONCATENATE(SUM('Разделы 8, 9, 10'!U16:U17),"=",0)</f>
        <v>0=0</v>
      </c>
    </row>
    <row r="1069" spans="1:5" s="94" customFormat="1" x14ac:dyDescent="0.2">
      <c r="A1069" s="356" t="str">
        <f>IF((SUM('Разделы 8, 9, 10'!D16:D17)=0),"","Неверно!")</f>
        <v/>
      </c>
      <c r="B1069" s="356" t="s">
        <v>2978</v>
      </c>
      <c r="C1069" s="96" t="s">
        <v>2553</v>
      </c>
      <c r="D1069" s="96" t="s">
        <v>1216</v>
      </c>
      <c r="E1069" s="96" t="str">
        <f>CONCATENATE(SUM('Разделы 8, 9, 10'!D16:D17),"=",0)</f>
        <v>0=0</v>
      </c>
    </row>
    <row r="1070" spans="1:5" s="94" customFormat="1" x14ac:dyDescent="0.2">
      <c r="A1070" s="356" t="str">
        <f>IF((SUM('Разделы 8, 9, 10'!V16:V17)=0),"","Неверно!")</f>
        <v/>
      </c>
      <c r="B1070" s="356" t="s">
        <v>2978</v>
      </c>
      <c r="C1070" s="96" t="s">
        <v>2554</v>
      </c>
      <c r="D1070" s="96" t="s">
        <v>1216</v>
      </c>
      <c r="E1070" s="96" t="str">
        <f>CONCATENATE(SUM('Разделы 8, 9, 10'!V16:V17),"=",0)</f>
        <v>0=0</v>
      </c>
    </row>
    <row r="1071" spans="1:5" s="94" customFormat="1" x14ac:dyDescent="0.2">
      <c r="A1071" s="356" t="str">
        <f>IF((SUM('Разделы 8, 9, 10'!W16:W17)=0),"","Неверно!")</f>
        <v/>
      </c>
      <c r="B1071" s="356" t="s">
        <v>2978</v>
      </c>
      <c r="C1071" s="96" t="s">
        <v>2555</v>
      </c>
      <c r="D1071" s="96" t="s">
        <v>1216</v>
      </c>
      <c r="E1071" s="96" t="str">
        <f>CONCATENATE(SUM('Разделы 8, 9, 10'!W16:W17),"=",0)</f>
        <v>0=0</v>
      </c>
    </row>
    <row r="1072" spans="1:5" s="94" customFormat="1" x14ac:dyDescent="0.2">
      <c r="A1072" s="356" t="str">
        <f>IF((SUM('Разделы 8, 9, 10'!X16:X17)=0),"","Неверно!")</f>
        <v/>
      </c>
      <c r="B1072" s="356" t="s">
        <v>2978</v>
      </c>
      <c r="C1072" s="96" t="s">
        <v>2556</v>
      </c>
      <c r="D1072" s="96" t="s">
        <v>1216</v>
      </c>
      <c r="E1072" s="96" t="str">
        <f>CONCATENATE(SUM('Разделы 8, 9, 10'!X16:X17),"=",0)</f>
        <v>0=0</v>
      </c>
    </row>
    <row r="1073" spans="1:5" s="94" customFormat="1" x14ac:dyDescent="0.2">
      <c r="A1073" s="356" t="str">
        <f>IF((SUM('Разделы 8, 9, 10'!Y16:Y17)=0),"","Неверно!")</f>
        <v/>
      </c>
      <c r="B1073" s="356" t="s">
        <v>2978</v>
      </c>
      <c r="C1073" s="96" t="s">
        <v>2557</v>
      </c>
      <c r="D1073" s="96" t="s">
        <v>1216</v>
      </c>
      <c r="E1073" s="96" t="str">
        <f>CONCATENATE(SUM('Разделы 8, 9, 10'!Y16:Y17),"=",0)</f>
        <v>0=0</v>
      </c>
    </row>
    <row r="1074" spans="1:5" s="94" customFormat="1" x14ac:dyDescent="0.2">
      <c r="A1074" s="356" t="str">
        <f>IF((SUM('Разделы 8, 9, 10'!Z16:Z17)=0),"","Неверно!")</f>
        <v/>
      </c>
      <c r="B1074" s="356" t="s">
        <v>2978</v>
      </c>
      <c r="C1074" s="96" t="s">
        <v>2558</v>
      </c>
      <c r="D1074" s="96" t="s">
        <v>1216</v>
      </c>
      <c r="E1074" s="96" t="str">
        <f>CONCATENATE(SUM('Разделы 8, 9, 10'!Z16:Z17),"=",0)</f>
        <v>0=0</v>
      </c>
    </row>
    <row r="1075" spans="1:5" s="94" customFormat="1" x14ac:dyDescent="0.2">
      <c r="A1075" s="356" t="str">
        <f>IF((SUM('Разделы 8, 9, 10'!AA16:AA17)=0),"","Неверно!")</f>
        <v/>
      </c>
      <c r="B1075" s="356" t="s">
        <v>2978</v>
      </c>
      <c r="C1075" s="96" t="s">
        <v>2559</v>
      </c>
      <c r="D1075" s="96" t="s">
        <v>1216</v>
      </c>
      <c r="E1075" s="96" t="str">
        <f>CONCATENATE(SUM('Разделы 8, 9, 10'!AA16:AA17),"=",0)</f>
        <v>0=0</v>
      </c>
    </row>
    <row r="1076" spans="1:5" s="94" customFormat="1" x14ac:dyDescent="0.2">
      <c r="A1076" s="356" t="str">
        <f>IF((SUM('Разделы 8, 9, 10'!AB16:AB17)=0),"","Неверно!")</f>
        <v/>
      </c>
      <c r="B1076" s="356" t="s">
        <v>2978</v>
      </c>
      <c r="C1076" s="96" t="s">
        <v>2560</v>
      </c>
      <c r="D1076" s="96" t="s">
        <v>1216</v>
      </c>
      <c r="E1076" s="96" t="str">
        <f>CONCATENATE(SUM('Разделы 8, 9, 10'!AB16:AB17),"=",0)</f>
        <v>0=0</v>
      </c>
    </row>
    <row r="1077" spans="1:5" s="94" customFormat="1" x14ac:dyDescent="0.2">
      <c r="A1077" s="356" t="str">
        <f>IF((SUM('Разделы 8, 9, 10'!E16:E17)=0),"","Неверно!")</f>
        <v/>
      </c>
      <c r="B1077" s="356" t="s">
        <v>2978</v>
      </c>
      <c r="C1077" s="96" t="s">
        <v>2561</v>
      </c>
      <c r="D1077" s="96" t="s">
        <v>1216</v>
      </c>
      <c r="E1077" s="96" t="str">
        <f>CONCATENATE(SUM('Разделы 8, 9, 10'!E16:E17),"=",0)</f>
        <v>0=0</v>
      </c>
    </row>
    <row r="1078" spans="1:5" s="94" customFormat="1" x14ac:dyDescent="0.2">
      <c r="A1078" s="356" t="str">
        <f>IF((SUM('Разделы 8, 9, 10'!F16:F17)=0),"","Неверно!")</f>
        <v/>
      </c>
      <c r="B1078" s="356" t="s">
        <v>2978</v>
      </c>
      <c r="C1078" s="96" t="s">
        <v>2562</v>
      </c>
      <c r="D1078" s="96" t="s">
        <v>1216</v>
      </c>
      <c r="E1078" s="96" t="str">
        <f>CONCATENATE(SUM('Разделы 8, 9, 10'!F16:F17),"=",0)</f>
        <v>0=0</v>
      </c>
    </row>
    <row r="1079" spans="1:5" s="94" customFormat="1" x14ac:dyDescent="0.2">
      <c r="A1079" s="356" t="str">
        <f>IF((SUM('Разделы 8, 9, 10'!G16:G17)=0),"","Неверно!")</f>
        <v/>
      </c>
      <c r="B1079" s="356" t="s">
        <v>2978</v>
      </c>
      <c r="C1079" s="96" t="s">
        <v>2563</v>
      </c>
      <c r="D1079" s="96" t="s">
        <v>1216</v>
      </c>
      <c r="E1079" s="96" t="str">
        <f>CONCATENATE(SUM('Разделы 8, 9, 10'!G16:G17),"=",0)</f>
        <v>0=0</v>
      </c>
    </row>
    <row r="1080" spans="1:5" s="94" customFormat="1" x14ac:dyDescent="0.2">
      <c r="A1080" s="356" t="str">
        <f>IF((SUM('Разделы 8, 9, 10'!H16:H17)=0),"","Неверно!")</f>
        <v/>
      </c>
      <c r="B1080" s="356" t="s">
        <v>2978</v>
      </c>
      <c r="C1080" s="96" t="s">
        <v>2564</v>
      </c>
      <c r="D1080" s="96" t="s">
        <v>1216</v>
      </c>
      <c r="E1080" s="96" t="str">
        <f>CONCATENATE(SUM('Разделы 8, 9, 10'!H16:H17),"=",0)</f>
        <v>0=0</v>
      </c>
    </row>
    <row r="1081" spans="1:5" s="94" customFormat="1" x14ac:dyDescent="0.2">
      <c r="A1081" s="356" t="str">
        <f>IF((SUM('Разделы 8, 9, 10'!I16:I17)=0),"","Неверно!")</f>
        <v/>
      </c>
      <c r="B1081" s="356" t="s">
        <v>2978</v>
      </c>
      <c r="C1081" s="96" t="s">
        <v>2565</v>
      </c>
      <c r="D1081" s="96" t="s">
        <v>1216</v>
      </c>
      <c r="E1081" s="96" t="str">
        <f>CONCATENATE(SUM('Разделы 8, 9, 10'!I16:I17),"=",0)</f>
        <v>0=0</v>
      </c>
    </row>
    <row r="1082" spans="1:5" s="94" customFormat="1" x14ac:dyDescent="0.2">
      <c r="A1082" s="356" t="str">
        <f>IF((SUM('Разделы 8, 9, 10'!J16:J17)=0),"","Неверно!")</f>
        <v/>
      </c>
      <c r="B1082" s="356" t="s">
        <v>2978</v>
      </c>
      <c r="C1082" s="96" t="s">
        <v>2566</v>
      </c>
      <c r="D1082" s="96" t="s">
        <v>1216</v>
      </c>
      <c r="E1082" s="96" t="str">
        <f>CONCATENATE(SUM('Разделы 8, 9, 10'!J16:J17),"=",0)</f>
        <v>0=0</v>
      </c>
    </row>
    <row r="1083" spans="1:5" s="94" customFormat="1" x14ac:dyDescent="0.2">
      <c r="A1083" s="356" t="str">
        <f>IF((SUM('Разделы 8, 9, 10'!K16:K17)=0),"","Неверно!")</f>
        <v/>
      </c>
      <c r="B1083" s="356" t="s">
        <v>2978</v>
      </c>
      <c r="C1083" s="96" t="s">
        <v>2567</v>
      </c>
      <c r="D1083" s="96" t="s">
        <v>1216</v>
      </c>
      <c r="E1083" s="96" t="str">
        <f>CONCATENATE(SUM('Разделы 8, 9, 10'!K16:K17),"=",0)</f>
        <v>0=0</v>
      </c>
    </row>
    <row r="1084" spans="1:5" s="94" customFormat="1" ht="38.25" x14ac:dyDescent="0.2">
      <c r="A1084" s="356" t="str">
        <f>IF((SUM('Разделы 8, 9, 10'!E36:E36)&gt;=SUM('Разделы 8, 9, 10'!D36:D36)),"","Неверно!")</f>
        <v/>
      </c>
      <c r="B1084" s="356" t="s">
        <v>2979</v>
      </c>
      <c r="C1084" s="96" t="s">
        <v>2980</v>
      </c>
      <c r="D1084" s="96" t="s">
        <v>2981</v>
      </c>
      <c r="E1084" s="96" t="str">
        <f>CONCATENATE(SUM('Разделы 8, 9, 10'!E36:E36),"&gt;=",SUM('Разделы 8, 9, 10'!D36:D36))</f>
        <v>0&gt;=0</v>
      </c>
    </row>
    <row r="1085" spans="1:5" s="94" customFormat="1" ht="38.25" x14ac:dyDescent="0.2">
      <c r="A1085" s="356" t="str">
        <f>IF((SUM('Разделы 8, 9, 10'!E37:E37)&gt;=SUM('Разделы 8, 9, 10'!D37:D37)),"","Неверно!")</f>
        <v/>
      </c>
      <c r="B1085" s="356" t="s">
        <v>2979</v>
      </c>
      <c r="C1085" s="96" t="s">
        <v>2982</v>
      </c>
      <c r="D1085" s="96" t="s">
        <v>2981</v>
      </c>
      <c r="E1085" s="96" t="str">
        <f>CONCATENATE(SUM('Разделы 8, 9, 10'!E37:E37),"&gt;=",SUM('Разделы 8, 9, 10'!D37:D37))</f>
        <v>0&gt;=0</v>
      </c>
    </row>
    <row r="1086" spans="1:5" s="94" customFormat="1" ht="38.25" x14ac:dyDescent="0.2">
      <c r="A1086" s="356" t="str">
        <f>IF((SUM('Разделы 8, 9, 10'!E38:E38)&gt;=SUM('Разделы 8, 9, 10'!D38:D38)),"","Неверно!")</f>
        <v/>
      </c>
      <c r="B1086" s="356" t="s">
        <v>2979</v>
      </c>
      <c r="C1086" s="96" t="s">
        <v>2983</v>
      </c>
      <c r="D1086" s="96" t="s">
        <v>2981</v>
      </c>
      <c r="E1086" s="96" t="str">
        <f>CONCATENATE(SUM('Разделы 8, 9, 10'!E38:E38),"&gt;=",SUM('Разделы 8, 9, 10'!D38:D38))</f>
        <v>0&gt;=0</v>
      </c>
    </row>
    <row r="1087" spans="1:5" s="94" customFormat="1" ht="38.25" x14ac:dyDescent="0.2">
      <c r="A1087" s="356" t="str">
        <f>IF((SUM('Разделы 8, 9, 10'!E39:E39)&gt;=SUM('Разделы 8, 9, 10'!D39:D39)),"","Неверно!")</f>
        <v/>
      </c>
      <c r="B1087" s="356" t="s">
        <v>2979</v>
      </c>
      <c r="C1087" s="96" t="s">
        <v>2984</v>
      </c>
      <c r="D1087" s="96" t="s">
        <v>2981</v>
      </c>
      <c r="E1087" s="96" t="str">
        <f>CONCATENATE(SUM('Разделы 8, 9, 10'!E39:E39),"&gt;=",SUM('Разделы 8, 9, 10'!D39:D39))</f>
        <v>0&gt;=0</v>
      </c>
    </row>
    <row r="1088" spans="1:5" s="94" customFormat="1" ht="38.25" x14ac:dyDescent="0.2">
      <c r="A1088" s="356" t="str">
        <f>IF((SUM('Разделы 8, 9, 10'!E40:E40)&gt;=SUM('Разделы 8, 9, 10'!D40:D40)),"","Неверно!")</f>
        <v/>
      </c>
      <c r="B1088" s="356" t="s">
        <v>2979</v>
      </c>
      <c r="C1088" s="96" t="s">
        <v>2985</v>
      </c>
      <c r="D1088" s="96" t="s">
        <v>2981</v>
      </c>
      <c r="E1088" s="96" t="str">
        <f>CONCATENATE(SUM('Разделы 8, 9, 10'!E40:E40),"&gt;=",SUM('Разделы 8, 9, 10'!D40:D40))</f>
        <v>0&gt;=0</v>
      </c>
    </row>
    <row r="1089" spans="1:5" s="94" customFormat="1" ht="38.25" x14ac:dyDescent="0.2">
      <c r="A1089" s="356" t="str">
        <f>IF((SUM('Разделы 8, 9, 10'!E41:E41)&gt;=SUM('Разделы 8, 9, 10'!D41:D41)),"","Неверно!")</f>
        <v/>
      </c>
      <c r="B1089" s="356" t="s">
        <v>2979</v>
      </c>
      <c r="C1089" s="96" t="s">
        <v>2986</v>
      </c>
      <c r="D1089" s="96" t="s">
        <v>2981</v>
      </c>
      <c r="E1089" s="96" t="str">
        <f>CONCATENATE(SUM('Разделы 8, 9, 10'!E41:E41),"&gt;=",SUM('Разделы 8, 9, 10'!D41:D41))</f>
        <v>0&gt;=0</v>
      </c>
    </row>
    <row r="1090" spans="1:5" s="94" customFormat="1" x14ac:dyDescent="0.2">
      <c r="A1090" s="356" t="str">
        <f>IF((SUM('Раздел 11'!D8:W122)=0),"","Неверно!")</f>
        <v/>
      </c>
      <c r="B1090" s="356" t="s">
        <v>2987</v>
      </c>
      <c r="C1090" s="96" t="s">
        <v>2988</v>
      </c>
      <c r="D1090" s="96" t="s">
        <v>2989</v>
      </c>
      <c r="E1090" s="96" t="str">
        <f>CONCATENATE(SUM('Раздел 11'!D8:W122),"=",0)</f>
        <v>0=0</v>
      </c>
    </row>
    <row r="1091" spans="1:5" s="94" customFormat="1" x14ac:dyDescent="0.2">
      <c r="A1091" s="355"/>
      <c r="B1091" s="355"/>
      <c r="C1091" s="95"/>
      <c r="D1091" s="95"/>
      <c r="E1091" s="95"/>
    </row>
    <row r="1092" spans="1:5" s="94" customFormat="1" x14ac:dyDescent="0.2">
      <c r="A1092" s="355"/>
      <c r="B1092" s="355"/>
      <c r="C1092" s="95"/>
      <c r="D1092" s="95"/>
      <c r="E1092" s="95"/>
    </row>
    <row r="1093" spans="1:5" s="94" customFormat="1" x14ac:dyDescent="0.2">
      <c r="A1093" s="355"/>
      <c r="B1093" s="355"/>
      <c r="C1093" s="95"/>
      <c r="D1093" s="95"/>
      <c r="E1093" s="95"/>
    </row>
    <row r="1094" spans="1:5" s="94" customFormat="1" x14ac:dyDescent="0.2">
      <c r="A1094" s="355"/>
      <c r="B1094" s="355"/>
      <c r="C1094" s="95"/>
      <c r="D1094" s="95"/>
      <c r="E1094" s="95"/>
    </row>
    <row r="1095" spans="1:5" s="94" customFormat="1" x14ac:dyDescent="0.2">
      <c r="A1095" s="355"/>
      <c r="B1095" s="355"/>
      <c r="C1095" s="95"/>
      <c r="D1095" s="95"/>
      <c r="E1095" s="95"/>
    </row>
    <row r="1096" spans="1:5" s="94" customFormat="1" x14ac:dyDescent="0.2">
      <c r="A1096" s="355"/>
      <c r="B1096" s="355"/>
      <c r="C1096" s="95"/>
      <c r="D1096" s="95"/>
      <c r="E1096" s="95"/>
    </row>
    <row r="1097" spans="1:5" s="94" customFormat="1" x14ac:dyDescent="0.2">
      <c r="A1097" s="355"/>
      <c r="B1097" s="355"/>
      <c r="C1097" s="95"/>
      <c r="D1097" s="95"/>
      <c r="E1097" s="95"/>
    </row>
    <row r="1098" spans="1:5" s="94" customFormat="1" x14ac:dyDescent="0.2">
      <c r="A1098" s="355"/>
      <c r="B1098" s="355"/>
      <c r="C1098" s="95"/>
      <c r="D1098" s="95"/>
      <c r="E1098" s="95"/>
    </row>
    <row r="1099" spans="1:5" s="94" customFormat="1" x14ac:dyDescent="0.2">
      <c r="A1099" s="355"/>
      <c r="B1099" s="355"/>
      <c r="C1099" s="95"/>
      <c r="D1099" s="95"/>
      <c r="E1099" s="95"/>
    </row>
    <row r="1100" spans="1:5" s="94" customFormat="1" x14ac:dyDescent="0.2">
      <c r="A1100" s="355"/>
      <c r="B1100" s="355"/>
      <c r="C1100" s="95"/>
      <c r="D1100" s="95"/>
      <c r="E1100" s="95"/>
    </row>
    <row r="1101" spans="1:5" s="94" customFormat="1" x14ac:dyDescent="0.2">
      <c r="A1101" s="355"/>
      <c r="B1101" s="355"/>
      <c r="C1101" s="95"/>
      <c r="D1101" s="95"/>
      <c r="E1101" s="95"/>
    </row>
    <row r="1102" spans="1:5" s="94" customFormat="1" x14ac:dyDescent="0.2">
      <c r="A1102" s="355"/>
      <c r="B1102" s="355"/>
      <c r="C1102" s="95"/>
      <c r="D1102" s="95"/>
      <c r="E1102" s="95"/>
    </row>
    <row r="1103" spans="1:5" s="94" customFormat="1" x14ac:dyDescent="0.2">
      <c r="A1103" s="355"/>
      <c r="B1103" s="355"/>
      <c r="C1103" s="95"/>
      <c r="D1103" s="95"/>
      <c r="E1103" s="95"/>
    </row>
    <row r="1104" spans="1:5" s="94" customFormat="1" x14ac:dyDescent="0.2">
      <c r="A1104" s="355"/>
      <c r="B1104" s="355"/>
      <c r="C1104" s="95"/>
      <c r="D1104" s="95"/>
      <c r="E1104" s="95"/>
    </row>
    <row r="1105" spans="1:5" s="94" customFormat="1" x14ac:dyDescent="0.2">
      <c r="A1105" s="355"/>
      <c r="B1105" s="355"/>
      <c r="C1105" s="95"/>
      <c r="D1105" s="95"/>
      <c r="E1105" s="95"/>
    </row>
    <row r="1106" spans="1:5" s="94" customFormat="1" x14ac:dyDescent="0.2">
      <c r="A1106" s="355"/>
      <c r="B1106" s="355"/>
      <c r="C1106" s="95"/>
      <c r="D1106" s="95"/>
      <c r="E1106" s="95"/>
    </row>
    <row r="1107" spans="1:5" s="94" customFormat="1" x14ac:dyDescent="0.2">
      <c r="A1107" s="355"/>
      <c r="B1107" s="355"/>
      <c r="C1107" s="95"/>
      <c r="D1107" s="95"/>
      <c r="E1107" s="95"/>
    </row>
    <row r="1108" spans="1:5" s="94" customFormat="1" x14ac:dyDescent="0.2">
      <c r="A1108" s="355"/>
      <c r="B1108" s="355"/>
      <c r="C1108" s="95"/>
      <c r="D1108" s="95"/>
      <c r="E1108" s="95"/>
    </row>
    <row r="1109" spans="1:5" s="94" customFormat="1" x14ac:dyDescent="0.2">
      <c r="A1109" s="355"/>
      <c r="B1109" s="355"/>
      <c r="C1109" s="95"/>
      <c r="D1109" s="95"/>
      <c r="E1109" s="95"/>
    </row>
    <row r="1110" spans="1:5" s="94" customFormat="1" x14ac:dyDescent="0.2">
      <c r="A1110" s="355"/>
      <c r="B1110" s="355"/>
      <c r="C1110" s="95"/>
      <c r="D1110" s="95"/>
      <c r="E1110" s="95"/>
    </row>
    <row r="1111" spans="1:5" s="94" customFormat="1" x14ac:dyDescent="0.2">
      <c r="A1111" s="355"/>
      <c r="B1111" s="355"/>
      <c r="C1111" s="95"/>
      <c r="D1111" s="95"/>
      <c r="E1111" s="95"/>
    </row>
    <row r="1112" spans="1:5" s="94" customFormat="1" x14ac:dyDescent="0.2">
      <c r="A1112" s="355"/>
      <c r="B1112" s="355"/>
      <c r="C1112" s="95"/>
      <c r="D1112" s="95"/>
      <c r="E1112" s="95"/>
    </row>
    <row r="1113" spans="1:5" s="94" customFormat="1" x14ac:dyDescent="0.2">
      <c r="A1113" s="355"/>
      <c r="B1113" s="355"/>
      <c r="C1113" s="95"/>
      <c r="D1113" s="95"/>
      <c r="E1113" s="95"/>
    </row>
    <row r="1114" spans="1:5" s="94" customFormat="1" x14ac:dyDescent="0.2">
      <c r="A1114" s="355"/>
      <c r="B1114" s="355"/>
      <c r="C1114" s="95"/>
      <c r="D1114" s="95"/>
      <c r="E1114" s="95"/>
    </row>
    <row r="1115" spans="1:5" s="94" customFormat="1" x14ac:dyDescent="0.2">
      <c r="A1115" s="355"/>
      <c r="B1115" s="355"/>
      <c r="C1115" s="95"/>
      <c r="D1115" s="95"/>
      <c r="E1115" s="95"/>
    </row>
    <row r="1116" spans="1:5" s="94" customFormat="1" x14ac:dyDescent="0.2">
      <c r="A1116" s="355"/>
      <c r="B1116" s="355"/>
      <c r="C1116" s="95"/>
      <c r="D1116" s="95"/>
      <c r="E1116" s="95"/>
    </row>
    <row r="1117" spans="1:5" s="94" customFormat="1" x14ac:dyDescent="0.2">
      <c r="A1117" s="355"/>
      <c r="B1117" s="355"/>
      <c r="C1117" s="95"/>
      <c r="D1117" s="95"/>
      <c r="E1117" s="95"/>
    </row>
    <row r="1118" spans="1:5" s="94" customFormat="1" x14ac:dyDescent="0.2">
      <c r="A1118" s="355"/>
      <c r="B1118" s="355"/>
      <c r="C1118" s="95"/>
      <c r="D1118" s="95"/>
      <c r="E1118" s="95"/>
    </row>
    <row r="1119" spans="1:5" s="94" customFormat="1" x14ac:dyDescent="0.2">
      <c r="A1119" s="355"/>
      <c r="B1119" s="355"/>
      <c r="C1119" s="95"/>
      <c r="D1119" s="95"/>
      <c r="E1119" s="95"/>
    </row>
    <row r="1120" spans="1:5" s="94" customFormat="1" x14ac:dyDescent="0.2">
      <c r="A1120" s="355"/>
      <c r="B1120" s="355"/>
      <c r="C1120" s="95"/>
      <c r="D1120" s="95"/>
      <c r="E1120" s="95"/>
    </row>
    <row r="1121" spans="1:5" s="94" customFormat="1" x14ac:dyDescent="0.2">
      <c r="A1121" s="355"/>
      <c r="B1121" s="355"/>
      <c r="C1121" s="95"/>
      <c r="D1121" s="95"/>
      <c r="E1121" s="95"/>
    </row>
    <row r="1122" spans="1:5" s="94" customFormat="1" x14ac:dyDescent="0.2">
      <c r="A1122" s="355"/>
      <c r="B1122" s="355"/>
      <c r="C1122" s="95"/>
      <c r="D1122" s="95"/>
      <c r="E1122" s="95"/>
    </row>
    <row r="1123" spans="1:5" s="94" customFormat="1" x14ac:dyDescent="0.2">
      <c r="A1123" s="355"/>
      <c r="B1123" s="355"/>
      <c r="C1123" s="95"/>
      <c r="D1123" s="95"/>
      <c r="E1123" s="95"/>
    </row>
    <row r="1124" spans="1:5" s="94" customFormat="1" x14ac:dyDescent="0.2">
      <c r="A1124" s="355"/>
      <c r="B1124" s="355"/>
      <c r="C1124" s="95"/>
      <c r="D1124" s="95"/>
      <c r="E1124" s="95"/>
    </row>
    <row r="1125" spans="1:5" s="94" customFormat="1" x14ac:dyDescent="0.2">
      <c r="A1125" s="355"/>
      <c r="B1125" s="355"/>
      <c r="C1125" s="95"/>
      <c r="D1125" s="95"/>
      <c r="E1125" s="95"/>
    </row>
    <row r="1126" spans="1:5" s="94" customFormat="1" x14ac:dyDescent="0.2">
      <c r="A1126" s="355"/>
      <c r="B1126" s="355"/>
      <c r="C1126" s="95"/>
      <c r="D1126" s="95"/>
      <c r="E1126" s="95"/>
    </row>
    <row r="1127" spans="1:5" s="94" customFormat="1" x14ac:dyDescent="0.2">
      <c r="A1127" s="355"/>
      <c r="B1127" s="355"/>
      <c r="C1127" s="95"/>
      <c r="D1127" s="95"/>
      <c r="E1127" s="95"/>
    </row>
    <row r="1128" spans="1:5" s="94" customFormat="1" x14ac:dyDescent="0.2">
      <c r="A1128" s="355"/>
      <c r="B1128" s="355"/>
      <c r="C1128" s="95"/>
      <c r="D1128" s="95"/>
      <c r="E1128" s="95"/>
    </row>
    <row r="1129" spans="1:5" s="94" customFormat="1" x14ac:dyDescent="0.2">
      <c r="A1129" s="355"/>
      <c r="B1129" s="355"/>
      <c r="C1129" s="95"/>
      <c r="D1129" s="95"/>
      <c r="E1129" s="95"/>
    </row>
    <row r="1130" spans="1:5" s="94" customFormat="1" x14ac:dyDescent="0.2">
      <c r="A1130" s="355"/>
      <c r="B1130" s="355"/>
      <c r="C1130" s="95"/>
      <c r="D1130" s="95"/>
      <c r="E1130" s="95"/>
    </row>
    <row r="1131" spans="1:5" s="94" customFormat="1" x14ac:dyDescent="0.2">
      <c r="A1131" s="355"/>
      <c r="B1131" s="355"/>
      <c r="C1131" s="95"/>
      <c r="D1131" s="95"/>
      <c r="E1131" s="95"/>
    </row>
    <row r="1132" spans="1:5" s="94" customFormat="1" x14ac:dyDescent="0.2">
      <c r="A1132" s="355"/>
      <c r="B1132" s="355"/>
      <c r="C1132" s="95"/>
      <c r="D1132" s="95"/>
      <c r="E1132" s="95"/>
    </row>
    <row r="1133" spans="1:5" s="94" customFormat="1" x14ac:dyDescent="0.2">
      <c r="A1133" s="355"/>
      <c r="B1133" s="355"/>
      <c r="C1133" s="95"/>
      <c r="D1133" s="95"/>
      <c r="E1133" s="95"/>
    </row>
    <row r="1134" spans="1:5" s="94" customFormat="1" x14ac:dyDescent="0.2">
      <c r="A1134" s="355"/>
      <c r="B1134" s="355"/>
      <c r="C1134" s="95"/>
      <c r="D1134" s="95"/>
      <c r="E1134" s="95"/>
    </row>
    <row r="1135" spans="1:5" s="94" customFormat="1" x14ac:dyDescent="0.2">
      <c r="A1135" s="355"/>
      <c r="B1135" s="355"/>
      <c r="C1135" s="95"/>
      <c r="D1135" s="95"/>
      <c r="E1135" s="95"/>
    </row>
    <row r="1136" spans="1:5" s="94" customFormat="1" x14ac:dyDescent="0.2">
      <c r="A1136" s="355"/>
      <c r="B1136" s="355"/>
      <c r="C1136" s="95"/>
      <c r="D1136" s="95"/>
      <c r="E1136" s="95"/>
    </row>
    <row r="1137" spans="1:5" s="94" customFormat="1" x14ac:dyDescent="0.2">
      <c r="A1137" s="355"/>
      <c r="B1137" s="355"/>
      <c r="C1137" s="95"/>
      <c r="D1137" s="95"/>
      <c r="E1137" s="95"/>
    </row>
    <row r="1138" spans="1:5" s="94" customFormat="1" x14ac:dyDescent="0.2">
      <c r="A1138" s="355"/>
      <c r="B1138" s="355"/>
      <c r="C1138" s="95"/>
      <c r="D1138" s="95"/>
      <c r="E1138" s="95"/>
    </row>
    <row r="1139" spans="1:5" s="94" customFormat="1" x14ac:dyDescent="0.2">
      <c r="A1139" s="355"/>
      <c r="B1139" s="355"/>
      <c r="C1139" s="95"/>
      <c r="D1139" s="95"/>
      <c r="E1139" s="95"/>
    </row>
    <row r="1140" spans="1:5" s="94" customFormat="1" x14ac:dyDescent="0.2">
      <c r="A1140" s="355"/>
      <c r="B1140" s="355"/>
      <c r="C1140" s="95"/>
      <c r="D1140" s="95"/>
      <c r="E1140" s="95"/>
    </row>
    <row r="1141" spans="1:5" s="94" customFormat="1" x14ac:dyDescent="0.2">
      <c r="A1141" s="355"/>
      <c r="B1141" s="355"/>
      <c r="C1141" s="95"/>
      <c r="D1141" s="95"/>
      <c r="E1141" s="95"/>
    </row>
    <row r="1142" spans="1:5" s="94" customFormat="1" x14ac:dyDescent="0.2">
      <c r="A1142" s="355"/>
      <c r="B1142" s="355"/>
      <c r="C1142" s="95"/>
      <c r="D1142" s="95"/>
      <c r="E1142" s="95"/>
    </row>
    <row r="1143" spans="1:5" s="94" customFormat="1" x14ac:dyDescent="0.2">
      <c r="A1143" s="355"/>
      <c r="B1143" s="355"/>
      <c r="C1143" s="95"/>
      <c r="D1143" s="95"/>
      <c r="E1143" s="95"/>
    </row>
    <row r="1144" spans="1:5" s="94" customFormat="1" x14ac:dyDescent="0.2">
      <c r="A1144" s="355"/>
      <c r="B1144" s="355"/>
      <c r="C1144" s="95"/>
      <c r="D1144" s="95"/>
      <c r="E1144" s="95"/>
    </row>
    <row r="1145" spans="1:5" s="94" customFormat="1" x14ac:dyDescent="0.2">
      <c r="A1145" s="355"/>
      <c r="B1145" s="355"/>
      <c r="C1145" s="95"/>
      <c r="D1145" s="95"/>
      <c r="E1145" s="95"/>
    </row>
    <row r="1146" spans="1:5" s="94" customFormat="1" x14ac:dyDescent="0.2">
      <c r="A1146" s="355"/>
      <c r="B1146" s="355"/>
      <c r="C1146" s="95"/>
      <c r="D1146" s="95"/>
      <c r="E1146" s="95"/>
    </row>
    <row r="1147" spans="1:5" s="94" customFormat="1" x14ac:dyDescent="0.2">
      <c r="A1147" s="355"/>
      <c r="B1147" s="355"/>
      <c r="C1147" s="95"/>
      <c r="D1147" s="95"/>
      <c r="E1147" s="95"/>
    </row>
    <row r="1148" spans="1:5" s="94" customFormat="1" x14ac:dyDescent="0.2">
      <c r="A1148" s="355"/>
      <c r="B1148" s="355"/>
      <c r="C1148" s="95"/>
      <c r="D1148" s="95"/>
      <c r="E1148" s="95"/>
    </row>
    <row r="1149" spans="1:5" s="94" customFormat="1" x14ac:dyDescent="0.2">
      <c r="A1149" s="355"/>
      <c r="B1149" s="355"/>
      <c r="C1149" s="95"/>
      <c r="D1149" s="95"/>
      <c r="E1149" s="95"/>
    </row>
    <row r="1150" spans="1:5" s="94" customFormat="1" x14ac:dyDescent="0.2">
      <c r="A1150" s="355"/>
      <c r="B1150" s="355"/>
      <c r="C1150" s="95"/>
      <c r="D1150" s="95"/>
      <c r="E1150" s="95"/>
    </row>
    <row r="1151" spans="1:5" s="94" customFormat="1" x14ac:dyDescent="0.2">
      <c r="A1151" s="355"/>
      <c r="B1151" s="355"/>
      <c r="C1151" s="95"/>
      <c r="D1151" s="95"/>
      <c r="E1151" s="95"/>
    </row>
    <row r="1152" spans="1:5" s="94" customFormat="1" x14ac:dyDescent="0.2">
      <c r="A1152" s="355"/>
      <c r="B1152" s="355"/>
      <c r="C1152" s="95"/>
      <c r="D1152" s="95"/>
      <c r="E1152" s="95"/>
    </row>
    <row r="1153" spans="1:5" s="94" customFormat="1" x14ac:dyDescent="0.2">
      <c r="A1153" s="355"/>
      <c r="B1153" s="355"/>
      <c r="C1153" s="95"/>
      <c r="D1153" s="95"/>
      <c r="E1153" s="95"/>
    </row>
    <row r="1154" spans="1:5" s="94" customFormat="1" x14ac:dyDescent="0.2">
      <c r="A1154" s="355"/>
      <c r="B1154" s="355"/>
      <c r="C1154" s="95"/>
      <c r="D1154" s="95"/>
      <c r="E1154" s="95"/>
    </row>
    <row r="1155" spans="1:5" s="94" customFormat="1" x14ac:dyDescent="0.2">
      <c r="A1155" s="355"/>
      <c r="B1155" s="355"/>
      <c r="C1155" s="95"/>
      <c r="D1155" s="95"/>
      <c r="E1155" s="95"/>
    </row>
    <row r="1156" spans="1:5" s="94" customFormat="1" x14ac:dyDescent="0.2">
      <c r="A1156" s="355"/>
      <c r="B1156" s="355"/>
      <c r="C1156" s="95"/>
      <c r="D1156" s="95"/>
      <c r="E1156" s="95"/>
    </row>
    <row r="1157" spans="1:5" s="94" customFormat="1" x14ac:dyDescent="0.2">
      <c r="A1157" s="355"/>
      <c r="B1157" s="355"/>
      <c r="C1157" s="95"/>
      <c r="D1157" s="95"/>
      <c r="E1157" s="95"/>
    </row>
    <row r="1158" spans="1:5" s="94" customFormat="1" x14ac:dyDescent="0.2">
      <c r="A1158" s="355"/>
      <c r="B1158" s="355"/>
      <c r="C1158" s="95"/>
      <c r="D1158" s="95"/>
      <c r="E1158" s="95"/>
    </row>
    <row r="1159" spans="1:5" s="94" customFormat="1" x14ac:dyDescent="0.2">
      <c r="A1159" s="355"/>
      <c r="B1159" s="355"/>
      <c r="C1159" s="95"/>
      <c r="D1159" s="95"/>
      <c r="E1159" s="95"/>
    </row>
    <row r="1160" spans="1:5" s="94" customFormat="1" x14ac:dyDescent="0.2">
      <c r="A1160" s="355"/>
      <c r="B1160" s="355"/>
      <c r="C1160" s="95"/>
      <c r="D1160" s="95"/>
      <c r="E1160" s="95"/>
    </row>
    <row r="1161" spans="1:5" s="94" customFormat="1" x14ac:dyDescent="0.2">
      <c r="A1161" s="355"/>
      <c r="B1161" s="355"/>
      <c r="C1161" s="95"/>
      <c r="D1161" s="95"/>
      <c r="E1161" s="95"/>
    </row>
    <row r="1162" spans="1:5" s="94" customFormat="1" x14ac:dyDescent="0.2">
      <c r="A1162" s="355"/>
      <c r="B1162" s="355"/>
      <c r="C1162" s="95"/>
      <c r="D1162" s="95"/>
      <c r="E1162" s="95"/>
    </row>
    <row r="1163" spans="1:5" s="94" customFormat="1" x14ac:dyDescent="0.2">
      <c r="A1163" s="355"/>
      <c r="B1163" s="355"/>
      <c r="C1163" s="95"/>
      <c r="D1163" s="95"/>
      <c r="E1163" s="95"/>
    </row>
    <row r="1164" spans="1:5" s="94" customFormat="1" x14ac:dyDescent="0.2">
      <c r="A1164" s="355"/>
      <c r="B1164" s="355"/>
      <c r="C1164" s="95"/>
      <c r="D1164" s="95"/>
      <c r="E1164" s="95"/>
    </row>
    <row r="1165" spans="1:5" s="94" customFormat="1" x14ac:dyDescent="0.2">
      <c r="A1165" s="355"/>
      <c r="B1165" s="355"/>
      <c r="C1165" s="95"/>
      <c r="D1165" s="95"/>
      <c r="E1165" s="95"/>
    </row>
    <row r="1166" spans="1:5" s="94" customFormat="1" x14ac:dyDescent="0.2">
      <c r="A1166" s="355"/>
      <c r="B1166" s="355"/>
      <c r="C1166" s="95"/>
      <c r="D1166" s="95"/>
      <c r="E1166" s="95"/>
    </row>
    <row r="1167" spans="1:5" s="94" customFormat="1" x14ac:dyDescent="0.2">
      <c r="A1167" s="355"/>
      <c r="B1167" s="355"/>
      <c r="C1167" s="95"/>
      <c r="D1167" s="95"/>
      <c r="E1167" s="95"/>
    </row>
    <row r="1168" spans="1:5" s="94" customFormat="1" x14ac:dyDescent="0.2">
      <c r="A1168" s="355"/>
      <c r="B1168" s="355"/>
      <c r="C1168" s="95"/>
      <c r="D1168" s="95"/>
      <c r="E1168" s="95"/>
    </row>
    <row r="1169" spans="1:5" s="94" customFormat="1" x14ac:dyDescent="0.2">
      <c r="A1169" s="355"/>
      <c r="B1169" s="355"/>
      <c r="C1169" s="95"/>
      <c r="D1169" s="95"/>
      <c r="E1169" s="95"/>
    </row>
    <row r="1170" spans="1:5" s="94" customFormat="1" x14ac:dyDescent="0.2">
      <c r="A1170" s="355"/>
      <c r="B1170" s="355"/>
      <c r="C1170" s="95"/>
      <c r="D1170" s="95"/>
      <c r="E1170" s="95"/>
    </row>
    <row r="1171" spans="1:5" s="94" customFormat="1" x14ac:dyDescent="0.2">
      <c r="A1171" s="355"/>
      <c r="B1171" s="355"/>
      <c r="C1171" s="95"/>
      <c r="D1171" s="95"/>
      <c r="E1171" s="95"/>
    </row>
    <row r="1172" spans="1:5" s="94" customFormat="1" x14ac:dyDescent="0.2">
      <c r="A1172" s="355"/>
      <c r="B1172" s="355"/>
      <c r="C1172" s="95"/>
      <c r="D1172" s="95"/>
      <c r="E1172" s="95"/>
    </row>
    <row r="1173" spans="1:5" s="94" customFormat="1" x14ac:dyDescent="0.2">
      <c r="A1173" s="355"/>
      <c r="B1173" s="355"/>
      <c r="C1173" s="95"/>
      <c r="D1173" s="95"/>
      <c r="E1173" s="95"/>
    </row>
    <row r="1174" spans="1:5" s="94" customFormat="1" x14ac:dyDescent="0.2">
      <c r="A1174" s="355"/>
      <c r="B1174" s="355"/>
      <c r="C1174" s="95"/>
      <c r="D1174" s="95"/>
      <c r="E1174" s="95"/>
    </row>
    <row r="1175" spans="1:5" s="94" customFormat="1" x14ac:dyDescent="0.2">
      <c r="A1175" s="355"/>
      <c r="B1175" s="355"/>
      <c r="C1175" s="95"/>
      <c r="D1175" s="95"/>
      <c r="E1175" s="95"/>
    </row>
    <row r="1176" spans="1:5" s="94" customFormat="1" x14ac:dyDescent="0.2">
      <c r="A1176" s="355"/>
      <c r="B1176" s="355"/>
      <c r="C1176" s="95"/>
      <c r="D1176" s="95"/>
      <c r="E1176" s="95"/>
    </row>
    <row r="1177" spans="1:5" s="94" customFormat="1" x14ac:dyDescent="0.2">
      <c r="A1177" s="355"/>
      <c r="B1177" s="355"/>
      <c r="C1177" s="95"/>
      <c r="D1177" s="95"/>
      <c r="E1177" s="95"/>
    </row>
    <row r="1178" spans="1:5" s="94" customFormat="1" x14ac:dyDescent="0.2">
      <c r="A1178" s="355"/>
      <c r="B1178" s="355"/>
      <c r="C1178" s="95"/>
      <c r="D1178" s="95"/>
      <c r="E1178" s="95"/>
    </row>
    <row r="1179" spans="1:5" s="94" customFormat="1" x14ac:dyDescent="0.2">
      <c r="A1179" s="355"/>
      <c r="B1179" s="355"/>
      <c r="C1179" s="95"/>
      <c r="D1179" s="95"/>
      <c r="E1179" s="95"/>
    </row>
    <row r="1180" spans="1:5" s="94" customFormat="1" x14ac:dyDescent="0.2">
      <c r="A1180" s="355"/>
      <c r="B1180" s="355"/>
      <c r="C1180" s="95"/>
      <c r="D1180" s="95"/>
      <c r="E1180" s="95"/>
    </row>
    <row r="1181" spans="1:5" s="94" customFormat="1" x14ac:dyDescent="0.2">
      <c r="A1181" s="355"/>
      <c r="B1181" s="355"/>
      <c r="C1181" s="95"/>
      <c r="D1181" s="95"/>
      <c r="E1181" s="95"/>
    </row>
    <row r="1182" spans="1:5" s="94" customFormat="1" x14ac:dyDescent="0.2">
      <c r="A1182" s="355"/>
      <c r="B1182" s="355"/>
      <c r="C1182" s="95"/>
      <c r="D1182" s="95"/>
      <c r="E1182" s="95"/>
    </row>
    <row r="1183" spans="1:5" s="94" customFormat="1" x14ac:dyDescent="0.2">
      <c r="A1183" s="355"/>
      <c r="B1183" s="355"/>
      <c r="C1183" s="95"/>
      <c r="D1183" s="95"/>
      <c r="E1183" s="95"/>
    </row>
    <row r="1184" spans="1:5" s="94" customFormat="1" x14ac:dyDescent="0.2">
      <c r="A1184" s="355"/>
      <c r="B1184" s="355"/>
      <c r="C1184" s="95"/>
      <c r="D1184" s="95"/>
      <c r="E1184" s="95"/>
    </row>
    <row r="1185" spans="1:5" s="94" customFormat="1" x14ac:dyDescent="0.2">
      <c r="A1185" s="355"/>
      <c r="B1185" s="355"/>
      <c r="C1185" s="95"/>
      <c r="D1185" s="95"/>
      <c r="E1185" s="95"/>
    </row>
    <row r="1186" spans="1:5" s="94" customFormat="1" x14ac:dyDescent="0.2">
      <c r="A1186" s="355"/>
      <c r="B1186" s="355"/>
      <c r="C1186" s="95"/>
      <c r="D1186" s="95"/>
      <c r="E1186" s="95"/>
    </row>
    <row r="1187" spans="1:5" s="94" customFormat="1" x14ac:dyDescent="0.2">
      <c r="A1187" s="355"/>
      <c r="B1187" s="355"/>
      <c r="C1187" s="95"/>
      <c r="D1187" s="95"/>
      <c r="E1187" s="95"/>
    </row>
    <row r="1188" spans="1:5" s="94" customFormat="1" x14ac:dyDescent="0.2">
      <c r="A1188" s="355"/>
      <c r="B1188" s="355"/>
      <c r="C1188" s="95"/>
      <c r="D1188" s="95"/>
      <c r="E1188" s="95"/>
    </row>
    <row r="1189" spans="1:5" s="94" customFormat="1" x14ac:dyDescent="0.2">
      <c r="A1189" s="355"/>
      <c r="B1189" s="355"/>
      <c r="C1189" s="95"/>
      <c r="D1189" s="95"/>
      <c r="E1189" s="95"/>
    </row>
    <row r="1190" spans="1:5" s="94" customFormat="1" x14ac:dyDescent="0.2">
      <c r="A1190" s="355"/>
      <c r="B1190" s="355"/>
      <c r="C1190" s="95"/>
      <c r="D1190" s="95"/>
      <c r="E1190" s="95"/>
    </row>
    <row r="1191" spans="1:5" s="94" customFormat="1" x14ac:dyDescent="0.2">
      <c r="A1191" s="355"/>
      <c r="B1191" s="355"/>
      <c r="C1191" s="95"/>
      <c r="D1191" s="95"/>
      <c r="E1191" s="95"/>
    </row>
    <row r="1192" spans="1:5" s="94" customFormat="1" x14ac:dyDescent="0.2">
      <c r="A1192" s="355"/>
      <c r="B1192" s="355"/>
      <c r="C1192" s="95"/>
      <c r="D1192" s="95"/>
      <c r="E1192" s="95"/>
    </row>
    <row r="1193" spans="1:5" s="94" customFormat="1" x14ac:dyDescent="0.2">
      <c r="A1193" s="355"/>
      <c r="B1193" s="355"/>
      <c r="C1193" s="95"/>
      <c r="D1193" s="95"/>
      <c r="E1193" s="95"/>
    </row>
    <row r="1194" spans="1:5" s="94" customFormat="1" x14ac:dyDescent="0.2">
      <c r="A1194" s="355"/>
      <c r="B1194" s="355"/>
      <c r="C1194" s="95"/>
      <c r="D1194" s="95"/>
      <c r="E1194" s="95"/>
    </row>
    <row r="1195" spans="1:5" s="94" customFormat="1" x14ac:dyDescent="0.2">
      <c r="A1195" s="355"/>
      <c r="B1195" s="355"/>
      <c r="C1195" s="95"/>
      <c r="D1195" s="95"/>
      <c r="E1195" s="95"/>
    </row>
    <row r="1196" spans="1:5" s="94" customFormat="1" x14ac:dyDescent="0.2">
      <c r="A1196" s="355"/>
      <c r="B1196" s="355"/>
      <c r="C1196" s="95"/>
      <c r="D1196" s="95"/>
      <c r="E1196" s="95"/>
    </row>
    <row r="1197" spans="1:5" s="94" customFormat="1" x14ac:dyDescent="0.2">
      <c r="A1197" s="355"/>
      <c r="B1197" s="355"/>
      <c r="C1197" s="95"/>
      <c r="D1197" s="95"/>
      <c r="E1197" s="95"/>
    </row>
    <row r="1198" spans="1:5" s="94" customFormat="1" x14ac:dyDescent="0.2">
      <c r="A1198" s="355"/>
      <c r="B1198" s="355"/>
      <c r="C1198" s="95"/>
      <c r="D1198" s="95"/>
      <c r="E1198" s="95"/>
    </row>
    <row r="1199" spans="1:5" s="94" customFormat="1" x14ac:dyDescent="0.2">
      <c r="A1199" s="355"/>
      <c r="B1199" s="355"/>
      <c r="C1199" s="95"/>
      <c r="D1199" s="95"/>
      <c r="E1199" s="95"/>
    </row>
    <row r="1200" spans="1:5" s="94" customFormat="1" x14ac:dyDescent="0.2">
      <c r="A1200" s="355"/>
      <c r="B1200" s="355"/>
      <c r="C1200" s="95"/>
      <c r="D1200" s="95"/>
      <c r="E1200" s="95"/>
    </row>
    <row r="1201" spans="1:5" s="94" customFormat="1" x14ac:dyDescent="0.2">
      <c r="A1201" s="355"/>
      <c r="B1201" s="355"/>
      <c r="C1201" s="95"/>
      <c r="D1201" s="95"/>
      <c r="E1201" s="95"/>
    </row>
    <row r="1202" spans="1:5" s="94" customFormat="1" x14ac:dyDescent="0.2">
      <c r="A1202" s="355"/>
      <c r="B1202" s="355"/>
      <c r="C1202" s="95"/>
      <c r="D1202" s="95"/>
      <c r="E1202" s="95"/>
    </row>
    <row r="1203" spans="1:5" s="94" customFormat="1" x14ac:dyDescent="0.2">
      <c r="A1203" s="355"/>
      <c r="B1203" s="355"/>
      <c r="C1203" s="95"/>
      <c r="D1203" s="95"/>
      <c r="E1203" s="95"/>
    </row>
    <row r="1204" spans="1:5" s="94" customFormat="1" x14ac:dyDescent="0.2">
      <c r="A1204" s="355"/>
      <c r="B1204" s="355"/>
      <c r="C1204" s="95"/>
      <c r="D1204" s="95"/>
      <c r="E1204" s="95"/>
    </row>
    <row r="1205" spans="1:5" s="94" customFormat="1" x14ac:dyDescent="0.2">
      <c r="A1205" s="355"/>
      <c r="B1205" s="355"/>
      <c r="C1205" s="95"/>
      <c r="D1205" s="95"/>
      <c r="E1205" s="95"/>
    </row>
    <row r="1206" spans="1:5" s="94" customFormat="1" x14ac:dyDescent="0.2">
      <c r="A1206" s="355"/>
      <c r="B1206" s="355"/>
      <c r="C1206" s="95"/>
      <c r="D1206" s="95"/>
      <c r="E1206" s="95"/>
    </row>
    <row r="1207" spans="1:5" s="94" customFormat="1" x14ac:dyDescent="0.2">
      <c r="A1207" s="355"/>
      <c r="B1207" s="355"/>
      <c r="C1207" s="95"/>
      <c r="D1207" s="95"/>
      <c r="E1207" s="95"/>
    </row>
    <row r="1208" spans="1:5" s="94" customFormat="1" x14ac:dyDescent="0.2">
      <c r="A1208" s="355"/>
      <c r="B1208" s="355"/>
      <c r="C1208" s="95"/>
      <c r="D1208" s="95"/>
      <c r="E1208" s="95"/>
    </row>
    <row r="1209" spans="1:5" s="94" customFormat="1" x14ac:dyDescent="0.2">
      <c r="A1209" s="355"/>
      <c r="B1209" s="355"/>
      <c r="C1209" s="95"/>
      <c r="D1209" s="95"/>
      <c r="E1209" s="95"/>
    </row>
    <row r="1210" spans="1:5" s="94" customFormat="1" x14ac:dyDescent="0.2">
      <c r="A1210" s="355"/>
      <c r="B1210" s="355"/>
      <c r="C1210" s="95"/>
      <c r="D1210" s="95"/>
      <c r="E1210" s="95"/>
    </row>
    <row r="1211" spans="1:5" s="94" customFormat="1" x14ac:dyDescent="0.2">
      <c r="A1211" s="355"/>
      <c r="B1211" s="355"/>
      <c r="C1211" s="95"/>
      <c r="D1211" s="95"/>
      <c r="E1211" s="95"/>
    </row>
    <row r="1212" spans="1:5" s="94" customFormat="1" x14ac:dyDescent="0.2">
      <c r="A1212" s="355"/>
      <c r="B1212" s="355"/>
      <c r="C1212" s="95"/>
      <c r="D1212" s="95"/>
      <c r="E1212" s="95"/>
    </row>
    <row r="1213" spans="1:5" s="94" customFormat="1" x14ac:dyDescent="0.2">
      <c r="A1213" s="355"/>
      <c r="B1213" s="355"/>
      <c r="C1213" s="95"/>
      <c r="D1213" s="95"/>
      <c r="E1213" s="95"/>
    </row>
    <row r="1214" spans="1:5" s="94" customFormat="1" x14ac:dyDescent="0.2">
      <c r="A1214" s="355"/>
      <c r="B1214" s="355"/>
      <c r="C1214" s="95"/>
      <c r="D1214" s="95"/>
      <c r="E1214" s="95"/>
    </row>
    <row r="1215" spans="1:5" s="94" customFormat="1" x14ac:dyDescent="0.2">
      <c r="A1215" s="355"/>
      <c r="B1215" s="355"/>
      <c r="C1215" s="95"/>
      <c r="D1215" s="95"/>
      <c r="E1215" s="95"/>
    </row>
    <row r="1216" spans="1:5" s="94" customFormat="1" x14ac:dyDescent="0.2">
      <c r="A1216" s="355"/>
      <c r="B1216" s="355"/>
      <c r="C1216" s="95"/>
      <c r="D1216" s="95"/>
      <c r="E1216" s="95"/>
    </row>
    <row r="1217" spans="1:5" s="94" customFormat="1" x14ac:dyDescent="0.2">
      <c r="A1217" s="355"/>
      <c r="B1217" s="355"/>
      <c r="C1217" s="95"/>
      <c r="D1217" s="95"/>
      <c r="E1217" s="95"/>
    </row>
    <row r="1218" spans="1:5" s="94" customFormat="1" x14ac:dyDescent="0.2">
      <c r="A1218" s="355"/>
      <c r="B1218" s="355"/>
      <c r="C1218" s="95"/>
      <c r="D1218" s="95"/>
      <c r="E1218" s="95"/>
    </row>
    <row r="1219" spans="1:5" s="94" customFormat="1" x14ac:dyDescent="0.2">
      <c r="A1219" s="355"/>
      <c r="B1219" s="355"/>
      <c r="C1219" s="95"/>
      <c r="D1219" s="95"/>
      <c r="E1219" s="95"/>
    </row>
    <row r="1220" spans="1:5" s="94" customFormat="1" x14ac:dyDescent="0.2">
      <c r="A1220" s="355"/>
      <c r="B1220" s="355"/>
      <c r="C1220" s="95"/>
      <c r="D1220" s="95"/>
      <c r="E1220" s="95"/>
    </row>
    <row r="1221" spans="1:5" s="94" customFormat="1" x14ac:dyDescent="0.2">
      <c r="A1221" s="355"/>
      <c r="B1221" s="355"/>
      <c r="C1221" s="95"/>
      <c r="D1221" s="95"/>
      <c r="E1221" s="95"/>
    </row>
    <row r="1222" spans="1:5" s="94" customFormat="1" x14ac:dyDescent="0.2">
      <c r="A1222" s="355"/>
      <c r="B1222" s="355"/>
      <c r="C1222" s="95"/>
      <c r="D1222" s="95"/>
      <c r="E1222" s="95"/>
    </row>
    <row r="1223" spans="1:5" s="94" customFormat="1" x14ac:dyDescent="0.2">
      <c r="A1223" s="355"/>
      <c r="B1223" s="355"/>
      <c r="C1223" s="95"/>
      <c r="D1223" s="95"/>
      <c r="E1223" s="95"/>
    </row>
    <row r="1224" spans="1:5" s="94" customFormat="1" x14ac:dyDescent="0.2">
      <c r="A1224" s="355"/>
      <c r="B1224" s="355"/>
      <c r="C1224" s="95"/>
      <c r="D1224" s="95"/>
      <c r="E1224" s="95"/>
    </row>
    <row r="1225" spans="1:5" s="94" customFormat="1" x14ac:dyDescent="0.2">
      <c r="A1225" s="355"/>
      <c r="B1225" s="355"/>
      <c r="C1225" s="95"/>
      <c r="D1225" s="95"/>
      <c r="E1225" s="95"/>
    </row>
    <row r="1226" spans="1:5" s="94" customFormat="1" x14ac:dyDescent="0.2">
      <c r="A1226" s="355"/>
      <c r="B1226" s="355"/>
      <c r="C1226" s="95"/>
      <c r="D1226" s="95"/>
      <c r="E1226" s="95"/>
    </row>
    <row r="1227" spans="1:5" s="94" customFormat="1" x14ac:dyDescent="0.2">
      <c r="A1227" s="355"/>
      <c r="B1227" s="355"/>
      <c r="C1227" s="95"/>
      <c r="D1227" s="95"/>
      <c r="E1227" s="95"/>
    </row>
    <row r="1228" spans="1:5" s="94" customFormat="1" x14ac:dyDescent="0.2">
      <c r="A1228" s="355"/>
      <c r="B1228" s="355"/>
      <c r="C1228" s="95"/>
      <c r="D1228" s="95"/>
      <c r="E1228" s="95"/>
    </row>
    <row r="1229" spans="1:5" s="94" customFormat="1" x14ac:dyDescent="0.2">
      <c r="A1229" s="355"/>
      <c r="B1229" s="355"/>
      <c r="C1229" s="95"/>
      <c r="D1229" s="95"/>
      <c r="E1229" s="95"/>
    </row>
    <row r="1230" spans="1:5" s="94" customFormat="1" x14ac:dyDescent="0.2">
      <c r="A1230" s="355"/>
      <c r="B1230" s="355"/>
      <c r="C1230" s="95"/>
      <c r="D1230" s="95"/>
      <c r="E1230" s="95"/>
    </row>
    <row r="1231" spans="1:5" s="94" customFormat="1" x14ac:dyDescent="0.2">
      <c r="A1231" s="355"/>
      <c r="B1231" s="355"/>
      <c r="C1231" s="95"/>
      <c r="D1231" s="95"/>
      <c r="E1231" s="95"/>
    </row>
    <row r="1232" spans="1:5" s="94" customFormat="1" x14ac:dyDescent="0.2">
      <c r="A1232" s="355"/>
      <c r="B1232" s="355"/>
      <c r="C1232" s="95"/>
      <c r="D1232" s="95"/>
      <c r="E1232" s="95"/>
    </row>
    <row r="1233" spans="1:5" s="94" customFormat="1" x14ac:dyDescent="0.2">
      <c r="A1233" s="355"/>
      <c r="B1233" s="355"/>
      <c r="C1233" s="95"/>
      <c r="D1233" s="95"/>
      <c r="E1233" s="95"/>
    </row>
    <row r="1234" spans="1:5" s="94" customFormat="1" x14ac:dyDescent="0.2">
      <c r="A1234" s="355"/>
      <c r="B1234" s="355"/>
      <c r="C1234" s="95"/>
      <c r="D1234" s="95"/>
      <c r="E1234" s="95"/>
    </row>
    <row r="1235" spans="1:5" s="94" customFormat="1" x14ac:dyDescent="0.2">
      <c r="A1235" s="355"/>
      <c r="B1235" s="355"/>
      <c r="C1235" s="95"/>
      <c r="D1235" s="95"/>
      <c r="E1235" s="95"/>
    </row>
    <row r="1236" spans="1:5" s="94" customFormat="1" x14ac:dyDescent="0.2">
      <c r="A1236" s="355"/>
      <c r="B1236" s="355"/>
      <c r="C1236" s="95"/>
      <c r="D1236" s="95"/>
      <c r="E1236" s="95"/>
    </row>
    <row r="1237" spans="1:5" s="94" customFormat="1" x14ac:dyDescent="0.2">
      <c r="A1237" s="355"/>
      <c r="B1237" s="355"/>
      <c r="C1237" s="95"/>
      <c r="D1237" s="95"/>
      <c r="E1237" s="95"/>
    </row>
    <row r="1238" spans="1:5" s="94" customFormat="1" x14ac:dyDescent="0.2">
      <c r="A1238" s="355"/>
      <c r="B1238" s="355"/>
      <c r="C1238" s="95"/>
      <c r="D1238" s="95"/>
      <c r="E1238" s="95"/>
    </row>
    <row r="1239" spans="1:5" s="94" customFormat="1" x14ac:dyDescent="0.2">
      <c r="A1239" s="355"/>
      <c r="B1239" s="355"/>
      <c r="C1239" s="95"/>
      <c r="D1239" s="95"/>
      <c r="E1239" s="95"/>
    </row>
    <row r="1240" spans="1:5" s="94" customFormat="1" x14ac:dyDescent="0.2">
      <c r="A1240" s="355"/>
      <c r="B1240" s="355"/>
      <c r="C1240" s="95"/>
      <c r="D1240" s="95"/>
      <c r="E1240" s="95"/>
    </row>
    <row r="1241" spans="1:5" s="94" customFormat="1" x14ac:dyDescent="0.2">
      <c r="A1241" s="355"/>
      <c r="B1241" s="355"/>
      <c r="C1241" s="95"/>
      <c r="D1241" s="95"/>
      <c r="E1241" s="95"/>
    </row>
    <row r="1242" spans="1:5" s="94" customFormat="1" x14ac:dyDescent="0.2">
      <c r="A1242" s="355"/>
      <c r="B1242" s="355"/>
      <c r="C1242" s="95"/>
      <c r="D1242" s="95"/>
      <c r="E1242" s="95"/>
    </row>
    <row r="1243" spans="1:5" s="94" customFormat="1" x14ac:dyDescent="0.2">
      <c r="A1243" s="355"/>
      <c r="B1243" s="355"/>
      <c r="C1243" s="95"/>
      <c r="D1243" s="95"/>
      <c r="E1243" s="95"/>
    </row>
    <row r="1244" spans="1:5" s="94" customFormat="1" x14ac:dyDescent="0.2">
      <c r="A1244" s="355"/>
      <c r="B1244" s="355"/>
      <c r="C1244" s="95"/>
      <c r="D1244" s="95"/>
      <c r="E1244" s="95"/>
    </row>
    <row r="1245" spans="1:5" s="94" customFormat="1" x14ac:dyDescent="0.2">
      <c r="A1245" s="355"/>
      <c r="B1245" s="355"/>
      <c r="C1245" s="95"/>
      <c r="D1245" s="95"/>
      <c r="E1245" s="95"/>
    </row>
    <row r="1246" spans="1:5" s="94" customFormat="1" x14ac:dyDescent="0.2">
      <c r="A1246" s="355"/>
      <c r="B1246" s="355"/>
      <c r="C1246" s="95"/>
      <c r="D1246" s="95"/>
      <c r="E1246" s="95"/>
    </row>
    <row r="1247" spans="1:5" s="94" customFormat="1" x14ac:dyDescent="0.2">
      <c r="A1247" s="355"/>
      <c r="B1247" s="355"/>
      <c r="C1247" s="95"/>
      <c r="D1247" s="95"/>
      <c r="E1247" s="95"/>
    </row>
    <row r="1248" spans="1:5" s="94" customFormat="1" x14ac:dyDescent="0.2">
      <c r="A1248" s="355"/>
      <c r="B1248" s="355"/>
      <c r="C1248" s="95"/>
      <c r="D1248" s="95"/>
      <c r="E1248" s="95"/>
    </row>
    <row r="1249" spans="1:5" s="94" customFormat="1" x14ac:dyDescent="0.2">
      <c r="A1249" s="355"/>
      <c r="B1249" s="355"/>
      <c r="C1249" s="95"/>
      <c r="D1249" s="95"/>
      <c r="E1249" s="95"/>
    </row>
    <row r="1250" spans="1:5" s="94" customFormat="1" x14ac:dyDescent="0.2">
      <c r="A1250" s="355"/>
      <c r="B1250" s="355"/>
      <c r="C1250" s="95"/>
      <c r="D1250" s="95"/>
      <c r="E1250" s="95"/>
    </row>
    <row r="1251" spans="1:5" s="94" customFormat="1" x14ac:dyDescent="0.2">
      <c r="A1251" s="355"/>
      <c r="B1251" s="355"/>
      <c r="C1251" s="95"/>
      <c r="D1251" s="95"/>
      <c r="E1251" s="95"/>
    </row>
    <row r="1252" spans="1:5" s="94" customFormat="1" x14ac:dyDescent="0.2">
      <c r="A1252" s="355"/>
      <c r="B1252" s="355"/>
      <c r="C1252" s="95"/>
      <c r="D1252" s="95"/>
      <c r="E1252" s="95"/>
    </row>
    <row r="1253" spans="1:5" s="94" customFormat="1" x14ac:dyDescent="0.2">
      <c r="A1253" s="355"/>
      <c r="B1253" s="355"/>
      <c r="C1253" s="95"/>
      <c r="D1253" s="95"/>
      <c r="E1253" s="95"/>
    </row>
    <row r="1254" spans="1:5" s="94" customFormat="1" x14ac:dyDescent="0.2">
      <c r="A1254" s="355"/>
      <c r="B1254" s="355"/>
      <c r="C1254" s="95"/>
      <c r="D1254" s="95"/>
      <c r="E1254" s="95"/>
    </row>
    <row r="1255" spans="1:5" s="94" customFormat="1" x14ac:dyDescent="0.2">
      <c r="A1255" s="355"/>
      <c r="B1255" s="355"/>
      <c r="C1255" s="95"/>
      <c r="D1255" s="95"/>
      <c r="E1255" s="95"/>
    </row>
    <row r="1256" spans="1:5" s="94" customFormat="1" x14ac:dyDescent="0.2">
      <c r="A1256" s="355"/>
      <c r="B1256" s="355"/>
      <c r="C1256" s="95"/>
      <c r="D1256" s="95"/>
      <c r="E1256" s="95"/>
    </row>
    <row r="1257" spans="1:5" s="94" customFormat="1" x14ac:dyDescent="0.2">
      <c r="A1257" s="355"/>
      <c r="B1257" s="355"/>
      <c r="C1257" s="95"/>
      <c r="D1257" s="95"/>
      <c r="E1257" s="95"/>
    </row>
    <row r="1258" spans="1:5" s="94" customFormat="1" x14ac:dyDescent="0.2">
      <c r="A1258" s="355"/>
      <c r="B1258" s="355"/>
      <c r="C1258" s="95"/>
      <c r="D1258" s="95"/>
      <c r="E1258" s="95"/>
    </row>
    <row r="1259" spans="1:5" s="94" customFormat="1" x14ac:dyDescent="0.2">
      <c r="A1259" s="355"/>
      <c r="B1259" s="355"/>
      <c r="C1259" s="95"/>
      <c r="D1259" s="95"/>
      <c r="E1259" s="95"/>
    </row>
    <row r="1260" spans="1:5" s="94" customFormat="1" x14ac:dyDescent="0.2">
      <c r="A1260" s="355"/>
      <c r="B1260" s="355"/>
      <c r="C1260" s="95"/>
      <c r="D1260" s="95"/>
      <c r="E1260" s="95"/>
    </row>
    <row r="1261" spans="1:5" s="94" customFormat="1" x14ac:dyDescent="0.2">
      <c r="A1261" s="355"/>
      <c r="B1261" s="355"/>
      <c r="C1261" s="95"/>
      <c r="D1261" s="95"/>
      <c r="E1261" s="95"/>
    </row>
    <row r="1262" spans="1:5" s="94" customFormat="1" x14ac:dyDescent="0.2">
      <c r="A1262" s="355"/>
      <c r="B1262" s="355"/>
      <c r="C1262" s="95"/>
      <c r="D1262" s="95"/>
      <c r="E1262" s="95"/>
    </row>
    <row r="1263" spans="1:5" s="94" customFormat="1" x14ac:dyDescent="0.2">
      <c r="A1263" s="355"/>
      <c r="B1263" s="355"/>
      <c r="C1263" s="95"/>
      <c r="D1263" s="95"/>
      <c r="E1263" s="95"/>
    </row>
    <row r="1264" spans="1:5" s="94" customFormat="1" x14ac:dyDescent="0.2">
      <c r="A1264" s="355"/>
      <c r="B1264" s="355"/>
      <c r="C1264" s="95"/>
      <c r="D1264" s="95"/>
      <c r="E1264" s="95"/>
    </row>
    <row r="1265" spans="1:5" s="94" customFormat="1" x14ac:dyDescent="0.2">
      <c r="A1265" s="355"/>
      <c r="B1265" s="355"/>
      <c r="C1265" s="95"/>
      <c r="D1265" s="95"/>
      <c r="E1265" s="95"/>
    </row>
    <row r="1266" spans="1:5" s="94" customFormat="1" x14ac:dyDescent="0.2">
      <c r="A1266" s="355"/>
      <c r="B1266" s="355"/>
      <c r="C1266" s="95"/>
      <c r="D1266" s="95"/>
      <c r="E1266" s="95"/>
    </row>
    <row r="1267" spans="1:5" s="94" customFormat="1" x14ac:dyDescent="0.2">
      <c r="A1267" s="355"/>
      <c r="B1267" s="355"/>
      <c r="C1267" s="95"/>
      <c r="D1267" s="95"/>
      <c r="E1267" s="95"/>
    </row>
    <row r="1268" spans="1:5" s="94" customFormat="1" x14ac:dyDescent="0.2">
      <c r="A1268" s="355"/>
      <c r="B1268" s="355"/>
      <c r="C1268" s="95"/>
      <c r="D1268" s="95"/>
      <c r="E1268" s="95"/>
    </row>
    <row r="1269" spans="1:5" s="94" customFormat="1" x14ac:dyDescent="0.2">
      <c r="A1269" s="355"/>
      <c r="B1269" s="355"/>
      <c r="C1269" s="95"/>
      <c r="D1269" s="95"/>
      <c r="E1269" s="95"/>
    </row>
    <row r="1270" spans="1:5" s="94" customFormat="1" x14ac:dyDescent="0.2">
      <c r="A1270" s="355"/>
      <c r="B1270" s="355"/>
      <c r="C1270" s="95"/>
      <c r="D1270" s="95"/>
      <c r="E1270" s="95"/>
    </row>
    <row r="1271" spans="1:5" s="94" customFormat="1" x14ac:dyDescent="0.2">
      <c r="A1271" s="355"/>
      <c r="B1271" s="355"/>
      <c r="C1271" s="95"/>
      <c r="D1271" s="95"/>
      <c r="E1271" s="95"/>
    </row>
    <row r="1272" spans="1:5" s="94" customFormat="1" x14ac:dyDescent="0.2">
      <c r="A1272" s="355"/>
      <c r="B1272" s="355"/>
      <c r="C1272" s="95"/>
      <c r="D1272" s="95"/>
      <c r="E1272" s="95"/>
    </row>
    <row r="1273" spans="1:5" s="94" customFormat="1" x14ac:dyDescent="0.2">
      <c r="A1273" s="355"/>
      <c r="B1273" s="355"/>
      <c r="C1273" s="95"/>
      <c r="D1273" s="95"/>
      <c r="E1273" s="95"/>
    </row>
    <row r="1274" spans="1:5" s="94" customFormat="1" x14ac:dyDescent="0.2">
      <c r="A1274" s="355"/>
      <c r="B1274" s="355"/>
      <c r="C1274" s="95"/>
      <c r="D1274" s="95"/>
      <c r="E1274" s="95"/>
    </row>
    <row r="1275" spans="1:5" s="94" customFormat="1" x14ac:dyDescent="0.2">
      <c r="A1275" s="355"/>
      <c r="B1275" s="355"/>
      <c r="C1275" s="95"/>
      <c r="D1275" s="95"/>
      <c r="E1275" s="95"/>
    </row>
    <row r="1276" spans="1:5" s="94" customFormat="1" x14ac:dyDescent="0.2">
      <c r="A1276" s="355"/>
      <c r="B1276" s="355"/>
      <c r="C1276" s="95"/>
      <c r="D1276" s="95"/>
      <c r="E1276" s="95"/>
    </row>
    <row r="1277" spans="1:5" s="94" customFormat="1" x14ac:dyDescent="0.2">
      <c r="A1277" s="355"/>
      <c r="B1277" s="355"/>
      <c r="C1277" s="95"/>
      <c r="D1277" s="95"/>
      <c r="E1277" s="95"/>
    </row>
    <row r="1278" spans="1:5" s="94" customFormat="1" x14ac:dyDescent="0.2">
      <c r="A1278" s="355"/>
      <c r="B1278" s="355"/>
      <c r="C1278" s="95"/>
      <c r="D1278" s="95"/>
      <c r="E1278" s="95"/>
    </row>
    <row r="1279" spans="1:5" s="94" customFormat="1" x14ac:dyDescent="0.2">
      <c r="A1279" s="355"/>
      <c r="B1279" s="355"/>
      <c r="C1279" s="95"/>
      <c r="D1279" s="95"/>
      <c r="E1279" s="95"/>
    </row>
    <row r="1280" spans="1:5" s="94" customFormat="1" x14ac:dyDescent="0.2">
      <c r="A1280" s="355"/>
      <c r="B1280" s="355"/>
      <c r="C1280" s="95"/>
      <c r="D1280" s="95"/>
      <c r="E1280" s="95"/>
    </row>
    <row r="1281" spans="1:5" s="94" customFormat="1" x14ac:dyDescent="0.2">
      <c r="A1281" s="355"/>
      <c r="B1281" s="355"/>
      <c r="C1281" s="95"/>
      <c r="D1281" s="95"/>
      <c r="E1281" s="95"/>
    </row>
    <row r="1282" spans="1:5" s="94" customFormat="1" x14ac:dyDescent="0.2">
      <c r="A1282" s="355"/>
      <c r="B1282" s="355"/>
      <c r="C1282" s="95"/>
      <c r="D1282" s="95"/>
      <c r="E1282" s="95"/>
    </row>
    <row r="1283" spans="1:5" s="94" customFormat="1" x14ac:dyDescent="0.2">
      <c r="A1283" s="355"/>
      <c r="B1283" s="355"/>
      <c r="C1283" s="95"/>
      <c r="D1283" s="95"/>
      <c r="E1283" s="95"/>
    </row>
    <row r="1284" spans="1:5" s="94" customFormat="1" x14ac:dyDescent="0.2">
      <c r="A1284" s="355"/>
      <c r="B1284" s="355"/>
      <c r="C1284" s="95"/>
      <c r="D1284" s="95"/>
      <c r="E1284" s="95"/>
    </row>
    <row r="1285" spans="1:5" s="94" customFormat="1" x14ac:dyDescent="0.2">
      <c r="A1285" s="355"/>
      <c r="B1285" s="355"/>
      <c r="C1285" s="95"/>
      <c r="D1285" s="95"/>
      <c r="E1285" s="95"/>
    </row>
    <row r="1286" spans="1:5" s="94" customFormat="1" x14ac:dyDescent="0.2">
      <c r="A1286" s="355"/>
      <c r="B1286" s="355"/>
      <c r="C1286" s="95"/>
      <c r="D1286" s="95"/>
      <c r="E1286" s="95"/>
    </row>
    <row r="1287" spans="1:5" s="94" customFormat="1" x14ac:dyDescent="0.2">
      <c r="A1287" s="355"/>
      <c r="B1287" s="355"/>
      <c r="C1287" s="95"/>
      <c r="D1287" s="95"/>
      <c r="E1287" s="95"/>
    </row>
    <row r="1288" spans="1:5" s="94" customFormat="1" x14ac:dyDescent="0.2">
      <c r="A1288" s="355"/>
      <c r="B1288" s="355"/>
      <c r="C1288" s="95"/>
      <c r="D1288" s="95"/>
      <c r="E1288" s="95"/>
    </row>
    <row r="1289" spans="1:5" s="94" customFormat="1" x14ac:dyDescent="0.2">
      <c r="A1289" s="355"/>
      <c r="B1289" s="355"/>
      <c r="C1289" s="95"/>
      <c r="D1289" s="95"/>
      <c r="E1289" s="95"/>
    </row>
    <row r="1290" spans="1:5" s="94" customFormat="1" x14ac:dyDescent="0.2">
      <c r="A1290" s="355"/>
      <c r="B1290" s="355"/>
      <c r="C1290" s="95"/>
      <c r="D1290" s="95"/>
      <c r="E1290" s="95"/>
    </row>
    <row r="1291" spans="1:5" s="94" customFormat="1" x14ac:dyDescent="0.2">
      <c r="A1291" s="355"/>
      <c r="B1291" s="355"/>
      <c r="C1291" s="95"/>
      <c r="D1291" s="95"/>
      <c r="E1291" s="95"/>
    </row>
    <row r="1292" spans="1:5" s="94" customFormat="1" x14ac:dyDescent="0.2">
      <c r="A1292" s="355"/>
      <c r="B1292" s="355"/>
      <c r="C1292" s="95"/>
      <c r="D1292" s="95"/>
      <c r="E1292" s="95"/>
    </row>
    <row r="1293" spans="1:5" s="94" customFormat="1" x14ac:dyDescent="0.2">
      <c r="A1293" s="355"/>
      <c r="B1293" s="355"/>
      <c r="C1293" s="95"/>
      <c r="D1293" s="95"/>
      <c r="E1293" s="95"/>
    </row>
    <row r="1294" spans="1:5" s="94" customFormat="1" x14ac:dyDescent="0.2">
      <c r="A1294" s="355"/>
      <c r="B1294" s="355"/>
      <c r="C1294" s="95"/>
      <c r="D1294" s="95"/>
      <c r="E1294" s="95"/>
    </row>
    <row r="1295" spans="1:5" s="94" customFormat="1" x14ac:dyDescent="0.2">
      <c r="A1295" s="355"/>
      <c r="B1295" s="355"/>
      <c r="C1295" s="95"/>
      <c r="D1295" s="95"/>
      <c r="E1295" s="95"/>
    </row>
    <row r="1296" spans="1:5" s="94" customFormat="1" x14ac:dyDescent="0.2">
      <c r="A1296" s="355"/>
      <c r="B1296" s="355"/>
      <c r="C1296" s="95"/>
      <c r="D1296" s="95"/>
      <c r="E1296" s="95"/>
    </row>
    <row r="1297" spans="1:5" s="94" customFormat="1" x14ac:dyDescent="0.2">
      <c r="A1297" s="355"/>
      <c r="B1297" s="355"/>
      <c r="C1297" s="95"/>
      <c r="D1297" s="95"/>
      <c r="E1297" s="95"/>
    </row>
    <row r="1298" spans="1:5" s="94" customFormat="1" x14ac:dyDescent="0.2">
      <c r="A1298" s="355"/>
      <c r="B1298" s="355"/>
      <c r="C1298" s="95"/>
      <c r="D1298" s="95"/>
      <c r="E1298" s="95"/>
    </row>
    <row r="1299" spans="1:5" s="94" customFormat="1" x14ac:dyDescent="0.2">
      <c r="A1299" s="355"/>
      <c r="B1299" s="355"/>
      <c r="C1299" s="95"/>
      <c r="D1299" s="95"/>
      <c r="E1299" s="95"/>
    </row>
    <row r="1300" spans="1:5" s="94" customFormat="1" x14ac:dyDescent="0.2">
      <c r="A1300" s="355"/>
      <c r="B1300" s="355"/>
      <c r="C1300" s="95"/>
      <c r="D1300" s="95"/>
      <c r="E1300" s="95"/>
    </row>
    <row r="1301" spans="1:5" s="94" customFormat="1" x14ac:dyDescent="0.2">
      <c r="A1301" s="355"/>
      <c r="B1301" s="355"/>
      <c r="C1301" s="95"/>
      <c r="D1301" s="95"/>
      <c r="E1301" s="95"/>
    </row>
    <row r="1302" spans="1:5" s="94" customFormat="1" x14ac:dyDescent="0.2">
      <c r="A1302" s="355"/>
      <c r="B1302" s="355"/>
      <c r="C1302" s="95"/>
      <c r="D1302" s="95"/>
      <c r="E1302" s="95"/>
    </row>
    <row r="1303" spans="1:5" s="94" customFormat="1" x14ac:dyDescent="0.2">
      <c r="A1303" s="355"/>
      <c r="B1303" s="355"/>
      <c r="C1303" s="95"/>
      <c r="D1303" s="95"/>
      <c r="E1303" s="95"/>
    </row>
    <row r="1304" spans="1:5" s="94" customFormat="1" x14ac:dyDescent="0.2">
      <c r="A1304" s="355"/>
      <c r="B1304" s="355"/>
      <c r="C1304" s="95"/>
      <c r="D1304" s="95"/>
      <c r="E1304" s="95"/>
    </row>
    <row r="1305" spans="1:5" s="94" customFormat="1" x14ac:dyDescent="0.2">
      <c r="A1305" s="355"/>
      <c r="B1305" s="355"/>
      <c r="C1305" s="95"/>
      <c r="D1305" s="95"/>
      <c r="E1305" s="95"/>
    </row>
    <row r="1306" spans="1:5" s="94" customFormat="1" x14ac:dyDescent="0.2">
      <c r="A1306" s="355"/>
      <c r="B1306" s="355"/>
      <c r="C1306" s="95"/>
      <c r="D1306" s="95"/>
      <c r="E1306" s="95"/>
    </row>
    <row r="1307" spans="1:5" s="94" customFormat="1" x14ac:dyDescent="0.2">
      <c r="A1307" s="355"/>
      <c r="B1307" s="355"/>
      <c r="C1307" s="95"/>
      <c r="D1307" s="95"/>
      <c r="E1307" s="95"/>
    </row>
    <row r="1308" spans="1:5" s="94" customFormat="1" x14ac:dyDescent="0.2">
      <c r="A1308" s="355"/>
      <c r="B1308" s="355"/>
      <c r="C1308" s="95"/>
      <c r="D1308" s="95"/>
      <c r="E1308" s="95"/>
    </row>
    <row r="1309" spans="1:5" s="94" customFormat="1" x14ac:dyDescent="0.2">
      <c r="A1309" s="355"/>
      <c r="B1309" s="355"/>
      <c r="C1309" s="95"/>
      <c r="D1309" s="95"/>
      <c r="E1309" s="95"/>
    </row>
    <row r="1310" spans="1:5" s="94" customFormat="1" x14ac:dyDescent="0.2">
      <c r="A1310" s="355"/>
      <c r="B1310" s="355"/>
      <c r="C1310" s="95"/>
      <c r="D1310" s="95"/>
      <c r="E1310" s="95"/>
    </row>
    <row r="1311" spans="1:5" s="94" customFormat="1" x14ac:dyDescent="0.2">
      <c r="A1311" s="355"/>
      <c r="B1311" s="355"/>
      <c r="C1311" s="95"/>
      <c r="D1311" s="95"/>
      <c r="E1311" s="95"/>
    </row>
    <row r="1312" spans="1:5" s="94" customFormat="1" x14ac:dyDescent="0.2">
      <c r="A1312" s="355"/>
      <c r="B1312" s="355"/>
      <c r="C1312" s="95"/>
      <c r="D1312" s="95"/>
      <c r="E1312" s="95"/>
    </row>
    <row r="1313" spans="1:5" s="94" customFormat="1" x14ac:dyDescent="0.2">
      <c r="A1313" s="355"/>
      <c r="B1313" s="355"/>
      <c r="C1313" s="95"/>
      <c r="D1313" s="95"/>
      <c r="E1313" s="95"/>
    </row>
    <row r="1314" spans="1:5" s="94" customFormat="1" x14ac:dyDescent="0.2">
      <c r="A1314" s="355"/>
      <c r="B1314" s="355"/>
      <c r="C1314" s="95"/>
      <c r="D1314" s="95"/>
      <c r="E1314" s="95"/>
    </row>
    <row r="1315" spans="1:5" s="94" customFormat="1" x14ac:dyDescent="0.2">
      <c r="A1315" s="355"/>
      <c r="B1315" s="355"/>
      <c r="C1315" s="95"/>
      <c r="D1315" s="95"/>
      <c r="E1315" s="95"/>
    </row>
    <row r="1316" spans="1:5" s="94" customFormat="1" x14ac:dyDescent="0.2">
      <c r="A1316" s="355"/>
      <c r="B1316" s="355"/>
      <c r="C1316" s="95"/>
      <c r="D1316" s="95"/>
      <c r="E1316" s="95"/>
    </row>
    <row r="1317" spans="1:5" s="94" customFormat="1" x14ac:dyDescent="0.2">
      <c r="A1317" s="355"/>
      <c r="B1317" s="355"/>
      <c r="C1317" s="95"/>
      <c r="D1317" s="95"/>
      <c r="E1317" s="95"/>
    </row>
    <row r="1318" spans="1:5" s="94" customFormat="1" x14ac:dyDescent="0.2">
      <c r="A1318" s="355"/>
      <c r="B1318" s="355"/>
      <c r="C1318" s="95"/>
      <c r="D1318" s="95"/>
      <c r="E1318" s="95"/>
    </row>
    <row r="1319" spans="1:5" s="94" customFormat="1" x14ac:dyDescent="0.2">
      <c r="A1319" s="355"/>
      <c r="B1319" s="355"/>
      <c r="C1319" s="95"/>
      <c r="D1319" s="95"/>
      <c r="E1319" s="95"/>
    </row>
    <row r="1320" spans="1:5" s="94" customFormat="1" x14ac:dyDescent="0.2">
      <c r="A1320" s="355"/>
      <c r="B1320" s="355"/>
      <c r="C1320" s="95"/>
      <c r="D1320" s="95"/>
      <c r="E1320" s="95"/>
    </row>
    <row r="1321" spans="1:5" s="94" customFormat="1" x14ac:dyDescent="0.2">
      <c r="A1321" s="355"/>
      <c r="B1321" s="355"/>
      <c r="C1321" s="95"/>
      <c r="D1321" s="95"/>
      <c r="E1321" s="95"/>
    </row>
    <row r="1322" spans="1:5" s="94" customFormat="1" x14ac:dyDescent="0.2">
      <c r="A1322" s="355"/>
      <c r="B1322" s="355"/>
      <c r="C1322" s="95"/>
      <c r="D1322" s="95"/>
      <c r="E1322" s="95"/>
    </row>
    <row r="1323" spans="1:5" s="94" customFormat="1" x14ac:dyDescent="0.2">
      <c r="A1323" s="355"/>
      <c r="B1323" s="355"/>
      <c r="C1323" s="95"/>
      <c r="D1323" s="95"/>
      <c r="E1323" s="95"/>
    </row>
    <row r="1324" spans="1:5" s="94" customFormat="1" x14ac:dyDescent="0.2">
      <c r="A1324" s="355"/>
      <c r="B1324" s="355"/>
      <c r="C1324" s="95"/>
      <c r="D1324" s="95"/>
      <c r="E1324" s="95"/>
    </row>
    <row r="1325" spans="1:5" s="94" customFormat="1" x14ac:dyDescent="0.2">
      <c r="A1325" s="355"/>
      <c r="B1325" s="355"/>
      <c r="C1325" s="95"/>
      <c r="D1325" s="95"/>
      <c r="E1325" s="95"/>
    </row>
    <row r="1326" spans="1:5" s="94" customFormat="1" x14ac:dyDescent="0.2">
      <c r="A1326" s="355"/>
      <c r="B1326" s="355"/>
      <c r="C1326" s="95"/>
      <c r="D1326" s="95"/>
      <c r="E1326" s="95"/>
    </row>
    <row r="1327" spans="1:5" s="94" customFormat="1" x14ac:dyDescent="0.2">
      <c r="A1327" s="355"/>
      <c r="B1327" s="355"/>
      <c r="C1327" s="95"/>
      <c r="D1327" s="95"/>
      <c r="E1327" s="95"/>
    </row>
    <row r="1328" spans="1:5" s="94" customFormat="1" x14ac:dyDescent="0.2">
      <c r="A1328" s="355"/>
      <c r="B1328" s="355"/>
      <c r="C1328" s="95"/>
      <c r="D1328" s="95"/>
      <c r="E1328" s="95"/>
    </row>
    <row r="1329" spans="1:5" s="94" customFormat="1" x14ac:dyDescent="0.2">
      <c r="A1329" s="355"/>
      <c r="B1329" s="355"/>
      <c r="C1329" s="95"/>
      <c r="D1329" s="95"/>
      <c r="E1329" s="95"/>
    </row>
    <row r="1330" spans="1:5" s="94" customFormat="1" x14ac:dyDescent="0.2">
      <c r="A1330" s="355"/>
      <c r="B1330" s="355"/>
      <c r="C1330" s="95"/>
      <c r="D1330" s="95"/>
      <c r="E1330" s="95"/>
    </row>
    <row r="1331" spans="1:5" s="94" customFormat="1" x14ac:dyDescent="0.2">
      <c r="A1331" s="355"/>
      <c r="B1331" s="355"/>
      <c r="C1331" s="95"/>
      <c r="D1331" s="95"/>
      <c r="E1331" s="95"/>
    </row>
    <row r="1332" spans="1:5" s="94" customFormat="1" x14ac:dyDescent="0.2">
      <c r="A1332" s="355"/>
      <c r="B1332" s="355"/>
      <c r="C1332" s="95"/>
      <c r="D1332" s="95"/>
      <c r="E1332" s="95"/>
    </row>
    <row r="1333" spans="1:5" s="94" customFormat="1" x14ac:dyDescent="0.2">
      <c r="A1333" s="355"/>
      <c r="B1333" s="355"/>
      <c r="C1333" s="95"/>
      <c r="D1333" s="95"/>
      <c r="E1333" s="95"/>
    </row>
    <row r="1334" spans="1:5" s="94" customFormat="1" x14ac:dyDescent="0.2">
      <c r="A1334" s="355"/>
      <c r="B1334" s="355"/>
      <c r="C1334" s="95"/>
      <c r="D1334" s="95"/>
      <c r="E1334" s="95"/>
    </row>
    <row r="1335" spans="1:5" s="94" customFormat="1" x14ac:dyDescent="0.2">
      <c r="A1335" s="355"/>
      <c r="B1335" s="355"/>
      <c r="C1335" s="95"/>
      <c r="D1335" s="95"/>
      <c r="E1335" s="95"/>
    </row>
    <row r="1336" spans="1:5" s="94" customFormat="1" x14ac:dyDescent="0.2">
      <c r="A1336" s="355"/>
      <c r="B1336" s="355"/>
      <c r="C1336" s="95"/>
      <c r="D1336" s="95"/>
      <c r="E1336" s="95"/>
    </row>
    <row r="1337" spans="1:5" s="94" customFormat="1" x14ac:dyDescent="0.2">
      <c r="A1337" s="355"/>
      <c r="B1337" s="355"/>
      <c r="C1337" s="95"/>
      <c r="D1337" s="95"/>
      <c r="E1337" s="95"/>
    </row>
    <row r="1338" spans="1:5" s="94" customFormat="1" x14ac:dyDescent="0.2">
      <c r="A1338" s="355"/>
      <c r="B1338" s="355"/>
      <c r="C1338" s="95"/>
      <c r="D1338" s="95"/>
      <c r="E1338" s="95"/>
    </row>
    <row r="1339" spans="1:5" s="94" customFormat="1" x14ac:dyDescent="0.2">
      <c r="A1339" s="355"/>
      <c r="B1339" s="355"/>
      <c r="C1339" s="95"/>
      <c r="D1339" s="95"/>
      <c r="E1339" s="95"/>
    </row>
    <row r="1340" spans="1:5" s="94" customFormat="1" x14ac:dyDescent="0.2">
      <c r="A1340" s="355"/>
      <c r="B1340" s="355"/>
      <c r="C1340" s="95"/>
      <c r="D1340" s="95"/>
      <c r="E1340" s="95"/>
    </row>
    <row r="1341" spans="1:5" s="94" customFormat="1" x14ac:dyDescent="0.2">
      <c r="A1341" s="355"/>
      <c r="B1341" s="355"/>
      <c r="C1341" s="95"/>
      <c r="D1341" s="95"/>
      <c r="E1341" s="95"/>
    </row>
    <row r="1342" spans="1:5" s="94" customFormat="1" x14ac:dyDescent="0.2">
      <c r="A1342" s="355"/>
      <c r="B1342" s="355"/>
      <c r="C1342" s="95"/>
      <c r="D1342" s="95"/>
      <c r="E1342" s="95"/>
    </row>
    <row r="1343" spans="1:5" s="94" customFormat="1" x14ac:dyDescent="0.2">
      <c r="A1343" s="355"/>
      <c r="B1343" s="355"/>
      <c r="C1343" s="95"/>
      <c r="D1343" s="95"/>
      <c r="E1343" s="95"/>
    </row>
    <row r="1344" spans="1:5" s="94" customFormat="1" x14ac:dyDescent="0.2">
      <c r="A1344" s="355"/>
      <c r="B1344" s="355"/>
      <c r="C1344" s="95"/>
      <c r="D1344" s="95"/>
      <c r="E1344" s="95"/>
    </row>
    <row r="1345" spans="1:5" s="94" customFormat="1" x14ac:dyDescent="0.2">
      <c r="A1345" s="355"/>
      <c r="B1345" s="355"/>
      <c r="C1345" s="95"/>
      <c r="D1345" s="95"/>
      <c r="E1345" s="95"/>
    </row>
    <row r="1346" spans="1:5" s="94" customFormat="1" x14ac:dyDescent="0.2">
      <c r="A1346" s="355"/>
      <c r="B1346" s="355"/>
      <c r="C1346" s="95"/>
      <c r="D1346" s="95"/>
      <c r="E1346" s="95"/>
    </row>
    <row r="1347" spans="1:5" s="94" customFormat="1" x14ac:dyDescent="0.2">
      <c r="A1347" s="355"/>
      <c r="B1347" s="355"/>
      <c r="C1347" s="95"/>
      <c r="D1347" s="95"/>
      <c r="E1347" s="95"/>
    </row>
    <row r="1348" spans="1:5" s="94" customFormat="1" x14ac:dyDescent="0.2">
      <c r="A1348" s="355"/>
      <c r="B1348" s="355"/>
      <c r="C1348" s="95"/>
      <c r="D1348" s="95"/>
      <c r="E1348" s="95"/>
    </row>
    <row r="1349" spans="1:5" s="94" customFormat="1" x14ac:dyDescent="0.2">
      <c r="A1349" s="355"/>
      <c r="B1349" s="355"/>
      <c r="C1349" s="95"/>
      <c r="D1349" s="95"/>
      <c r="E1349" s="95"/>
    </row>
    <row r="1350" spans="1:5" s="94" customFormat="1" x14ac:dyDescent="0.2">
      <c r="A1350" s="355"/>
      <c r="B1350" s="355"/>
      <c r="C1350" s="95"/>
      <c r="D1350" s="95"/>
      <c r="E1350" s="95"/>
    </row>
    <row r="1351" spans="1:5" s="94" customFormat="1" x14ac:dyDescent="0.2">
      <c r="A1351" s="355"/>
      <c r="B1351" s="355"/>
      <c r="C1351" s="95"/>
      <c r="D1351" s="95"/>
      <c r="E1351" s="95"/>
    </row>
    <row r="1352" spans="1:5" s="94" customFormat="1" x14ac:dyDescent="0.2">
      <c r="A1352" s="355"/>
      <c r="B1352" s="355"/>
      <c r="C1352" s="95"/>
      <c r="D1352" s="95"/>
      <c r="E1352" s="95"/>
    </row>
    <row r="1353" spans="1:5" s="94" customFormat="1" x14ac:dyDescent="0.2">
      <c r="A1353" s="355"/>
      <c r="B1353" s="355"/>
      <c r="C1353" s="95"/>
      <c r="D1353" s="95"/>
      <c r="E1353" s="95"/>
    </row>
    <row r="1354" spans="1:5" s="94" customFormat="1" x14ac:dyDescent="0.2">
      <c r="A1354" s="355"/>
      <c r="B1354" s="355"/>
      <c r="C1354" s="95"/>
      <c r="D1354" s="95"/>
      <c r="E1354" s="95"/>
    </row>
    <row r="1355" spans="1:5" s="94" customFormat="1" x14ac:dyDescent="0.2">
      <c r="A1355" s="355"/>
      <c r="B1355" s="355"/>
      <c r="C1355" s="95"/>
      <c r="D1355" s="95"/>
      <c r="E1355" s="95"/>
    </row>
    <row r="1356" spans="1:5" s="94" customFormat="1" x14ac:dyDescent="0.2">
      <c r="A1356" s="355"/>
      <c r="B1356" s="355"/>
      <c r="C1356" s="95"/>
      <c r="D1356" s="95"/>
      <c r="E1356" s="95"/>
    </row>
    <row r="1357" spans="1:5" s="94" customFormat="1" x14ac:dyDescent="0.2">
      <c r="A1357" s="355"/>
      <c r="B1357" s="355"/>
      <c r="C1357" s="95"/>
      <c r="D1357" s="95"/>
      <c r="E1357" s="95"/>
    </row>
    <row r="1358" spans="1:5" s="94" customFormat="1" x14ac:dyDescent="0.2">
      <c r="A1358" s="355"/>
      <c r="B1358" s="355"/>
      <c r="C1358" s="95"/>
      <c r="D1358" s="95"/>
      <c r="E1358" s="95"/>
    </row>
    <row r="1359" spans="1:5" s="94" customFormat="1" x14ac:dyDescent="0.2">
      <c r="A1359" s="355"/>
      <c r="B1359" s="355"/>
      <c r="C1359" s="95"/>
      <c r="D1359" s="95"/>
      <c r="E1359" s="95"/>
    </row>
    <row r="1360" spans="1:5" s="94" customFormat="1" x14ac:dyDescent="0.2">
      <c r="A1360" s="355"/>
      <c r="B1360" s="355"/>
      <c r="C1360" s="95"/>
      <c r="D1360" s="95"/>
      <c r="E1360" s="95"/>
    </row>
    <row r="1361" spans="1:5" s="94" customFormat="1" x14ac:dyDescent="0.2">
      <c r="A1361" s="355"/>
      <c r="B1361" s="355"/>
      <c r="C1361" s="95"/>
      <c r="D1361" s="95"/>
      <c r="E1361" s="95"/>
    </row>
    <row r="1362" spans="1:5" s="94" customFormat="1" x14ac:dyDescent="0.2">
      <c r="A1362" s="355"/>
      <c r="B1362" s="355"/>
      <c r="C1362" s="95"/>
      <c r="D1362" s="95"/>
      <c r="E1362" s="95"/>
    </row>
    <row r="1363" spans="1:5" s="94" customFormat="1" x14ac:dyDescent="0.2">
      <c r="A1363" s="355"/>
      <c r="B1363" s="355"/>
      <c r="C1363" s="95"/>
      <c r="D1363" s="95"/>
      <c r="E1363" s="95"/>
    </row>
    <row r="1364" spans="1:5" s="94" customFormat="1" x14ac:dyDescent="0.2">
      <c r="A1364" s="355"/>
      <c r="B1364" s="355"/>
      <c r="C1364" s="95"/>
      <c r="D1364" s="95"/>
      <c r="E1364" s="95"/>
    </row>
    <row r="1365" spans="1:5" s="94" customFormat="1" x14ac:dyDescent="0.2">
      <c r="A1365" s="355"/>
      <c r="B1365" s="355"/>
      <c r="C1365" s="95"/>
      <c r="D1365" s="95"/>
      <c r="E1365" s="95"/>
    </row>
    <row r="1366" spans="1:5" s="94" customFormat="1" x14ac:dyDescent="0.2">
      <c r="A1366" s="355"/>
      <c r="B1366" s="355"/>
      <c r="C1366" s="95"/>
      <c r="D1366" s="95"/>
      <c r="E1366" s="95"/>
    </row>
    <row r="1367" spans="1:5" s="94" customFormat="1" x14ac:dyDescent="0.2">
      <c r="A1367" s="355"/>
      <c r="B1367" s="355"/>
      <c r="C1367" s="95"/>
      <c r="D1367" s="95"/>
      <c r="E1367" s="95"/>
    </row>
    <row r="1368" spans="1:5" s="94" customFormat="1" x14ac:dyDescent="0.2">
      <c r="A1368" s="355"/>
      <c r="B1368" s="355"/>
      <c r="C1368" s="95"/>
      <c r="D1368" s="95"/>
      <c r="E1368" s="95"/>
    </row>
    <row r="1369" spans="1:5" s="94" customFormat="1" x14ac:dyDescent="0.2">
      <c r="A1369" s="355"/>
      <c r="B1369" s="355"/>
      <c r="C1369" s="95"/>
      <c r="D1369" s="95"/>
      <c r="E1369" s="95"/>
    </row>
    <row r="1370" spans="1:5" s="94" customFormat="1" x14ac:dyDescent="0.2">
      <c r="A1370" s="355"/>
      <c r="B1370" s="355"/>
      <c r="C1370" s="95"/>
      <c r="D1370" s="95"/>
      <c r="E1370" s="95"/>
    </row>
    <row r="1371" spans="1:5" s="94" customFormat="1" x14ac:dyDescent="0.2">
      <c r="A1371" s="355"/>
      <c r="B1371" s="355"/>
      <c r="C1371" s="95"/>
      <c r="D1371" s="95"/>
      <c r="E1371" s="95"/>
    </row>
    <row r="1372" spans="1:5" s="94" customFormat="1" x14ac:dyDescent="0.2">
      <c r="A1372" s="355"/>
      <c r="B1372" s="355"/>
      <c r="C1372" s="95"/>
      <c r="D1372" s="95"/>
      <c r="E1372" s="95"/>
    </row>
    <row r="1373" spans="1:5" s="94" customFormat="1" x14ac:dyDescent="0.2">
      <c r="A1373" s="355"/>
      <c r="B1373" s="355"/>
      <c r="C1373" s="95"/>
      <c r="D1373" s="95"/>
      <c r="E1373" s="95"/>
    </row>
    <row r="1374" spans="1:5" s="94" customFormat="1" x14ac:dyDescent="0.2">
      <c r="A1374" s="355"/>
      <c r="B1374" s="355"/>
      <c r="C1374" s="95"/>
      <c r="D1374" s="95"/>
      <c r="E1374" s="95"/>
    </row>
    <row r="1375" spans="1:5" s="94" customFormat="1" x14ac:dyDescent="0.2">
      <c r="A1375" s="355"/>
      <c r="B1375" s="355"/>
      <c r="C1375" s="95"/>
      <c r="D1375" s="95"/>
      <c r="E1375" s="95"/>
    </row>
    <row r="1376" spans="1:5" s="94" customFormat="1" x14ac:dyDescent="0.2">
      <c r="A1376" s="355"/>
      <c r="B1376" s="355"/>
      <c r="C1376" s="95"/>
      <c r="D1376" s="95"/>
      <c r="E1376" s="95"/>
    </row>
    <row r="1377" spans="1:5" s="94" customFormat="1" x14ac:dyDescent="0.2">
      <c r="A1377" s="355"/>
      <c r="B1377" s="355"/>
      <c r="C1377" s="95"/>
      <c r="D1377" s="95"/>
      <c r="E1377" s="95"/>
    </row>
    <row r="1378" spans="1:5" s="94" customFormat="1" x14ac:dyDescent="0.2">
      <c r="A1378" s="355"/>
      <c r="B1378" s="355"/>
      <c r="C1378" s="95"/>
      <c r="D1378" s="95"/>
      <c r="E1378" s="95"/>
    </row>
    <row r="1379" spans="1:5" s="94" customFormat="1" x14ac:dyDescent="0.2">
      <c r="A1379" s="355"/>
      <c r="B1379" s="355"/>
      <c r="C1379" s="95"/>
      <c r="D1379" s="95"/>
      <c r="E1379" s="95"/>
    </row>
    <row r="1380" spans="1:5" s="94" customFormat="1" x14ac:dyDescent="0.2">
      <c r="A1380" s="355"/>
      <c r="B1380" s="355"/>
      <c r="C1380" s="95"/>
      <c r="D1380" s="95"/>
      <c r="E1380" s="95"/>
    </row>
    <row r="1381" spans="1:5" s="94" customFormat="1" x14ac:dyDescent="0.2">
      <c r="A1381" s="355"/>
      <c r="B1381" s="355"/>
      <c r="C1381" s="95"/>
      <c r="D1381" s="95"/>
      <c r="E1381" s="95"/>
    </row>
    <row r="1382" spans="1:5" s="94" customFormat="1" x14ac:dyDescent="0.2">
      <c r="A1382" s="355"/>
      <c r="B1382" s="355"/>
      <c r="C1382" s="95"/>
      <c r="D1382" s="95"/>
      <c r="E1382" s="95"/>
    </row>
    <row r="1383" spans="1:5" s="94" customFormat="1" x14ac:dyDescent="0.2">
      <c r="A1383" s="355"/>
      <c r="B1383" s="355"/>
      <c r="C1383" s="95"/>
      <c r="D1383" s="95"/>
      <c r="E1383" s="95"/>
    </row>
    <row r="1384" spans="1:5" s="94" customFormat="1" x14ac:dyDescent="0.2">
      <c r="A1384" s="355"/>
      <c r="B1384" s="355"/>
      <c r="C1384" s="95"/>
      <c r="D1384" s="95"/>
      <c r="E1384" s="95"/>
    </row>
    <row r="1385" spans="1:5" s="94" customFormat="1" x14ac:dyDescent="0.2">
      <c r="A1385" s="355"/>
      <c r="B1385" s="355"/>
      <c r="C1385" s="95"/>
      <c r="D1385" s="95"/>
      <c r="E1385" s="95"/>
    </row>
    <row r="1386" spans="1:5" s="94" customFormat="1" x14ac:dyDescent="0.2">
      <c r="A1386" s="355"/>
      <c r="B1386" s="355"/>
      <c r="C1386" s="95"/>
      <c r="D1386" s="95"/>
      <c r="E1386" s="95"/>
    </row>
    <row r="1387" spans="1:5" s="94" customFormat="1" x14ac:dyDescent="0.2">
      <c r="A1387" s="355"/>
      <c r="B1387" s="355"/>
      <c r="C1387" s="95"/>
      <c r="D1387" s="95"/>
      <c r="E1387" s="95"/>
    </row>
    <row r="1388" spans="1:5" s="94" customFormat="1" x14ac:dyDescent="0.2">
      <c r="A1388" s="355"/>
      <c r="B1388" s="355"/>
      <c r="C1388" s="95"/>
      <c r="D1388" s="95"/>
      <c r="E1388" s="95"/>
    </row>
    <row r="1389" spans="1:5" s="94" customFormat="1" x14ac:dyDescent="0.2">
      <c r="A1389" s="355"/>
      <c r="B1389" s="355"/>
      <c r="C1389" s="95"/>
      <c r="D1389" s="95"/>
      <c r="E1389" s="95"/>
    </row>
    <row r="1390" spans="1:5" s="94" customFormat="1" x14ac:dyDescent="0.2">
      <c r="A1390" s="355"/>
      <c r="B1390" s="355"/>
      <c r="C1390" s="95"/>
      <c r="D1390" s="95"/>
      <c r="E1390" s="95"/>
    </row>
    <row r="1391" spans="1:5" s="94" customFormat="1" x14ac:dyDescent="0.2">
      <c r="A1391" s="355"/>
      <c r="B1391" s="355"/>
      <c r="C1391" s="95"/>
      <c r="D1391" s="95"/>
      <c r="E1391" s="95"/>
    </row>
    <row r="1392" spans="1:5" s="94" customFormat="1" x14ac:dyDescent="0.2">
      <c r="A1392" s="355"/>
      <c r="B1392" s="355"/>
      <c r="C1392" s="95"/>
      <c r="D1392" s="95"/>
      <c r="E1392" s="95"/>
    </row>
    <row r="1393" spans="1:5" s="94" customFormat="1" x14ac:dyDescent="0.2">
      <c r="A1393" s="355"/>
      <c r="B1393" s="355"/>
      <c r="C1393" s="95"/>
      <c r="D1393" s="95"/>
      <c r="E1393" s="95"/>
    </row>
    <row r="1394" spans="1:5" s="94" customFormat="1" x14ac:dyDescent="0.2">
      <c r="A1394" s="355"/>
      <c r="B1394" s="355"/>
      <c r="C1394" s="95"/>
      <c r="D1394" s="95"/>
      <c r="E1394" s="95"/>
    </row>
    <row r="1395" spans="1:5" s="94" customFormat="1" x14ac:dyDescent="0.2">
      <c r="A1395" s="355"/>
      <c r="B1395" s="355"/>
      <c r="C1395" s="95"/>
      <c r="D1395" s="95"/>
      <c r="E1395" s="95"/>
    </row>
    <row r="1396" spans="1:5" s="94" customFormat="1" x14ac:dyDescent="0.2">
      <c r="A1396" s="355"/>
      <c r="B1396" s="355"/>
      <c r="C1396" s="95"/>
      <c r="D1396" s="95"/>
      <c r="E1396" s="95"/>
    </row>
    <row r="1397" spans="1:5" s="94" customFormat="1" x14ac:dyDescent="0.2">
      <c r="A1397" s="355"/>
      <c r="B1397" s="355"/>
      <c r="C1397" s="95"/>
      <c r="D1397" s="95"/>
      <c r="E1397" s="95"/>
    </row>
    <row r="1398" spans="1:5" s="94" customFormat="1" x14ac:dyDescent="0.2">
      <c r="A1398" s="355"/>
      <c r="B1398" s="355"/>
      <c r="C1398" s="95"/>
      <c r="D1398" s="95"/>
      <c r="E1398" s="95"/>
    </row>
    <row r="1399" spans="1:5" s="94" customFormat="1" x14ac:dyDescent="0.2">
      <c r="A1399" s="355"/>
      <c r="B1399" s="355"/>
      <c r="C1399" s="95"/>
      <c r="D1399" s="95"/>
      <c r="E1399" s="95"/>
    </row>
    <row r="1400" spans="1:5" s="94" customFormat="1" x14ac:dyDescent="0.2">
      <c r="A1400" s="355"/>
      <c r="B1400" s="355"/>
      <c r="C1400" s="95"/>
      <c r="D1400" s="95"/>
      <c r="E1400" s="95"/>
    </row>
    <row r="1401" spans="1:5" s="94" customFormat="1" x14ac:dyDescent="0.2">
      <c r="A1401" s="355"/>
      <c r="B1401" s="355"/>
      <c r="C1401" s="95"/>
      <c r="D1401" s="95"/>
      <c r="E1401" s="95"/>
    </row>
    <row r="1402" spans="1:5" s="94" customFormat="1" x14ac:dyDescent="0.2">
      <c r="A1402" s="355"/>
      <c r="B1402" s="355"/>
      <c r="C1402" s="95"/>
      <c r="D1402" s="95"/>
      <c r="E1402" s="95"/>
    </row>
    <row r="1403" spans="1:5" s="94" customFormat="1" x14ac:dyDescent="0.2">
      <c r="A1403" s="355"/>
      <c r="B1403" s="355"/>
      <c r="C1403" s="95"/>
      <c r="D1403" s="95"/>
      <c r="E1403" s="95"/>
    </row>
    <row r="1404" spans="1:5" s="94" customFormat="1" x14ac:dyDescent="0.2">
      <c r="A1404" s="355"/>
      <c r="B1404" s="355"/>
      <c r="C1404" s="95"/>
      <c r="D1404" s="95"/>
      <c r="E1404" s="95"/>
    </row>
    <row r="1405" spans="1:5" s="94" customFormat="1" x14ac:dyDescent="0.2">
      <c r="A1405" s="355"/>
      <c r="B1405" s="355"/>
      <c r="C1405" s="95"/>
      <c r="D1405" s="95"/>
      <c r="E1405" s="95"/>
    </row>
    <row r="1406" spans="1:5" s="94" customFormat="1" x14ac:dyDescent="0.2">
      <c r="A1406" s="355"/>
      <c r="B1406" s="355"/>
      <c r="C1406" s="95"/>
      <c r="D1406" s="95"/>
      <c r="E1406" s="95"/>
    </row>
    <row r="1407" spans="1:5" s="94" customFormat="1" x14ac:dyDescent="0.2">
      <c r="A1407" s="355"/>
      <c r="B1407" s="355"/>
      <c r="C1407" s="95"/>
      <c r="D1407" s="95"/>
      <c r="E1407" s="95"/>
    </row>
    <row r="1408" spans="1:5" s="94" customFormat="1" x14ac:dyDescent="0.2">
      <c r="A1408" s="355"/>
      <c r="B1408" s="355"/>
      <c r="C1408" s="95"/>
      <c r="D1408" s="95"/>
      <c r="E1408" s="95"/>
    </row>
    <row r="1409" spans="1:5" s="94" customFormat="1" x14ac:dyDescent="0.2">
      <c r="A1409" s="355"/>
      <c r="B1409" s="355"/>
      <c r="C1409" s="95"/>
      <c r="D1409" s="95"/>
      <c r="E1409" s="95"/>
    </row>
    <row r="1410" spans="1:5" s="94" customFormat="1" x14ac:dyDescent="0.2">
      <c r="A1410" s="355"/>
      <c r="B1410" s="355"/>
      <c r="C1410" s="95"/>
      <c r="D1410" s="95"/>
      <c r="E1410" s="95"/>
    </row>
    <row r="1411" spans="1:5" s="94" customFormat="1" x14ac:dyDescent="0.2">
      <c r="A1411" s="355"/>
      <c r="B1411" s="355"/>
      <c r="C1411" s="95"/>
      <c r="D1411" s="95"/>
      <c r="E1411" s="95"/>
    </row>
    <row r="1412" spans="1:5" s="94" customFormat="1" x14ac:dyDescent="0.2">
      <c r="A1412" s="355"/>
      <c r="B1412" s="355"/>
      <c r="C1412" s="95"/>
      <c r="D1412" s="95"/>
      <c r="E1412" s="95"/>
    </row>
    <row r="1413" spans="1:5" s="94" customFormat="1" x14ac:dyDescent="0.2">
      <c r="A1413" s="355"/>
      <c r="B1413" s="355"/>
      <c r="C1413" s="95"/>
      <c r="D1413" s="95"/>
      <c r="E1413" s="95"/>
    </row>
    <row r="1414" spans="1:5" s="94" customFormat="1" x14ac:dyDescent="0.2">
      <c r="A1414" s="355"/>
      <c r="B1414" s="355"/>
      <c r="C1414" s="95"/>
      <c r="D1414" s="95"/>
      <c r="E1414" s="95"/>
    </row>
    <row r="1415" spans="1:5" s="94" customFormat="1" x14ac:dyDescent="0.2">
      <c r="A1415" s="355"/>
      <c r="B1415" s="355"/>
      <c r="C1415" s="95"/>
      <c r="D1415" s="95"/>
      <c r="E1415" s="95"/>
    </row>
    <row r="1416" spans="1:5" s="94" customFormat="1" x14ac:dyDescent="0.2">
      <c r="A1416" s="355"/>
      <c r="B1416" s="355"/>
      <c r="C1416" s="95"/>
      <c r="D1416" s="95"/>
      <c r="E1416" s="95"/>
    </row>
    <row r="1417" spans="1:5" s="94" customFormat="1" x14ac:dyDescent="0.2">
      <c r="A1417" s="355"/>
      <c r="B1417" s="355"/>
      <c r="C1417" s="95"/>
      <c r="D1417" s="95"/>
      <c r="E1417" s="95"/>
    </row>
    <row r="1418" spans="1:5" s="94" customFormat="1" x14ac:dyDescent="0.2">
      <c r="A1418" s="355"/>
      <c r="B1418" s="355"/>
      <c r="C1418" s="95"/>
      <c r="D1418" s="95"/>
      <c r="E1418" s="95"/>
    </row>
    <row r="1419" spans="1:5" s="94" customFormat="1" x14ac:dyDescent="0.2">
      <c r="A1419" s="355"/>
      <c r="B1419" s="355"/>
      <c r="C1419" s="95"/>
      <c r="D1419" s="95"/>
      <c r="E1419" s="95"/>
    </row>
    <row r="1420" spans="1:5" s="94" customFormat="1" x14ac:dyDescent="0.2">
      <c r="A1420" s="355"/>
      <c r="B1420" s="355"/>
      <c r="C1420" s="95"/>
      <c r="D1420" s="95"/>
      <c r="E1420" s="95"/>
    </row>
    <row r="1421" spans="1:5" s="94" customFormat="1" x14ac:dyDescent="0.2">
      <c r="A1421" s="355"/>
      <c r="B1421" s="355"/>
      <c r="C1421" s="95"/>
      <c r="D1421" s="95"/>
      <c r="E1421" s="95"/>
    </row>
    <row r="1422" spans="1:5" s="94" customFormat="1" x14ac:dyDescent="0.2">
      <c r="A1422" s="355"/>
      <c r="B1422" s="355"/>
      <c r="C1422" s="95"/>
      <c r="D1422" s="95"/>
      <c r="E1422" s="95"/>
    </row>
    <row r="1423" spans="1:5" s="94" customFormat="1" x14ac:dyDescent="0.2">
      <c r="A1423" s="355"/>
      <c r="B1423" s="355"/>
      <c r="C1423" s="95"/>
      <c r="D1423" s="95"/>
      <c r="E1423" s="95"/>
    </row>
    <row r="1424" spans="1:5" s="94" customFormat="1" x14ac:dyDescent="0.2">
      <c r="A1424" s="355"/>
      <c r="B1424" s="355"/>
      <c r="C1424" s="95"/>
      <c r="D1424" s="95"/>
      <c r="E1424" s="95"/>
    </row>
    <row r="1425" spans="1:5" s="94" customFormat="1" x14ac:dyDescent="0.2">
      <c r="A1425" s="355"/>
      <c r="B1425" s="355"/>
      <c r="C1425" s="95"/>
      <c r="D1425" s="95"/>
      <c r="E1425" s="95"/>
    </row>
    <row r="1426" spans="1:5" s="94" customFormat="1" x14ac:dyDescent="0.2">
      <c r="A1426" s="355"/>
      <c r="B1426" s="355"/>
      <c r="C1426" s="95"/>
      <c r="D1426" s="95"/>
      <c r="E1426" s="95"/>
    </row>
    <row r="1427" spans="1:5" s="94" customFormat="1" x14ac:dyDescent="0.2">
      <c r="A1427" s="355"/>
      <c r="B1427" s="355"/>
      <c r="C1427" s="95"/>
      <c r="D1427" s="95"/>
      <c r="E1427" s="95"/>
    </row>
    <row r="1428" spans="1:5" s="94" customFormat="1" x14ac:dyDescent="0.2">
      <c r="A1428" s="355"/>
      <c r="B1428" s="355"/>
      <c r="C1428" s="95"/>
      <c r="D1428" s="95"/>
      <c r="E1428" s="95"/>
    </row>
    <row r="1429" spans="1:5" s="94" customFormat="1" x14ac:dyDescent="0.2">
      <c r="A1429" s="355"/>
      <c r="B1429" s="355"/>
      <c r="C1429" s="95"/>
      <c r="D1429" s="95"/>
      <c r="E1429" s="95"/>
    </row>
    <row r="1430" spans="1:5" s="94" customFormat="1" x14ac:dyDescent="0.2">
      <c r="A1430" s="355"/>
      <c r="B1430" s="355"/>
      <c r="C1430" s="95"/>
      <c r="D1430" s="95"/>
      <c r="E1430" s="95"/>
    </row>
    <row r="1431" spans="1:5" s="94" customFormat="1" x14ac:dyDescent="0.2">
      <c r="A1431" s="355"/>
      <c r="B1431" s="355"/>
      <c r="C1431" s="95"/>
      <c r="D1431" s="95"/>
      <c r="E1431" s="95"/>
    </row>
    <row r="1432" spans="1:5" s="94" customFormat="1" x14ac:dyDescent="0.2">
      <c r="A1432" s="355"/>
      <c r="B1432" s="355"/>
      <c r="C1432" s="95"/>
      <c r="D1432" s="95"/>
      <c r="E1432" s="95"/>
    </row>
    <row r="1433" spans="1:5" s="94" customFormat="1" x14ac:dyDescent="0.2">
      <c r="A1433" s="355"/>
      <c r="B1433" s="355"/>
      <c r="C1433" s="95"/>
      <c r="D1433" s="95"/>
      <c r="E1433" s="95"/>
    </row>
    <row r="1434" spans="1:5" s="94" customFormat="1" x14ac:dyDescent="0.2">
      <c r="A1434" s="355"/>
      <c r="B1434" s="355"/>
      <c r="C1434" s="95"/>
      <c r="D1434" s="95"/>
      <c r="E1434" s="95"/>
    </row>
    <row r="1435" spans="1:5" s="94" customFormat="1" x14ac:dyDescent="0.2">
      <c r="A1435" s="355"/>
      <c r="B1435" s="355"/>
      <c r="C1435" s="95"/>
      <c r="D1435" s="95"/>
      <c r="E1435" s="95"/>
    </row>
    <row r="1436" spans="1:5" s="94" customFormat="1" x14ac:dyDescent="0.2">
      <c r="A1436" s="355"/>
      <c r="B1436" s="355"/>
      <c r="C1436" s="95"/>
      <c r="D1436" s="95"/>
      <c r="E1436" s="95"/>
    </row>
    <row r="1437" spans="1:5" s="94" customFormat="1" x14ac:dyDescent="0.2">
      <c r="A1437" s="355"/>
      <c r="B1437" s="355"/>
      <c r="C1437" s="95"/>
      <c r="D1437" s="95"/>
      <c r="E1437" s="95"/>
    </row>
    <row r="1438" spans="1:5" s="94" customFormat="1" x14ac:dyDescent="0.2">
      <c r="A1438" s="355"/>
      <c r="B1438" s="355"/>
      <c r="C1438" s="95"/>
      <c r="D1438" s="95"/>
      <c r="E1438" s="95"/>
    </row>
    <row r="1439" spans="1:5" s="94" customFormat="1" x14ac:dyDescent="0.2">
      <c r="A1439" s="355"/>
      <c r="B1439" s="355"/>
      <c r="C1439" s="95"/>
      <c r="D1439" s="95"/>
      <c r="E1439" s="95"/>
    </row>
    <row r="1440" spans="1:5" s="94" customFormat="1" x14ac:dyDescent="0.2">
      <c r="A1440" s="355"/>
      <c r="B1440" s="355"/>
      <c r="C1440" s="95"/>
      <c r="D1440" s="95"/>
      <c r="E1440" s="95"/>
    </row>
    <row r="1441" spans="1:5" s="94" customFormat="1" x14ac:dyDescent="0.2">
      <c r="A1441" s="355"/>
      <c r="B1441" s="355"/>
      <c r="C1441" s="95"/>
      <c r="D1441" s="95"/>
      <c r="E1441" s="95"/>
    </row>
    <row r="1442" spans="1:5" s="94" customFormat="1" x14ac:dyDescent="0.2">
      <c r="A1442" s="355"/>
      <c r="B1442" s="355"/>
      <c r="C1442" s="95"/>
      <c r="D1442" s="95"/>
      <c r="E1442" s="95"/>
    </row>
    <row r="1443" spans="1:5" s="94" customFormat="1" x14ac:dyDescent="0.2">
      <c r="A1443" s="355"/>
      <c r="B1443" s="355"/>
      <c r="C1443" s="95"/>
      <c r="D1443" s="95"/>
      <c r="E1443" s="95"/>
    </row>
    <row r="1444" spans="1:5" s="94" customFormat="1" x14ac:dyDescent="0.2">
      <c r="A1444" s="355"/>
      <c r="B1444" s="355"/>
      <c r="C1444" s="95"/>
      <c r="D1444" s="95"/>
      <c r="E1444" s="95"/>
    </row>
    <row r="1445" spans="1:5" s="94" customFormat="1" x14ac:dyDescent="0.2">
      <c r="A1445" s="355"/>
      <c r="B1445" s="355"/>
      <c r="C1445" s="95"/>
      <c r="D1445" s="95"/>
      <c r="E1445" s="95"/>
    </row>
    <row r="1446" spans="1:5" s="94" customFormat="1" x14ac:dyDescent="0.2">
      <c r="A1446" s="355"/>
      <c r="B1446" s="355"/>
      <c r="C1446" s="95"/>
      <c r="D1446" s="95"/>
      <c r="E1446" s="95"/>
    </row>
    <row r="1447" spans="1:5" s="94" customFormat="1" x14ac:dyDescent="0.2">
      <c r="A1447" s="355"/>
      <c r="B1447" s="355"/>
      <c r="C1447" s="95"/>
      <c r="D1447" s="95"/>
      <c r="E1447" s="95"/>
    </row>
    <row r="1448" spans="1:5" s="94" customFormat="1" x14ac:dyDescent="0.2">
      <c r="A1448" s="355"/>
      <c r="B1448" s="355"/>
      <c r="C1448" s="95"/>
      <c r="D1448" s="95"/>
      <c r="E1448" s="95"/>
    </row>
    <row r="1449" spans="1:5" s="94" customFormat="1" x14ac:dyDescent="0.2">
      <c r="A1449" s="355"/>
      <c r="B1449" s="355"/>
      <c r="C1449" s="95"/>
      <c r="D1449" s="95"/>
      <c r="E1449" s="95"/>
    </row>
    <row r="1450" spans="1:5" s="94" customFormat="1" x14ac:dyDescent="0.2">
      <c r="A1450" s="355"/>
      <c r="B1450" s="355"/>
      <c r="C1450" s="95"/>
      <c r="D1450" s="95"/>
      <c r="E1450" s="95"/>
    </row>
    <row r="1451" spans="1:5" s="94" customFormat="1" x14ac:dyDescent="0.2">
      <c r="A1451" s="355"/>
      <c r="B1451" s="355"/>
      <c r="C1451" s="95"/>
      <c r="D1451" s="95"/>
      <c r="E1451" s="95"/>
    </row>
    <row r="1452" spans="1:5" s="94" customFormat="1" x14ac:dyDescent="0.2">
      <c r="A1452" s="355"/>
      <c r="B1452" s="355"/>
      <c r="C1452" s="95"/>
      <c r="D1452" s="95"/>
      <c r="E1452" s="95"/>
    </row>
    <row r="1453" spans="1:5" s="94" customFormat="1" x14ac:dyDescent="0.2">
      <c r="A1453" s="355"/>
      <c r="B1453" s="355"/>
      <c r="C1453" s="95"/>
      <c r="D1453" s="95"/>
      <c r="E1453" s="95"/>
    </row>
    <row r="1454" spans="1:5" s="94" customFormat="1" x14ac:dyDescent="0.2">
      <c r="A1454" s="355"/>
      <c r="B1454" s="355"/>
      <c r="C1454" s="95"/>
      <c r="D1454" s="95"/>
      <c r="E1454" s="95"/>
    </row>
    <row r="1455" spans="1:5" s="94" customFormat="1" x14ac:dyDescent="0.2">
      <c r="A1455" s="355"/>
      <c r="B1455" s="355"/>
      <c r="C1455" s="95"/>
      <c r="D1455" s="95"/>
      <c r="E1455" s="95"/>
    </row>
    <row r="1456" spans="1:5" s="94" customFormat="1" x14ac:dyDescent="0.2">
      <c r="A1456" s="355"/>
      <c r="B1456" s="355"/>
      <c r="C1456" s="95"/>
      <c r="D1456" s="95"/>
      <c r="E1456" s="95"/>
    </row>
    <row r="1457" spans="1:5" s="94" customFormat="1" x14ac:dyDescent="0.2">
      <c r="A1457" s="355"/>
      <c r="B1457" s="355"/>
      <c r="C1457" s="95"/>
      <c r="D1457" s="95"/>
      <c r="E1457" s="95"/>
    </row>
    <row r="1458" spans="1:5" s="94" customFormat="1" x14ac:dyDescent="0.2">
      <c r="A1458" s="355"/>
      <c r="B1458" s="355"/>
      <c r="C1458" s="95"/>
      <c r="D1458" s="95"/>
      <c r="E1458" s="95"/>
    </row>
    <row r="1459" spans="1:5" s="94" customFormat="1" x14ac:dyDescent="0.2">
      <c r="A1459" s="355"/>
      <c r="B1459" s="355"/>
      <c r="C1459" s="95"/>
      <c r="D1459" s="95"/>
      <c r="E1459" s="95"/>
    </row>
    <row r="1460" spans="1:5" s="94" customFormat="1" x14ac:dyDescent="0.2">
      <c r="A1460" s="355"/>
      <c r="B1460" s="355"/>
      <c r="C1460" s="95"/>
      <c r="D1460" s="95"/>
      <c r="E1460" s="95"/>
    </row>
    <row r="1461" spans="1:5" s="94" customFormat="1" x14ac:dyDescent="0.2">
      <c r="A1461" s="355"/>
      <c r="B1461" s="355"/>
      <c r="C1461" s="95"/>
      <c r="D1461" s="95"/>
      <c r="E1461" s="95"/>
    </row>
    <row r="1462" spans="1:5" s="94" customFormat="1" x14ac:dyDescent="0.2">
      <c r="A1462" s="355"/>
      <c r="B1462" s="355"/>
      <c r="C1462" s="95"/>
      <c r="D1462" s="95"/>
      <c r="E1462" s="95"/>
    </row>
    <row r="1463" spans="1:5" s="94" customFormat="1" x14ac:dyDescent="0.2">
      <c r="A1463" s="355"/>
      <c r="B1463" s="355"/>
      <c r="C1463" s="95"/>
      <c r="D1463" s="95"/>
      <c r="E1463" s="95"/>
    </row>
    <row r="1464" spans="1:5" s="94" customFormat="1" x14ac:dyDescent="0.2">
      <c r="A1464" s="355"/>
      <c r="B1464" s="355"/>
      <c r="C1464" s="95"/>
      <c r="D1464" s="95"/>
      <c r="E1464" s="95"/>
    </row>
    <row r="1465" spans="1:5" s="94" customFormat="1" x14ac:dyDescent="0.2">
      <c r="A1465" s="355"/>
      <c r="B1465" s="355"/>
      <c r="C1465" s="95"/>
      <c r="D1465" s="95"/>
      <c r="E1465" s="95"/>
    </row>
    <row r="1466" spans="1:5" s="94" customFormat="1" x14ac:dyDescent="0.2">
      <c r="A1466" s="355"/>
      <c r="B1466" s="355"/>
      <c r="C1466" s="95"/>
      <c r="D1466" s="95"/>
      <c r="E1466" s="95"/>
    </row>
    <row r="1467" spans="1:5" s="94" customFormat="1" x14ac:dyDescent="0.2">
      <c r="A1467" s="355"/>
      <c r="B1467" s="355"/>
      <c r="C1467" s="95"/>
      <c r="D1467" s="95"/>
      <c r="E1467" s="95"/>
    </row>
    <row r="1468" spans="1:5" s="94" customFormat="1" x14ac:dyDescent="0.2">
      <c r="A1468" s="355"/>
      <c r="B1468" s="355"/>
      <c r="C1468" s="95"/>
      <c r="D1468" s="95"/>
      <c r="E1468" s="95"/>
    </row>
    <row r="1469" spans="1:5" s="94" customFormat="1" x14ac:dyDescent="0.2">
      <c r="A1469" s="355"/>
      <c r="B1469" s="355"/>
      <c r="C1469" s="95"/>
      <c r="D1469" s="95"/>
      <c r="E1469" s="95"/>
    </row>
    <row r="1470" spans="1:5" s="94" customFormat="1" x14ac:dyDescent="0.2">
      <c r="A1470" s="355"/>
      <c r="B1470" s="355"/>
      <c r="C1470" s="95"/>
      <c r="D1470" s="95"/>
      <c r="E1470" s="95"/>
    </row>
    <row r="1471" spans="1:5" s="94" customFormat="1" x14ac:dyDescent="0.2">
      <c r="A1471" s="355"/>
      <c r="B1471" s="355"/>
      <c r="C1471" s="95"/>
      <c r="D1471" s="95"/>
      <c r="E1471" s="95"/>
    </row>
    <row r="1472" spans="1:5" s="94" customFormat="1" x14ac:dyDescent="0.2">
      <c r="A1472" s="355"/>
      <c r="B1472" s="355"/>
      <c r="C1472" s="95"/>
      <c r="D1472" s="95"/>
      <c r="E1472" s="95"/>
    </row>
    <row r="1473" spans="1:5" s="94" customFormat="1" x14ac:dyDescent="0.2">
      <c r="A1473" s="355"/>
      <c r="B1473" s="355"/>
      <c r="C1473" s="95"/>
      <c r="D1473" s="95"/>
      <c r="E1473" s="95"/>
    </row>
    <row r="1474" spans="1:5" s="94" customFormat="1" x14ac:dyDescent="0.2">
      <c r="A1474" s="355"/>
      <c r="B1474" s="355"/>
      <c r="C1474" s="95"/>
      <c r="D1474" s="95"/>
      <c r="E1474" s="95"/>
    </row>
    <row r="1475" spans="1:5" s="94" customFormat="1" x14ac:dyDescent="0.2">
      <c r="A1475" s="355"/>
      <c r="B1475" s="355"/>
      <c r="C1475" s="95"/>
      <c r="D1475" s="95"/>
      <c r="E1475" s="95"/>
    </row>
    <row r="1476" spans="1:5" s="94" customFormat="1" x14ac:dyDescent="0.2">
      <c r="A1476" s="355"/>
      <c r="B1476" s="355"/>
      <c r="C1476" s="95"/>
      <c r="D1476" s="95"/>
      <c r="E1476" s="95"/>
    </row>
    <row r="1477" spans="1:5" s="94" customFormat="1" x14ac:dyDescent="0.2">
      <c r="A1477" s="355"/>
      <c r="B1477" s="355"/>
      <c r="C1477" s="95"/>
      <c r="D1477" s="95"/>
      <c r="E1477" s="95"/>
    </row>
    <row r="1478" spans="1:5" s="94" customFormat="1" x14ac:dyDescent="0.2">
      <c r="A1478" s="355"/>
      <c r="B1478" s="355"/>
      <c r="C1478" s="95"/>
      <c r="D1478" s="95"/>
      <c r="E1478" s="95"/>
    </row>
    <row r="1479" spans="1:5" s="94" customFormat="1" x14ac:dyDescent="0.2">
      <c r="A1479" s="355"/>
      <c r="B1479" s="355"/>
      <c r="C1479" s="95"/>
      <c r="D1479" s="95"/>
      <c r="E1479" s="95"/>
    </row>
    <row r="1480" spans="1:5" s="94" customFormat="1" x14ac:dyDescent="0.2">
      <c r="A1480" s="355"/>
      <c r="B1480" s="355"/>
      <c r="C1480" s="95"/>
      <c r="D1480" s="95"/>
      <c r="E1480" s="95"/>
    </row>
    <row r="1481" spans="1:5" s="94" customFormat="1" x14ac:dyDescent="0.2">
      <c r="A1481" s="355"/>
      <c r="B1481" s="355"/>
      <c r="C1481" s="95"/>
      <c r="D1481" s="95"/>
      <c r="E1481" s="95"/>
    </row>
    <row r="1482" spans="1:5" s="94" customFormat="1" x14ac:dyDescent="0.2">
      <c r="A1482" s="355"/>
      <c r="B1482" s="355"/>
      <c r="C1482" s="95"/>
      <c r="D1482" s="95"/>
      <c r="E1482" s="95"/>
    </row>
    <row r="1483" spans="1:5" s="94" customFormat="1" x14ac:dyDescent="0.2">
      <c r="A1483" s="355"/>
      <c r="B1483" s="355"/>
      <c r="C1483" s="95"/>
      <c r="D1483" s="95"/>
      <c r="E1483" s="95"/>
    </row>
    <row r="1484" spans="1:5" s="94" customFormat="1" x14ac:dyDescent="0.2">
      <c r="A1484" s="355"/>
      <c r="B1484" s="355"/>
      <c r="C1484" s="95"/>
      <c r="D1484" s="95"/>
      <c r="E1484" s="95"/>
    </row>
    <row r="1485" spans="1:5" s="94" customFormat="1" x14ac:dyDescent="0.2">
      <c r="A1485" s="355"/>
      <c r="B1485" s="355"/>
      <c r="C1485" s="95"/>
      <c r="D1485" s="95"/>
      <c r="E1485" s="95"/>
    </row>
    <row r="1486" spans="1:5" s="94" customFormat="1" x14ac:dyDescent="0.2">
      <c r="A1486" s="355"/>
      <c r="B1486" s="355"/>
      <c r="C1486" s="95"/>
      <c r="D1486" s="95"/>
      <c r="E1486" s="95"/>
    </row>
    <row r="1487" spans="1:5" s="94" customFormat="1" x14ac:dyDescent="0.2">
      <c r="A1487" s="355"/>
      <c r="B1487" s="355"/>
      <c r="C1487" s="95"/>
      <c r="D1487" s="95"/>
      <c r="E1487" s="95"/>
    </row>
    <row r="1488" spans="1:5" s="94" customFormat="1" x14ac:dyDescent="0.2">
      <c r="A1488" s="355"/>
      <c r="B1488" s="355"/>
      <c r="C1488" s="95"/>
      <c r="D1488" s="95"/>
      <c r="E1488" s="95"/>
    </row>
    <row r="1489" spans="1:5" s="94" customFormat="1" x14ac:dyDescent="0.2">
      <c r="A1489" s="355"/>
      <c r="B1489" s="355"/>
      <c r="C1489" s="95"/>
      <c r="D1489" s="95"/>
      <c r="E1489" s="95"/>
    </row>
    <row r="1490" spans="1:5" s="94" customFormat="1" x14ac:dyDescent="0.2">
      <c r="A1490" s="355"/>
      <c r="B1490" s="355"/>
      <c r="C1490" s="95"/>
      <c r="D1490" s="95"/>
      <c r="E1490" s="95"/>
    </row>
    <row r="1491" spans="1:5" s="94" customFormat="1" x14ac:dyDescent="0.2">
      <c r="A1491" s="355"/>
      <c r="B1491" s="355"/>
      <c r="C1491" s="95"/>
      <c r="D1491" s="95"/>
      <c r="E1491" s="95"/>
    </row>
    <row r="1492" spans="1:5" s="94" customFormat="1" x14ac:dyDescent="0.2">
      <c r="A1492" s="355"/>
      <c r="B1492" s="355"/>
      <c r="C1492" s="95"/>
      <c r="D1492" s="95"/>
      <c r="E1492" s="95"/>
    </row>
    <row r="1493" spans="1:5" s="94" customFormat="1" x14ac:dyDescent="0.2">
      <c r="A1493" s="355"/>
      <c r="B1493" s="355"/>
      <c r="C1493" s="95"/>
      <c r="D1493" s="95"/>
      <c r="E1493" s="95"/>
    </row>
    <row r="1494" spans="1:5" s="94" customFormat="1" x14ac:dyDescent="0.2">
      <c r="A1494" s="355"/>
      <c r="B1494" s="355"/>
      <c r="C1494" s="95"/>
      <c r="D1494" s="95"/>
      <c r="E1494" s="95"/>
    </row>
    <row r="1495" spans="1:5" s="94" customFormat="1" x14ac:dyDescent="0.2">
      <c r="A1495" s="355"/>
      <c r="B1495" s="355"/>
      <c r="C1495" s="95"/>
      <c r="D1495" s="95"/>
      <c r="E1495" s="95"/>
    </row>
    <row r="1496" spans="1:5" s="94" customFormat="1" x14ac:dyDescent="0.2">
      <c r="A1496" s="355"/>
      <c r="B1496" s="355"/>
      <c r="C1496" s="95"/>
      <c r="D1496" s="95"/>
      <c r="E1496" s="95"/>
    </row>
    <row r="1497" spans="1:5" s="94" customFormat="1" x14ac:dyDescent="0.2">
      <c r="A1497" s="355"/>
      <c r="B1497" s="355"/>
      <c r="C1497" s="95"/>
      <c r="D1497" s="95"/>
      <c r="E1497" s="95"/>
    </row>
    <row r="1498" spans="1:5" s="94" customFormat="1" x14ac:dyDescent="0.2">
      <c r="A1498" s="355"/>
      <c r="B1498" s="355"/>
      <c r="C1498" s="95"/>
      <c r="D1498" s="95"/>
      <c r="E1498" s="95"/>
    </row>
    <row r="1499" spans="1:5" s="94" customFormat="1" x14ac:dyDescent="0.2">
      <c r="A1499" s="355"/>
      <c r="B1499" s="355"/>
      <c r="C1499" s="95"/>
      <c r="D1499" s="95"/>
      <c r="E1499" s="95"/>
    </row>
    <row r="1500" spans="1:5" s="94" customFormat="1" x14ac:dyDescent="0.2">
      <c r="A1500" s="355"/>
      <c r="B1500" s="355"/>
      <c r="C1500" s="95"/>
      <c r="D1500" s="95"/>
      <c r="E1500" s="95"/>
    </row>
    <row r="1501" spans="1:5" s="94" customFormat="1" x14ac:dyDescent="0.2">
      <c r="A1501" s="355"/>
      <c r="B1501" s="355"/>
      <c r="C1501" s="95"/>
      <c r="D1501" s="95"/>
      <c r="E1501" s="95"/>
    </row>
    <row r="1502" spans="1:5" s="94" customFormat="1" x14ac:dyDescent="0.2">
      <c r="A1502" s="355"/>
      <c r="B1502" s="355"/>
      <c r="C1502" s="95"/>
      <c r="D1502" s="95"/>
      <c r="E1502" s="95"/>
    </row>
    <row r="1503" spans="1:5" s="94" customFormat="1" x14ac:dyDescent="0.2">
      <c r="A1503" s="355"/>
      <c r="B1503" s="355"/>
      <c r="C1503" s="95"/>
      <c r="D1503" s="95"/>
      <c r="E1503" s="95"/>
    </row>
    <row r="1504" spans="1:5" s="94" customFormat="1" x14ac:dyDescent="0.2">
      <c r="A1504" s="355"/>
      <c r="B1504" s="355"/>
      <c r="C1504" s="95"/>
      <c r="D1504" s="95"/>
      <c r="E1504" s="95"/>
    </row>
    <row r="1505" spans="1:5" s="94" customFormat="1" x14ac:dyDescent="0.2">
      <c r="A1505" s="355"/>
      <c r="B1505" s="355"/>
      <c r="C1505" s="95"/>
      <c r="D1505" s="95"/>
      <c r="E1505" s="95"/>
    </row>
    <row r="1506" spans="1:5" s="94" customFormat="1" x14ac:dyDescent="0.2">
      <c r="A1506" s="355"/>
      <c r="B1506" s="355"/>
      <c r="C1506" s="95"/>
      <c r="D1506" s="95"/>
      <c r="E1506" s="95"/>
    </row>
    <row r="1507" spans="1:5" s="94" customFormat="1" x14ac:dyDescent="0.2">
      <c r="A1507" s="355"/>
      <c r="B1507" s="355"/>
      <c r="C1507" s="95"/>
      <c r="D1507" s="95"/>
      <c r="E1507" s="95"/>
    </row>
    <row r="1508" spans="1:5" s="94" customFormat="1" x14ac:dyDescent="0.2">
      <c r="A1508" s="355"/>
      <c r="B1508" s="355"/>
      <c r="C1508" s="95"/>
      <c r="D1508" s="95"/>
      <c r="E1508" s="95"/>
    </row>
    <row r="1509" spans="1:5" s="94" customFormat="1" x14ac:dyDescent="0.2">
      <c r="A1509" s="355"/>
      <c r="B1509" s="355"/>
      <c r="C1509" s="95"/>
      <c r="D1509" s="95"/>
      <c r="E1509" s="95"/>
    </row>
    <row r="1510" spans="1:5" s="94" customFormat="1" x14ac:dyDescent="0.2">
      <c r="A1510" s="355"/>
      <c r="B1510" s="355"/>
      <c r="C1510" s="95"/>
      <c r="D1510" s="95"/>
      <c r="E1510" s="95"/>
    </row>
    <row r="1511" spans="1:5" s="94" customFormat="1" x14ac:dyDescent="0.2">
      <c r="A1511" s="355"/>
      <c r="B1511" s="355"/>
      <c r="C1511" s="95"/>
      <c r="D1511" s="95"/>
      <c r="E1511" s="95"/>
    </row>
    <row r="1512" spans="1:5" s="94" customFormat="1" x14ac:dyDescent="0.2">
      <c r="A1512" s="355"/>
      <c r="B1512" s="355"/>
      <c r="C1512" s="95"/>
      <c r="D1512" s="95"/>
      <c r="E1512" s="95"/>
    </row>
    <row r="1513" spans="1:5" s="94" customFormat="1" x14ac:dyDescent="0.2">
      <c r="A1513" s="355"/>
      <c r="B1513" s="355"/>
      <c r="C1513" s="95"/>
      <c r="D1513" s="95"/>
      <c r="E1513" s="95"/>
    </row>
    <row r="1514" spans="1:5" s="94" customFormat="1" x14ac:dyDescent="0.2">
      <c r="A1514" s="355"/>
      <c r="B1514" s="355"/>
      <c r="C1514" s="95"/>
      <c r="D1514" s="95"/>
      <c r="E1514" s="95"/>
    </row>
    <row r="1515" spans="1:5" s="94" customFormat="1" x14ac:dyDescent="0.2">
      <c r="A1515" s="355"/>
      <c r="B1515" s="355"/>
      <c r="C1515" s="95"/>
      <c r="D1515" s="95"/>
      <c r="E1515" s="95"/>
    </row>
    <row r="1516" spans="1:5" s="94" customFormat="1" x14ac:dyDescent="0.2">
      <c r="A1516" s="355"/>
      <c r="B1516" s="355"/>
      <c r="C1516" s="95"/>
      <c r="D1516" s="95"/>
      <c r="E1516" s="95"/>
    </row>
    <row r="1517" spans="1:5" s="94" customFormat="1" x14ac:dyDescent="0.2">
      <c r="A1517" s="355"/>
      <c r="B1517" s="355"/>
      <c r="C1517" s="95"/>
      <c r="D1517" s="95"/>
      <c r="E1517" s="95"/>
    </row>
    <row r="1518" spans="1:5" s="94" customFormat="1" x14ac:dyDescent="0.2">
      <c r="A1518" s="355"/>
      <c r="B1518" s="355"/>
      <c r="C1518" s="95"/>
      <c r="D1518" s="95"/>
      <c r="E1518" s="95"/>
    </row>
    <row r="1519" spans="1:5" s="94" customFormat="1" x14ac:dyDescent="0.2">
      <c r="A1519" s="355"/>
      <c r="B1519" s="355"/>
      <c r="C1519" s="95"/>
      <c r="D1519" s="95"/>
      <c r="E1519" s="95"/>
    </row>
    <row r="1520" spans="1:5" s="94" customFormat="1" x14ac:dyDescent="0.2">
      <c r="A1520" s="355"/>
      <c r="B1520" s="355"/>
      <c r="C1520" s="95"/>
      <c r="D1520" s="95"/>
      <c r="E1520" s="95"/>
    </row>
    <row r="1521" spans="1:5" s="94" customFormat="1" x14ac:dyDescent="0.2">
      <c r="A1521" s="355"/>
      <c r="B1521" s="355"/>
      <c r="C1521" s="95"/>
      <c r="D1521" s="95"/>
      <c r="E1521" s="95"/>
    </row>
    <row r="1522" spans="1:5" s="94" customFormat="1" x14ac:dyDescent="0.2">
      <c r="A1522" s="355"/>
      <c r="B1522" s="355"/>
      <c r="C1522" s="95"/>
      <c r="D1522" s="95"/>
      <c r="E1522" s="95"/>
    </row>
    <row r="1523" spans="1:5" s="94" customFormat="1" x14ac:dyDescent="0.2">
      <c r="A1523" s="355"/>
      <c r="B1523" s="355"/>
      <c r="C1523" s="95"/>
      <c r="D1523" s="95"/>
      <c r="E1523" s="95"/>
    </row>
    <row r="1524" spans="1:5" s="94" customFormat="1" x14ac:dyDescent="0.2">
      <c r="A1524" s="355"/>
      <c r="B1524" s="355"/>
      <c r="C1524" s="95"/>
      <c r="D1524" s="95"/>
      <c r="E1524" s="95"/>
    </row>
    <row r="1525" spans="1:5" s="94" customFormat="1" x14ac:dyDescent="0.2">
      <c r="A1525" s="355"/>
      <c r="B1525" s="355"/>
      <c r="C1525" s="95"/>
      <c r="D1525" s="95"/>
      <c r="E1525" s="95"/>
    </row>
    <row r="1526" spans="1:5" s="94" customFormat="1" x14ac:dyDescent="0.2">
      <c r="A1526" s="355"/>
      <c r="B1526" s="355"/>
      <c r="C1526" s="95"/>
      <c r="D1526" s="95"/>
      <c r="E1526" s="95"/>
    </row>
    <row r="1527" spans="1:5" s="94" customFormat="1" x14ac:dyDescent="0.2">
      <c r="A1527" s="355"/>
      <c r="B1527" s="355"/>
      <c r="C1527" s="95"/>
      <c r="D1527" s="95"/>
      <c r="E1527" s="95"/>
    </row>
    <row r="1528" spans="1:5" s="94" customFormat="1" x14ac:dyDescent="0.2">
      <c r="A1528" s="355"/>
      <c r="B1528" s="355"/>
      <c r="C1528" s="95"/>
      <c r="D1528" s="95"/>
      <c r="E1528" s="95"/>
    </row>
    <row r="1529" spans="1:5" s="94" customFormat="1" x14ac:dyDescent="0.2">
      <c r="A1529" s="355"/>
      <c r="B1529" s="355"/>
      <c r="C1529" s="95"/>
      <c r="D1529" s="95"/>
      <c r="E1529" s="95"/>
    </row>
    <row r="1530" spans="1:5" s="94" customFormat="1" x14ac:dyDescent="0.2">
      <c r="A1530" s="355"/>
      <c r="B1530" s="355"/>
      <c r="C1530" s="95"/>
      <c r="D1530" s="95"/>
      <c r="E1530" s="95"/>
    </row>
    <row r="1531" spans="1:5" s="94" customFormat="1" x14ac:dyDescent="0.2">
      <c r="A1531" s="355"/>
      <c r="B1531" s="355"/>
      <c r="C1531" s="95"/>
      <c r="D1531" s="95"/>
      <c r="E1531" s="95"/>
    </row>
    <row r="1532" spans="1:5" s="94" customFormat="1" x14ac:dyDescent="0.2">
      <c r="A1532" s="355"/>
      <c r="B1532" s="355"/>
      <c r="C1532" s="95"/>
      <c r="D1532" s="95"/>
      <c r="E1532" s="95"/>
    </row>
    <row r="1533" spans="1:5" s="94" customFormat="1" x14ac:dyDescent="0.2">
      <c r="A1533" s="355"/>
      <c r="B1533" s="355"/>
      <c r="C1533" s="95"/>
      <c r="D1533" s="95"/>
      <c r="E1533" s="95"/>
    </row>
    <row r="1534" spans="1:5" s="94" customFormat="1" x14ac:dyDescent="0.2">
      <c r="A1534" s="355"/>
      <c r="B1534" s="355"/>
      <c r="C1534" s="95"/>
      <c r="D1534" s="95"/>
      <c r="E1534" s="95"/>
    </row>
    <row r="1535" spans="1:5" s="94" customFormat="1" x14ac:dyDescent="0.2">
      <c r="A1535" s="355"/>
      <c r="B1535" s="355"/>
      <c r="C1535" s="95"/>
      <c r="D1535" s="95"/>
      <c r="E1535" s="95"/>
    </row>
    <row r="1536" spans="1:5" s="94" customFormat="1" x14ac:dyDescent="0.2">
      <c r="A1536" s="355"/>
      <c r="B1536" s="355"/>
      <c r="C1536" s="95"/>
      <c r="D1536" s="95"/>
      <c r="E1536" s="95"/>
    </row>
    <row r="1537" spans="1:5" s="94" customFormat="1" x14ac:dyDescent="0.2">
      <c r="A1537" s="355"/>
      <c r="B1537" s="355"/>
      <c r="C1537" s="95"/>
      <c r="D1537" s="95"/>
      <c r="E1537" s="95"/>
    </row>
    <row r="1538" spans="1:5" s="94" customFormat="1" x14ac:dyDescent="0.2">
      <c r="A1538" s="355"/>
      <c r="B1538" s="355"/>
      <c r="C1538" s="95"/>
      <c r="D1538" s="95"/>
      <c r="E1538" s="95"/>
    </row>
    <row r="1539" spans="1:5" s="94" customFormat="1" x14ac:dyDescent="0.2">
      <c r="A1539" s="355"/>
      <c r="B1539" s="355"/>
      <c r="C1539" s="95"/>
      <c r="D1539" s="95"/>
      <c r="E1539" s="95"/>
    </row>
    <row r="1540" spans="1:5" s="94" customFormat="1" x14ac:dyDescent="0.2">
      <c r="A1540" s="355"/>
      <c r="B1540" s="355"/>
      <c r="C1540" s="95"/>
      <c r="D1540" s="95"/>
      <c r="E1540" s="95"/>
    </row>
    <row r="1541" spans="1:5" s="94" customFormat="1" x14ac:dyDescent="0.2">
      <c r="A1541" s="355"/>
      <c r="B1541" s="355"/>
      <c r="C1541" s="95"/>
      <c r="D1541" s="95"/>
      <c r="E1541" s="95"/>
    </row>
    <row r="1542" spans="1:5" s="94" customFormat="1" x14ac:dyDescent="0.2">
      <c r="A1542" s="355"/>
      <c r="B1542" s="355"/>
      <c r="C1542" s="95"/>
      <c r="D1542" s="95"/>
      <c r="E1542" s="95"/>
    </row>
    <row r="1543" spans="1:5" s="94" customFormat="1" x14ac:dyDescent="0.2">
      <c r="A1543" s="355"/>
      <c r="B1543" s="355"/>
      <c r="C1543" s="95"/>
      <c r="D1543" s="95"/>
      <c r="E1543" s="95"/>
    </row>
    <row r="1544" spans="1:5" s="94" customFormat="1" x14ac:dyDescent="0.2">
      <c r="A1544" s="355"/>
      <c r="B1544" s="355"/>
      <c r="C1544" s="95"/>
      <c r="D1544" s="95"/>
      <c r="E1544" s="95"/>
    </row>
    <row r="1545" spans="1:5" s="94" customFormat="1" x14ac:dyDescent="0.2">
      <c r="A1545" s="355"/>
      <c r="B1545" s="355"/>
      <c r="C1545" s="95"/>
      <c r="D1545" s="95"/>
      <c r="E1545" s="95"/>
    </row>
    <row r="1546" spans="1:5" s="94" customFormat="1" x14ac:dyDescent="0.2">
      <c r="A1546" s="355"/>
      <c r="B1546" s="355"/>
      <c r="C1546" s="95"/>
      <c r="D1546" s="95"/>
      <c r="E1546" s="95"/>
    </row>
    <row r="1547" spans="1:5" s="94" customFormat="1" x14ac:dyDescent="0.2">
      <c r="A1547" s="355"/>
      <c r="B1547" s="355"/>
      <c r="C1547" s="95"/>
      <c r="D1547" s="95"/>
      <c r="E1547" s="95"/>
    </row>
    <row r="1548" spans="1:5" s="94" customFormat="1" x14ac:dyDescent="0.2">
      <c r="A1548" s="355"/>
      <c r="B1548" s="355"/>
      <c r="C1548" s="95"/>
      <c r="D1548" s="95"/>
      <c r="E1548" s="95"/>
    </row>
    <row r="1549" spans="1:5" s="94" customFormat="1" x14ac:dyDescent="0.2">
      <c r="A1549" s="355"/>
      <c r="B1549" s="355"/>
      <c r="C1549" s="95"/>
      <c r="D1549" s="95"/>
      <c r="E1549" s="95"/>
    </row>
    <row r="1550" spans="1:5" s="94" customFormat="1" x14ac:dyDescent="0.2">
      <c r="A1550" s="355"/>
      <c r="B1550" s="355"/>
      <c r="C1550" s="95"/>
      <c r="D1550" s="95"/>
      <c r="E1550" s="95"/>
    </row>
    <row r="1551" spans="1:5" s="94" customFormat="1" x14ac:dyDescent="0.2">
      <c r="A1551" s="355"/>
      <c r="B1551" s="355"/>
      <c r="C1551" s="95"/>
      <c r="D1551" s="95"/>
      <c r="E1551" s="95"/>
    </row>
    <row r="1552" spans="1:5" s="94" customFormat="1" x14ac:dyDescent="0.2">
      <c r="A1552" s="355"/>
      <c r="B1552" s="355"/>
      <c r="C1552" s="95"/>
      <c r="D1552" s="95"/>
      <c r="E1552" s="95"/>
    </row>
    <row r="1553" spans="1:5" s="94" customFormat="1" x14ac:dyDescent="0.2">
      <c r="A1553" s="355"/>
      <c r="B1553" s="355"/>
      <c r="C1553" s="95"/>
      <c r="D1553" s="95"/>
      <c r="E1553" s="95"/>
    </row>
    <row r="1554" spans="1:5" s="94" customFormat="1" x14ac:dyDescent="0.2">
      <c r="A1554" s="355"/>
      <c r="B1554" s="355"/>
      <c r="C1554" s="95"/>
      <c r="D1554" s="95"/>
      <c r="E1554" s="95"/>
    </row>
    <row r="1555" spans="1:5" s="94" customFormat="1" x14ac:dyDescent="0.2">
      <c r="A1555" s="355"/>
      <c r="B1555" s="355"/>
      <c r="C1555" s="95"/>
      <c r="D1555" s="95"/>
      <c r="E1555" s="95"/>
    </row>
    <row r="1556" spans="1:5" s="94" customFormat="1" x14ac:dyDescent="0.2">
      <c r="A1556" s="355"/>
      <c r="B1556" s="355"/>
      <c r="C1556" s="95"/>
      <c r="D1556" s="95"/>
      <c r="E1556" s="95"/>
    </row>
    <row r="1557" spans="1:5" s="94" customFormat="1" x14ac:dyDescent="0.2">
      <c r="A1557" s="355"/>
      <c r="B1557" s="355"/>
      <c r="C1557" s="95"/>
      <c r="D1557" s="95"/>
      <c r="E1557" s="95"/>
    </row>
    <row r="1558" spans="1:5" s="94" customFormat="1" x14ac:dyDescent="0.2">
      <c r="A1558" s="355"/>
      <c r="B1558" s="355"/>
      <c r="C1558" s="95"/>
      <c r="D1558" s="95"/>
      <c r="E1558" s="95"/>
    </row>
    <row r="1559" spans="1:5" s="94" customFormat="1" x14ac:dyDescent="0.2">
      <c r="A1559" s="355"/>
      <c r="B1559" s="355"/>
      <c r="C1559" s="95"/>
      <c r="D1559" s="95"/>
      <c r="E1559" s="95"/>
    </row>
    <row r="1560" spans="1:5" s="94" customFormat="1" x14ac:dyDescent="0.2">
      <c r="A1560" s="355"/>
      <c r="B1560" s="355"/>
      <c r="C1560" s="95"/>
      <c r="D1560" s="95"/>
      <c r="E1560" s="95"/>
    </row>
    <row r="1561" spans="1:5" s="94" customFormat="1" x14ac:dyDescent="0.2">
      <c r="A1561" s="355"/>
      <c r="B1561" s="355"/>
      <c r="C1561" s="95"/>
      <c r="D1561" s="95"/>
      <c r="E1561" s="95"/>
    </row>
    <row r="1562" spans="1:5" s="94" customFormat="1" x14ac:dyDescent="0.2">
      <c r="A1562" s="355"/>
      <c r="B1562" s="355"/>
      <c r="C1562" s="95"/>
      <c r="D1562" s="95"/>
      <c r="E1562" s="95"/>
    </row>
    <row r="1563" spans="1:5" s="94" customFormat="1" x14ac:dyDescent="0.2">
      <c r="A1563" s="355"/>
      <c r="B1563" s="355"/>
      <c r="C1563" s="95"/>
      <c r="D1563" s="95"/>
      <c r="E1563" s="95"/>
    </row>
    <row r="1564" spans="1:5" s="94" customFormat="1" x14ac:dyDescent="0.2">
      <c r="A1564" s="355"/>
      <c r="B1564" s="355"/>
      <c r="C1564" s="95"/>
      <c r="D1564" s="95"/>
      <c r="E1564" s="95"/>
    </row>
    <row r="1565" spans="1:5" s="94" customFormat="1" x14ac:dyDescent="0.2">
      <c r="A1565" s="355"/>
      <c r="B1565" s="355"/>
      <c r="C1565" s="95"/>
      <c r="D1565" s="95"/>
      <c r="E1565" s="95"/>
    </row>
    <row r="1566" spans="1:5" s="94" customFormat="1" x14ac:dyDescent="0.2">
      <c r="A1566" s="355"/>
      <c r="B1566" s="355"/>
      <c r="C1566" s="95"/>
      <c r="D1566" s="95"/>
      <c r="E1566" s="95"/>
    </row>
    <row r="1567" spans="1:5" s="94" customFormat="1" x14ac:dyDescent="0.2">
      <c r="A1567" s="355"/>
      <c r="B1567" s="355"/>
      <c r="C1567" s="95"/>
      <c r="D1567" s="95"/>
      <c r="E1567" s="95"/>
    </row>
    <row r="1568" spans="1:5" s="94" customFormat="1" x14ac:dyDescent="0.2">
      <c r="A1568" s="355"/>
      <c r="B1568" s="355"/>
      <c r="C1568" s="95"/>
      <c r="D1568" s="95"/>
      <c r="E1568" s="95"/>
    </row>
    <row r="1569" spans="1:5" s="94" customFormat="1" x14ac:dyDescent="0.2">
      <c r="A1569" s="355"/>
      <c r="B1569" s="355"/>
      <c r="C1569" s="95"/>
      <c r="D1569" s="95"/>
      <c r="E1569" s="95"/>
    </row>
    <row r="1570" spans="1:5" s="94" customFormat="1" x14ac:dyDescent="0.2">
      <c r="A1570" s="355"/>
      <c r="B1570" s="355"/>
      <c r="C1570" s="95"/>
      <c r="D1570" s="95"/>
      <c r="E1570" s="95"/>
    </row>
    <row r="1571" spans="1:5" s="94" customFormat="1" x14ac:dyDescent="0.2">
      <c r="A1571" s="355"/>
      <c r="B1571" s="355"/>
      <c r="C1571" s="95"/>
      <c r="D1571" s="95"/>
      <c r="E1571" s="95"/>
    </row>
    <row r="1572" spans="1:5" s="94" customFormat="1" x14ac:dyDescent="0.2">
      <c r="A1572" s="355"/>
      <c r="B1572" s="355"/>
      <c r="C1572" s="95"/>
      <c r="D1572" s="95"/>
      <c r="E1572" s="95"/>
    </row>
    <row r="1573" spans="1:5" s="94" customFormat="1" x14ac:dyDescent="0.2">
      <c r="A1573" s="355"/>
      <c r="B1573" s="355"/>
      <c r="C1573" s="95"/>
      <c r="D1573" s="95"/>
      <c r="E1573" s="95"/>
    </row>
    <row r="1574" spans="1:5" s="94" customFormat="1" x14ac:dyDescent="0.2">
      <c r="A1574" s="355"/>
      <c r="B1574" s="355"/>
      <c r="C1574" s="95"/>
      <c r="D1574" s="95"/>
      <c r="E1574" s="95"/>
    </row>
    <row r="1575" spans="1:5" s="94" customFormat="1" x14ac:dyDescent="0.2">
      <c r="A1575" s="355"/>
      <c r="B1575" s="355"/>
      <c r="C1575" s="95"/>
      <c r="D1575" s="95"/>
      <c r="E1575" s="95"/>
    </row>
    <row r="1576" spans="1:5" s="94" customFormat="1" x14ac:dyDescent="0.2">
      <c r="A1576" s="355"/>
      <c r="B1576" s="355"/>
      <c r="C1576" s="95"/>
      <c r="D1576" s="95"/>
      <c r="E1576" s="95"/>
    </row>
    <row r="1577" spans="1:5" s="94" customFormat="1" x14ac:dyDescent="0.2">
      <c r="A1577" s="355"/>
      <c r="B1577" s="355"/>
      <c r="C1577" s="95"/>
      <c r="D1577" s="95"/>
      <c r="E1577" s="95"/>
    </row>
    <row r="1578" spans="1:5" s="94" customFormat="1" x14ac:dyDescent="0.2">
      <c r="A1578" s="355"/>
      <c r="B1578" s="355"/>
      <c r="C1578" s="95"/>
      <c r="D1578" s="95"/>
      <c r="E1578" s="95"/>
    </row>
    <row r="1579" spans="1:5" s="94" customFormat="1" x14ac:dyDescent="0.2">
      <c r="A1579" s="355"/>
      <c r="B1579" s="355"/>
      <c r="C1579" s="95"/>
      <c r="D1579" s="95"/>
      <c r="E1579" s="95"/>
    </row>
    <row r="1580" spans="1:5" s="94" customFormat="1" x14ac:dyDescent="0.2">
      <c r="A1580" s="355"/>
      <c r="B1580" s="355"/>
      <c r="C1580" s="95"/>
      <c r="D1580" s="95"/>
      <c r="E1580" s="95"/>
    </row>
    <row r="1581" spans="1:5" s="94" customFormat="1" x14ac:dyDescent="0.2">
      <c r="A1581" s="355"/>
      <c r="B1581" s="355"/>
      <c r="C1581" s="95"/>
      <c r="D1581" s="95"/>
      <c r="E1581" s="95"/>
    </row>
    <row r="1582" spans="1:5" s="94" customFormat="1" x14ac:dyDescent="0.2">
      <c r="A1582" s="355"/>
      <c r="B1582" s="355"/>
      <c r="C1582" s="95"/>
      <c r="D1582" s="95"/>
      <c r="E1582" s="95"/>
    </row>
    <row r="1583" spans="1:5" s="94" customFormat="1" x14ac:dyDescent="0.2">
      <c r="A1583" s="355"/>
      <c r="B1583" s="355"/>
      <c r="C1583" s="95"/>
      <c r="D1583" s="95"/>
      <c r="E1583" s="95"/>
    </row>
    <row r="1584" spans="1:5" s="94" customFormat="1" x14ac:dyDescent="0.2">
      <c r="A1584" s="355"/>
      <c r="B1584" s="355"/>
      <c r="C1584" s="95"/>
      <c r="D1584" s="95"/>
      <c r="E1584" s="95"/>
    </row>
    <row r="1585" spans="1:5" s="94" customFormat="1" x14ac:dyDescent="0.2">
      <c r="A1585" s="355"/>
      <c r="B1585" s="355"/>
      <c r="C1585" s="95"/>
      <c r="D1585" s="95"/>
      <c r="E1585" s="95"/>
    </row>
    <row r="1586" spans="1:5" s="94" customFormat="1" x14ac:dyDescent="0.2">
      <c r="A1586" s="355"/>
      <c r="B1586" s="355"/>
      <c r="C1586" s="95"/>
      <c r="D1586" s="95"/>
      <c r="E1586" s="95"/>
    </row>
    <row r="1587" spans="1:5" s="94" customFormat="1" x14ac:dyDescent="0.2">
      <c r="A1587" s="355"/>
      <c r="B1587" s="355"/>
      <c r="C1587" s="95"/>
      <c r="D1587" s="95"/>
      <c r="E1587" s="95"/>
    </row>
    <row r="1588" spans="1:5" s="94" customFormat="1" x14ac:dyDescent="0.2">
      <c r="A1588" s="355"/>
      <c r="B1588" s="355"/>
      <c r="C1588" s="95"/>
      <c r="D1588" s="95"/>
      <c r="E1588" s="95"/>
    </row>
    <row r="1589" spans="1:5" s="94" customFormat="1" x14ac:dyDescent="0.2">
      <c r="A1589" s="355"/>
      <c r="B1589" s="355"/>
      <c r="C1589" s="95"/>
      <c r="D1589" s="95"/>
      <c r="E1589" s="95"/>
    </row>
    <row r="1590" spans="1:5" s="94" customFormat="1" x14ac:dyDescent="0.2">
      <c r="A1590" s="355"/>
      <c r="B1590" s="355"/>
      <c r="C1590" s="95"/>
      <c r="D1590" s="95"/>
      <c r="E1590" s="95"/>
    </row>
    <row r="1591" spans="1:5" s="94" customFormat="1" x14ac:dyDescent="0.2">
      <c r="A1591" s="355"/>
      <c r="B1591" s="355"/>
      <c r="C1591" s="95"/>
      <c r="D1591" s="95"/>
      <c r="E1591" s="95"/>
    </row>
    <row r="1592" spans="1:5" s="94" customFormat="1" x14ac:dyDescent="0.2">
      <c r="A1592" s="355"/>
      <c r="B1592" s="355"/>
      <c r="C1592" s="95"/>
      <c r="D1592" s="95"/>
      <c r="E1592" s="95"/>
    </row>
    <row r="1593" spans="1:5" s="94" customFormat="1" x14ac:dyDescent="0.2">
      <c r="A1593" s="355"/>
      <c r="B1593" s="355"/>
      <c r="C1593" s="95"/>
      <c r="D1593" s="95"/>
      <c r="E1593" s="95"/>
    </row>
    <row r="1594" spans="1:5" s="94" customFormat="1" x14ac:dyDescent="0.2">
      <c r="A1594" s="355"/>
      <c r="B1594" s="355"/>
      <c r="C1594" s="95"/>
      <c r="D1594" s="95"/>
      <c r="E1594" s="95"/>
    </row>
    <row r="1595" spans="1:5" s="94" customFormat="1" x14ac:dyDescent="0.2">
      <c r="A1595" s="355"/>
      <c r="B1595" s="355"/>
      <c r="C1595" s="95"/>
      <c r="D1595" s="95"/>
      <c r="E1595" s="95"/>
    </row>
    <row r="1596" spans="1:5" s="94" customFormat="1" x14ac:dyDescent="0.2">
      <c r="A1596" s="355"/>
      <c r="B1596" s="355"/>
      <c r="C1596" s="95"/>
      <c r="D1596" s="95"/>
      <c r="E1596" s="95"/>
    </row>
    <row r="1597" spans="1:5" s="94" customFormat="1" x14ac:dyDescent="0.2">
      <c r="A1597" s="355"/>
      <c r="B1597" s="355"/>
      <c r="C1597" s="95"/>
      <c r="D1597" s="95"/>
      <c r="E1597" s="95"/>
    </row>
    <row r="1598" spans="1:5" s="94" customFormat="1" x14ac:dyDescent="0.2">
      <c r="A1598" s="355"/>
      <c r="B1598" s="355"/>
      <c r="C1598" s="95"/>
      <c r="D1598" s="95"/>
      <c r="E1598" s="95"/>
    </row>
    <row r="1599" spans="1:5" s="94" customFormat="1" x14ac:dyDescent="0.2">
      <c r="A1599" s="355"/>
      <c r="B1599" s="355"/>
      <c r="C1599" s="95"/>
      <c r="D1599" s="95"/>
      <c r="E1599" s="95"/>
    </row>
    <row r="1600" spans="1:5" s="94" customFormat="1" x14ac:dyDescent="0.2">
      <c r="A1600" s="355"/>
      <c r="B1600" s="355"/>
      <c r="C1600" s="95"/>
      <c r="D1600" s="95"/>
      <c r="E1600" s="95"/>
    </row>
    <row r="1601" spans="1:5" s="94" customFormat="1" x14ac:dyDescent="0.2">
      <c r="A1601" s="355"/>
      <c r="B1601" s="355"/>
      <c r="C1601" s="95"/>
      <c r="D1601" s="95"/>
      <c r="E1601" s="95"/>
    </row>
    <row r="1602" spans="1:5" s="94" customFormat="1" x14ac:dyDescent="0.2">
      <c r="A1602" s="355"/>
      <c r="B1602" s="355"/>
      <c r="C1602" s="95"/>
      <c r="D1602" s="95"/>
      <c r="E1602" s="95"/>
    </row>
    <row r="1603" spans="1:5" s="94" customFormat="1" x14ac:dyDescent="0.2">
      <c r="A1603" s="355"/>
      <c r="B1603" s="355"/>
      <c r="C1603" s="95"/>
      <c r="D1603" s="95"/>
      <c r="E1603" s="95"/>
    </row>
    <row r="1604" spans="1:5" s="94" customFormat="1" x14ac:dyDescent="0.2">
      <c r="A1604" s="355"/>
      <c r="B1604" s="355"/>
      <c r="C1604" s="95"/>
      <c r="D1604" s="95"/>
      <c r="E1604" s="95"/>
    </row>
    <row r="1605" spans="1:5" s="94" customFormat="1" x14ac:dyDescent="0.2">
      <c r="A1605" s="355"/>
      <c r="B1605" s="355"/>
      <c r="C1605" s="95"/>
      <c r="D1605" s="95"/>
      <c r="E1605" s="95"/>
    </row>
    <row r="1606" spans="1:5" s="94" customFormat="1" x14ac:dyDescent="0.2">
      <c r="A1606" s="355"/>
      <c r="B1606" s="355"/>
      <c r="C1606" s="95"/>
      <c r="D1606" s="95"/>
      <c r="E1606" s="95"/>
    </row>
    <row r="1607" spans="1:5" s="94" customFormat="1" x14ac:dyDescent="0.2">
      <c r="A1607" s="355"/>
      <c r="B1607" s="355"/>
      <c r="C1607" s="95"/>
      <c r="D1607" s="95"/>
      <c r="E1607" s="95"/>
    </row>
    <row r="1608" spans="1:5" s="94" customFormat="1" x14ac:dyDescent="0.2">
      <c r="A1608" s="355"/>
      <c r="B1608" s="355"/>
      <c r="C1608" s="95"/>
      <c r="D1608" s="95"/>
      <c r="E1608" s="95"/>
    </row>
    <row r="1609" spans="1:5" s="94" customFormat="1" x14ac:dyDescent="0.2">
      <c r="A1609" s="355"/>
      <c r="B1609" s="355"/>
      <c r="C1609" s="95"/>
      <c r="D1609" s="95"/>
      <c r="E1609" s="95"/>
    </row>
    <row r="1610" spans="1:5" s="94" customFormat="1" x14ac:dyDescent="0.2">
      <c r="A1610" s="355"/>
      <c r="B1610" s="355"/>
      <c r="C1610" s="95"/>
      <c r="D1610" s="95"/>
      <c r="E1610" s="95"/>
    </row>
    <row r="1611" spans="1:5" s="94" customFormat="1" x14ac:dyDescent="0.2">
      <c r="A1611" s="355"/>
      <c r="B1611" s="355"/>
      <c r="C1611" s="95"/>
      <c r="D1611" s="95"/>
      <c r="E1611" s="95"/>
    </row>
    <row r="1612" spans="1:5" s="94" customFormat="1" x14ac:dyDescent="0.2">
      <c r="A1612" s="355"/>
      <c r="B1612" s="355"/>
      <c r="C1612" s="95"/>
      <c r="D1612" s="95"/>
      <c r="E1612" s="95"/>
    </row>
    <row r="1613" spans="1:5" s="94" customFormat="1" x14ac:dyDescent="0.2">
      <c r="A1613" s="355"/>
      <c r="B1613" s="355"/>
      <c r="C1613" s="95"/>
      <c r="D1613" s="95"/>
      <c r="E1613" s="95"/>
    </row>
    <row r="1614" spans="1:5" s="94" customFormat="1" x14ac:dyDescent="0.2">
      <c r="A1614" s="355"/>
      <c r="B1614" s="355"/>
      <c r="C1614" s="95"/>
      <c r="D1614" s="95"/>
      <c r="E1614" s="95"/>
    </row>
    <row r="1615" spans="1:5" s="94" customFormat="1" x14ac:dyDescent="0.2">
      <c r="A1615" s="355"/>
      <c r="B1615" s="355"/>
      <c r="C1615" s="95"/>
      <c r="D1615" s="95"/>
      <c r="E1615" s="95"/>
    </row>
    <row r="1616" spans="1:5" s="94" customFormat="1" x14ac:dyDescent="0.2">
      <c r="A1616" s="355"/>
      <c r="B1616" s="355"/>
      <c r="C1616" s="95"/>
      <c r="D1616" s="95"/>
      <c r="E1616" s="95"/>
    </row>
    <row r="1617" spans="1:5" s="94" customFormat="1" x14ac:dyDescent="0.2">
      <c r="A1617" s="355"/>
      <c r="B1617" s="355"/>
      <c r="C1617" s="95"/>
      <c r="D1617" s="95"/>
      <c r="E1617" s="95"/>
    </row>
    <row r="1618" spans="1:5" s="94" customFormat="1" x14ac:dyDescent="0.2">
      <c r="A1618" s="355"/>
      <c r="B1618" s="355"/>
      <c r="C1618" s="95"/>
      <c r="D1618" s="95"/>
      <c r="E1618" s="95"/>
    </row>
    <row r="1619" spans="1:5" s="94" customFormat="1" x14ac:dyDescent="0.2">
      <c r="A1619" s="355"/>
      <c r="B1619" s="355"/>
      <c r="C1619" s="95"/>
      <c r="D1619" s="95"/>
      <c r="E1619" s="95"/>
    </row>
    <row r="1620" spans="1:5" s="94" customFormat="1" x14ac:dyDescent="0.2">
      <c r="A1620" s="355"/>
      <c r="B1620" s="355"/>
      <c r="C1620" s="95"/>
      <c r="D1620" s="95"/>
      <c r="E1620" s="95"/>
    </row>
    <row r="1621" spans="1:5" s="94" customFormat="1" x14ac:dyDescent="0.2">
      <c r="A1621" s="355"/>
      <c r="B1621" s="355"/>
      <c r="C1621" s="95"/>
      <c r="D1621" s="95"/>
      <c r="E1621" s="95"/>
    </row>
    <row r="1622" spans="1:5" s="94" customFormat="1" x14ac:dyDescent="0.2">
      <c r="A1622" s="355"/>
      <c r="B1622" s="355"/>
      <c r="C1622" s="95"/>
      <c r="D1622" s="95"/>
      <c r="E1622" s="95"/>
    </row>
    <row r="1623" spans="1:5" s="94" customFormat="1" x14ac:dyDescent="0.2">
      <c r="A1623" s="355"/>
      <c r="B1623" s="355"/>
      <c r="C1623" s="95"/>
      <c r="D1623" s="95"/>
      <c r="E1623" s="95"/>
    </row>
    <row r="1624" spans="1:5" s="94" customFormat="1" x14ac:dyDescent="0.2">
      <c r="A1624" s="355"/>
      <c r="B1624" s="355"/>
      <c r="C1624" s="95"/>
      <c r="D1624" s="95"/>
      <c r="E1624" s="95"/>
    </row>
    <row r="1625" spans="1:5" s="94" customFormat="1" x14ac:dyDescent="0.2">
      <c r="A1625" s="355"/>
      <c r="B1625" s="355"/>
      <c r="C1625" s="95"/>
      <c r="D1625" s="95"/>
      <c r="E1625" s="95"/>
    </row>
    <row r="1626" spans="1:5" s="94" customFormat="1" x14ac:dyDescent="0.2">
      <c r="A1626" s="355"/>
      <c r="B1626" s="355"/>
      <c r="C1626" s="95"/>
      <c r="D1626" s="95"/>
      <c r="E1626" s="95"/>
    </row>
    <row r="1627" spans="1:5" s="94" customFormat="1" x14ac:dyDescent="0.2">
      <c r="A1627" s="355"/>
      <c r="B1627" s="355"/>
      <c r="C1627" s="95"/>
      <c r="D1627" s="95"/>
      <c r="E1627" s="95"/>
    </row>
    <row r="1628" spans="1:5" s="94" customFormat="1" x14ac:dyDescent="0.2">
      <c r="A1628" s="355"/>
      <c r="B1628" s="355"/>
      <c r="C1628" s="95"/>
      <c r="D1628" s="95"/>
      <c r="E1628" s="95"/>
    </row>
    <row r="1629" spans="1:5" s="94" customFormat="1" x14ac:dyDescent="0.2">
      <c r="A1629" s="355"/>
      <c r="B1629" s="355"/>
      <c r="C1629" s="95"/>
      <c r="D1629" s="95"/>
      <c r="E1629" s="95"/>
    </row>
    <row r="1630" spans="1:5" s="94" customFormat="1" x14ac:dyDescent="0.2">
      <c r="A1630" s="355"/>
      <c r="B1630" s="355"/>
      <c r="C1630" s="95"/>
      <c r="D1630" s="95"/>
      <c r="E1630" s="95"/>
    </row>
    <row r="1631" spans="1:5" s="94" customFormat="1" x14ac:dyDescent="0.2">
      <c r="A1631" s="355"/>
      <c r="B1631" s="355"/>
      <c r="C1631" s="95"/>
      <c r="D1631" s="95"/>
      <c r="E1631" s="95"/>
    </row>
    <row r="1632" spans="1:5" s="94" customFormat="1" x14ac:dyDescent="0.2">
      <c r="A1632" s="355"/>
      <c r="B1632" s="355"/>
      <c r="C1632" s="95"/>
      <c r="D1632" s="95"/>
      <c r="E1632" s="95"/>
    </row>
    <row r="1633" spans="1:5" s="94" customFormat="1" x14ac:dyDescent="0.2">
      <c r="A1633" s="355"/>
      <c r="B1633" s="355"/>
      <c r="C1633" s="95"/>
      <c r="D1633" s="95"/>
      <c r="E1633" s="95"/>
    </row>
    <row r="1634" spans="1:5" s="94" customFormat="1" x14ac:dyDescent="0.2">
      <c r="A1634" s="355"/>
      <c r="B1634" s="355"/>
      <c r="C1634" s="95"/>
      <c r="D1634" s="95"/>
      <c r="E1634" s="95"/>
    </row>
    <row r="1635" spans="1:5" s="94" customFormat="1" x14ac:dyDescent="0.2">
      <c r="A1635" s="355"/>
      <c r="B1635" s="355"/>
      <c r="C1635" s="95"/>
      <c r="D1635" s="95"/>
      <c r="E1635" s="95"/>
    </row>
    <row r="1636" spans="1:5" s="94" customFormat="1" x14ac:dyDescent="0.2">
      <c r="A1636" s="355"/>
      <c r="B1636" s="355"/>
      <c r="C1636" s="95"/>
      <c r="D1636" s="95"/>
      <c r="E1636" s="95"/>
    </row>
    <row r="1637" spans="1:5" s="94" customFormat="1" x14ac:dyDescent="0.2">
      <c r="A1637" s="355"/>
      <c r="B1637" s="355"/>
      <c r="C1637" s="95"/>
      <c r="D1637" s="95"/>
      <c r="E1637" s="95"/>
    </row>
    <row r="1638" spans="1:5" s="94" customFormat="1" x14ac:dyDescent="0.2">
      <c r="A1638" s="355"/>
      <c r="B1638" s="355"/>
      <c r="C1638" s="95"/>
      <c r="D1638" s="95"/>
      <c r="E1638" s="95"/>
    </row>
    <row r="1639" spans="1:5" s="94" customFormat="1" x14ac:dyDescent="0.2">
      <c r="A1639" s="355"/>
      <c r="B1639" s="355"/>
      <c r="C1639" s="95"/>
      <c r="D1639" s="95"/>
      <c r="E1639" s="95"/>
    </row>
    <row r="1640" spans="1:5" s="94" customFormat="1" x14ac:dyDescent="0.2">
      <c r="A1640" s="355"/>
      <c r="B1640" s="355"/>
      <c r="C1640" s="95"/>
      <c r="D1640" s="95"/>
      <c r="E1640" s="95"/>
    </row>
    <row r="1641" spans="1:5" s="94" customFormat="1" x14ac:dyDescent="0.2">
      <c r="A1641" s="355"/>
      <c r="B1641" s="355"/>
      <c r="C1641" s="95"/>
      <c r="D1641" s="95"/>
      <c r="E1641" s="95"/>
    </row>
    <row r="1642" spans="1:5" s="94" customFormat="1" x14ac:dyDescent="0.2">
      <c r="A1642" s="355"/>
      <c r="B1642" s="355"/>
      <c r="C1642" s="95"/>
      <c r="D1642" s="95"/>
      <c r="E1642" s="95"/>
    </row>
    <row r="1643" spans="1:5" s="94" customFormat="1" x14ac:dyDescent="0.2">
      <c r="A1643" s="355"/>
      <c r="B1643" s="355"/>
      <c r="C1643" s="95"/>
      <c r="D1643" s="95"/>
      <c r="E1643" s="95"/>
    </row>
    <row r="1644" spans="1:5" s="94" customFormat="1" x14ac:dyDescent="0.2">
      <c r="A1644" s="355"/>
      <c r="B1644" s="355"/>
      <c r="C1644" s="95"/>
      <c r="D1644" s="95"/>
      <c r="E1644" s="95"/>
    </row>
    <row r="1645" spans="1:5" s="94" customFormat="1" x14ac:dyDescent="0.2">
      <c r="A1645" s="355"/>
      <c r="B1645" s="355"/>
      <c r="C1645" s="95"/>
      <c r="D1645" s="95"/>
      <c r="E1645" s="95"/>
    </row>
    <row r="1646" spans="1:5" s="94" customFormat="1" x14ac:dyDescent="0.2">
      <c r="A1646" s="355"/>
      <c r="B1646" s="355"/>
      <c r="C1646" s="95"/>
      <c r="D1646" s="95"/>
      <c r="E1646" s="95"/>
    </row>
    <row r="1647" spans="1:5" s="94" customFormat="1" x14ac:dyDescent="0.2">
      <c r="A1647" s="355"/>
      <c r="B1647" s="355"/>
      <c r="C1647" s="95"/>
      <c r="D1647" s="95"/>
      <c r="E1647" s="95"/>
    </row>
    <row r="1648" spans="1:5" s="94" customFormat="1" x14ac:dyDescent="0.2">
      <c r="A1648" s="355"/>
      <c r="B1648" s="355"/>
      <c r="C1648" s="95"/>
      <c r="D1648" s="95"/>
      <c r="E1648" s="95"/>
    </row>
    <row r="1649" spans="1:5" s="94" customFormat="1" x14ac:dyDescent="0.2">
      <c r="A1649" s="355"/>
      <c r="B1649" s="355"/>
      <c r="C1649" s="95"/>
      <c r="D1649" s="95"/>
      <c r="E1649" s="95"/>
    </row>
    <row r="1650" spans="1:5" s="94" customFormat="1" x14ac:dyDescent="0.2">
      <c r="A1650" s="355"/>
      <c r="B1650" s="355"/>
      <c r="C1650" s="95"/>
      <c r="D1650" s="95"/>
      <c r="E1650" s="95"/>
    </row>
    <row r="1651" spans="1:5" s="94" customFormat="1" x14ac:dyDescent="0.2">
      <c r="A1651" s="355"/>
      <c r="B1651" s="355"/>
      <c r="C1651" s="95"/>
      <c r="D1651" s="95"/>
      <c r="E1651" s="95"/>
    </row>
    <row r="1652" spans="1:5" s="94" customFormat="1" x14ac:dyDescent="0.2">
      <c r="A1652" s="355"/>
      <c r="B1652" s="355"/>
      <c r="C1652" s="95"/>
      <c r="D1652" s="95"/>
      <c r="E1652" s="95"/>
    </row>
    <row r="1653" spans="1:5" s="94" customFormat="1" x14ac:dyDescent="0.2">
      <c r="A1653" s="355"/>
      <c r="B1653" s="355"/>
      <c r="C1653" s="95"/>
      <c r="D1653" s="95"/>
      <c r="E1653" s="95"/>
    </row>
    <row r="1654" spans="1:5" s="94" customFormat="1" x14ac:dyDescent="0.2">
      <c r="A1654" s="355"/>
      <c r="B1654" s="355"/>
      <c r="C1654" s="95"/>
      <c r="D1654" s="95"/>
      <c r="E1654" s="95"/>
    </row>
    <row r="1655" spans="1:5" s="94" customFormat="1" x14ac:dyDescent="0.2">
      <c r="A1655" s="355"/>
      <c r="B1655" s="355"/>
      <c r="C1655" s="95"/>
      <c r="D1655" s="95"/>
      <c r="E1655" s="95"/>
    </row>
    <row r="1656" spans="1:5" s="94" customFormat="1" x14ac:dyDescent="0.2">
      <c r="A1656" s="355"/>
      <c r="B1656" s="355"/>
      <c r="C1656" s="95"/>
      <c r="D1656" s="95"/>
      <c r="E1656" s="95"/>
    </row>
    <row r="1657" spans="1:5" s="94" customFormat="1" x14ac:dyDescent="0.2">
      <c r="A1657" s="355"/>
      <c r="B1657" s="355"/>
      <c r="C1657" s="95"/>
      <c r="D1657" s="95"/>
      <c r="E1657" s="95"/>
    </row>
    <row r="1658" spans="1:5" s="94" customFormat="1" x14ac:dyDescent="0.2">
      <c r="A1658" s="355"/>
      <c r="B1658" s="355"/>
      <c r="C1658" s="95"/>
      <c r="D1658" s="95"/>
      <c r="E1658" s="95"/>
    </row>
    <row r="1659" spans="1:5" s="94" customFormat="1" x14ac:dyDescent="0.2">
      <c r="A1659" s="355"/>
      <c r="B1659" s="355"/>
      <c r="C1659" s="95"/>
      <c r="D1659" s="95"/>
      <c r="E1659" s="95"/>
    </row>
    <row r="1660" spans="1:5" s="94" customFormat="1" x14ac:dyDescent="0.2">
      <c r="A1660" s="355"/>
      <c r="B1660" s="355"/>
      <c r="C1660" s="95"/>
      <c r="D1660" s="95"/>
      <c r="E1660" s="95"/>
    </row>
    <row r="1661" spans="1:5" s="94" customFormat="1" x14ac:dyDescent="0.2">
      <c r="A1661" s="355"/>
      <c r="B1661" s="355"/>
      <c r="C1661" s="95"/>
      <c r="D1661" s="95"/>
      <c r="E1661" s="95"/>
    </row>
    <row r="1662" spans="1:5" s="94" customFormat="1" x14ac:dyDescent="0.2">
      <c r="A1662" s="355"/>
      <c r="B1662" s="355"/>
      <c r="C1662" s="95"/>
      <c r="D1662" s="95"/>
      <c r="E1662" s="95"/>
    </row>
    <row r="1663" spans="1:5" s="94" customFormat="1" x14ac:dyDescent="0.2">
      <c r="A1663" s="355"/>
      <c r="B1663" s="355"/>
      <c r="C1663" s="95"/>
      <c r="D1663" s="95"/>
      <c r="E1663" s="95"/>
    </row>
    <row r="1664" spans="1:5" s="94" customFormat="1" x14ac:dyDescent="0.2">
      <c r="A1664" s="355"/>
      <c r="B1664" s="355"/>
      <c r="C1664" s="95"/>
      <c r="D1664" s="95"/>
      <c r="E1664" s="95"/>
    </row>
    <row r="1665" spans="1:5" s="94" customFormat="1" x14ac:dyDescent="0.2">
      <c r="A1665" s="355"/>
      <c r="B1665" s="355"/>
      <c r="C1665" s="95"/>
      <c r="D1665" s="95"/>
      <c r="E1665" s="95"/>
    </row>
    <row r="1666" spans="1:5" s="94" customFormat="1" x14ac:dyDescent="0.2">
      <c r="A1666" s="355"/>
      <c r="B1666" s="355"/>
      <c r="C1666" s="95"/>
      <c r="D1666" s="95"/>
      <c r="E1666" s="95"/>
    </row>
    <row r="1667" spans="1:5" s="94" customFormat="1" x14ac:dyDescent="0.2">
      <c r="A1667" s="355"/>
      <c r="B1667" s="355"/>
      <c r="C1667" s="95"/>
      <c r="D1667" s="95"/>
      <c r="E1667" s="95"/>
    </row>
    <row r="1668" spans="1:5" s="94" customFormat="1" x14ac:dyDescent="0.2">
      <c r="A1668" s="355"/>
      <c r="B1668" s="355"/>
      <c r="C1668" s="95"/>
      <c r="D1668" s="95"/>
      <c r="E1668" s="95"/>
    </row>
    <row r="1669" spans="1:5" s="94" customFormat="1" x14ac:dyDescent="0.2">
      <c r="A1669" s="355"/>
      <c r="B1669" s="355"/>
      <c r="C1669" s="95"/>
      <c r="D1669" s="95"/>
      <c r="E1669" s="95"/>
    </row>
    <row r="1670" spans="1:5" s="94" customFormat="1" x14ac:dyDescent="0.2">
      <c r="A1670" s="355"/>
      <c r="B1670" s="355"/>
      <c r="C1670" s="95"/>
      <c r="D1670" s="95"/>
      <c r="E1670" s="95"/>
    </row>
    <row r="1671" spans="1:5" s="94" customFormat="1" x14ac:dyDescent="0.2">
      <c r="A1671" s="355"/>
      <c r="B1671" s="355"/>
      <c r="C1671" s="95"/>
      <c r="D1671" s="95"/>
      <c r="E1671" s="95"/>
    </row>
    <row r="1672" spans="1:5" s="94" customFormat="1" x14ac:dyDescent="0.2">
      <c r="A1672" s="355"/>
      <c r="B1672" s="355"/>
      <c r="C1672" s="95"/>
      <c r="D1672" s="95"/>
      <c r="E1672" s="95"/>
    </row>
    <row r="1673" spans="1:5" s="94" customFormat="1" x14ac:dyDescent="0.2">
      <c r="A1673" s="355"/>
      <c r="B1673" s="355"/>
      <c r="C1673" s="95"/>
      <c r="D1673" s="95"/>
      <c r="E1673" s="95"/>
    </row>
    <row r="1674" spans="1:5" s="94" customFormat="1" x14ac:dyDescent="0.2">
      <c r="A1674" s="355"/>
      <c r="B1674" s="355"/>
      <c r="C1674" s="95"/>
      <c r="D1674" s="95"/>
      <c r="E1674" s="95"/>
    </row>
    <row r="1675" spans="1:5" s="94" customFormat="1" x14ac:dyDescent="0.2">
      <c r="A1675" s="355"/>
      <c r="B1675" s="355"/>
      <c r="C1675" s="95"/>
      <c r="D1675" s="95"/>
      <c r="E1675" s="95"/>
    </row>
    <row r="1676" spans="1:5" s="94" customFormat="1" x14ac:dyDescent="0.2">
      <c r="A1676" s="355"/>
      <c r="B1676" s="355"/>
      <c r="C1676" s="95"/>
      <c r="D1676" s="95"/>
      <c r="E1676" s="95"/>
    </row>
    <row r="1677" spans="1:5" s="94" customFormat="1" x14ac:dyDescent="0.2">
      <c r="A1677" s="355"/>
      <c r="B1677" s="355"/>
      <c r="C1677" s="95"/>
      <c r="D1677" s="95"/>
      <c r="E1677" s="95"/>
    </row>
    <row r="1678" spans="1:5" s="94" customFormat="1" x14ac:dyDescent="0.2">
      <c r="A1678" s="355"/>
      <c r="B1678" s="355"/>
      <c r="C1678" s="95"/>
      <c r="D1678" s="95"/>
      <c r="E1678" s="95"/>
    </row>
    <row r="1679" spans="1:5" s="94" customFormat="1" x14ac:dyDescent="0.2">
      <c r="A1679" s="355"/>
      <c r="B1679" s="355"/>
      <c r="C1679" s="95"/>
      <c r="D1679" s="95"/>
      <c r="E1679" s="95"/>
    </row>
    <row r="1680" spans="1:5" s="94" customFormat="1" x14ac:dyDescent="0.2">
      <c r="A1680" s="355"/>
      <c r="B1680" s="355"/>
      <c r="C1680" s="95"/>
      <c r="D1680" s="95"/>
      <c r="E1680" s="95"/>
    </row>
    <row r="1681" spans="1:5" s="94" customFormat="1" x14ac:dyDescent="0.2">
      <c r="A1681" s="355"/>
      <c r="B1681" s="355"/>
      <c r="C1681" s="95"/>
      <c r="D1681" s="95"/>
      <c r="E1681" s="95"/>
    </row>
    <row r="1682" spans="1:5" s="94" customFormat="1" x14ac:dyDescent="0.2">
      <c r="A1682" s="355"/>
      <c r="B1682" s="355"/>
      <c r="C1682" s="95"/>
      <c r="D1682" s="95"/>
      <c r="E1682" s="95"/>
    </row>
    <row r="1683" spans="1:5" s="94" customFormat="1" x14ac:dyDescent="0.2">
      <c r="A1683" s="355"/>
      <c r="B1683" s="355"/>
      <c r="C1683" s="95"/>
      <c r="D1683" s="95"/>
      <c r="E1683" s="95"/>
    </row>
    <row r="1684" spans="1:5" s="94" customFormat="1" x14ac:dyDescent="0.2">
      <c r="A1684" s="355"/>
      <c r="B1684" s="355"/>
      <c r="C1684" s="95"/>
      <c r="D1684" s="95"/>
      <c r="E1684" s="95"/>
    </row>
    <row r="1685" spans="1:5" s="94" customFormat="1" x14ac:dyDescent="0.2">
      <c r="A1685" s="355"/>
      <c r="B1685" s="355"/>
      <c r="C1685" s="95"/>
      <c r="D1685" s="95"/>
      <c r="E1685" s="95"/>
    </row>
    <row r="1686" spans="1:5" s="94" customFormat="1" x14ac:dyDescent="0.2">
      <c r="A1686" s="355"/>
      <c r="B1686" s="355"/>
      <c r="C1686" s="95"/>
      <c r="D1686" s="95"/>
      <c r="E1686" s="95"/>
    </row>
    <row r="1687" spans="1:5" s="94" customFormat="1" x14ac:dyDescent="0.2">
      <c r="A1687" s="355"/>
      <c r="B1687" s="355"/>
      <c r="C1687" s="95"/>
      <c r="D1687" s="95"/>
      <c r="E1687" s="95"/>
    </row>
    <row r="1688" spans="1:5" s="94" customFormat="1" x14ac:dyDescent="0.2">
      <c r="A1688" s="355"/>
      <c r="B1688" s="355"/>
      <c r="C1688" s="95"/>
      <c r="D1688" s="95"/>
      <c r="E1688" s="95"/>
    </row>
    <row r="1689" spans="1:5" s="94" customFormat="1" x14ac:dyDescent="0.2">
      <c r="A1689" s="355"/>
      <c r="B1689" s="355"/>
      <c r="C1689" s="95"/>
      <c r="D1689" s="95"/>
      <c r="E1689" s="95"/>
    </row>
    <row r="1690" spans="1:5" s="94" customFormat="1" x14ac:dyDescent="0.2">
      <c r="A1690" s="355"/>
      <c r="B1690" s="355"/>
      <c r="C1690" s="95"/>
      <c r="D1690" s="95"/>
      <c r="E1690" s="95"/>
    </row>
    <row r="1691" spans="1:5" s="94" customFormat="1" x14ac:dyDescent="0.2">
      <c r="A1691" s="355"/>
      <c r="B1691" s="355"/>
      <c r="C1691" s="95"/>
      <c r="D1691" s="95"/>
      <c r="E1691" s="95"/>
    </row>
    <row r="1692" spans="1:5" s="94" customFormat="1" x14ac:dyDescent="0.2">
      <c r="A1692" s="355"/>
      <c r="B1692" s="355"/>
      <c r="C1692" s="95"/>
      <c r="D1692" s="95"/>
      <c r="E1692" s="95"/>
    </row>
    <row r="1693" spans="1:5" s="94" customFormat="1" x14ac:dyDescent="0.2">
      <c r="A1693" s="355"/>
      <c r="B1693" s="355"/>
      <c r="C1693" s="95"/>
      <c r="D1693" s="95"/>
      <c r="E1693" s="95"/>
    </row>
    <row r="1694" spans="1:5" s="94" customFormat="1" x14ac:dyDescent="0.2">
      <c r="A1694" s="355"/>
      <c r="B1694" s="355"/>
      <c r="C1694" s="95"/>
      <c r="D1694" s="95"/>
      <c r="E1694" s="95"/>
    </row>
    <row r="1695" spans="1:5" s="94" customFormat="1" x14ac:dyDescent="0.2">
      <c r="A1695" s="355"/>
      <c r="B1695" s="355"/>
      <c r="C1695" s="95"/>
      <c r="D1695" s="95"/>
      <c r="E1695" s="95"/>
    </row>
    <row r="1696" spans="1:5" s="94" customFormat="1" x14ac:dyDescent="0.2">
      <c r="A1696" s="355"/>
      <c r="B1696" s="355"/>
      <c r="C1696" s="95"/>
      <c r="D1696" s="95"/>
      <c r="E1696" s="95"/>
    </row>
    <row r="1697" spans="1:5" s="94" customFormat="1" x14ac:dyDescent="0.2">
      <c r="A1697" s="355"/>
      <c r="B1697" s="355"/>
      <c r="C1697" s="95"/>
      <c r="D1697" s="95"/>
      <c r="E1697" s="95"/>
    </row>
    <row r="1698" spans="1:5" s="94" customFormat="1" x14ac:dyDescent="0.2">
      <c r="A1698" s="355"/>
      <c r="B1698" s="355"/>
      <c r="C1698" s="95"/>
      <c r="D1698" s="95"/>
      <c r="E1698" s="95"/>
    </row>
    <row r="1699" spans="1:5" s="94" customFormat="1" x14ac:dyDescent="0.2">
      <c r="A1699" s="355"/>
      <c r="B1699" s="355"/>
      <c r="C1699" s="95"/>
      <c r="D1699" s="95"/>
      <c r="E1699" s="95"/>
    </row>
    <row r="1700" spans="1:5" s="94" customFormat="1" x14ac:dyDescent="0.2">
      <c r="A1700" s="355"/>
      <c r="B1700" s="355"/>
      <c r="C1700" s="95"/>
      <c r="D1700" s="95"/>
      <c r="E1700" s="95"/>
    </row>
    <row r="1701" spans="1:5" s="94" customFormat="1" x14ac:dyDescent="0.2">
      <c r="A1701" s="355"/>
      <c r="B1701" s="355"/>
      <c r="C1701" s="95"/>
      <c r="D1701" s="95"/>
      <c r="E1701" s="95"/>
    </row>
    <row r="1702" spans="1:5" s="94" customFormat="1" x14ac:dyDescent="0.2">
      <c r="A1702" s="355"/>
      <c r="B1702" s="355"/>
      <c r="C1702" s="95"/>
      <c r="D1702" s="95"/>
      <c r="E1702" s="95"/>
    </row>
    <row r="1703" spans="1:5" s="94" customFormat="1" x14ac:dyDescent="0.2">
      <c r="A1703" s="355"/>
      <c r="B1703" s="355"/>
      <c r="C1703" s="95"/>
      <c r="D1703" s="95"/>
      <c r="E1703" s="95"/>
    </row>
    <row r="1704" spans="1:5" s="94" customFormat="1" x14ac:dyDescent="0.2">
      <c r="A1704" s="355"/>
      <c r="B1704" s="355"/>
      <c r="C1704" s="95"/>
      <c r="D1704" s="95"/>
      <c r="E1704" s="95"/>
    </row>
    <row r="1705" spans="1:5" s="94" customFormat="1" x14ac:dyDescent="0.2">
      <c r="A1705" s="355"/>
      <c r="B1705" s="355"/>
      <c r="C1705" s="95"/>
      <c r="D1705" s="95"/>
      <c r="E1705" s="95"/>
    </row>
    <row r="1706" spans="1:5" s="94" customFormat="1" x14ac:dyDescent="0.2">
      <c r="A1706" s="355"/>
      <c r="B1706" s="355"/>
      <c r="C1706" s="95"/>
      <c r="D1706" s="95"/>
      <c r="E1706" s="95"/>
    </row>
    <row r="1707" spans="1:5" s="94" customFormat="1" x14ac:dyDescent="0.2">
      <c r="A1707" s="355"/>
      <c r="B1707" s="355"/>
      <c r="C1707" s="95"/>
      <c r="D1707" s="95"/>
      <c r="E1707" s="95"/>
    </row>
    <row r="1708" spans="1:5" s="94" customFormat="1" x14ac:dyDescent="0.2">
      <c r="A1708" s="355"/>
      <c r="B1708" s="355"/>
      <c r="C1708" s="95"/>
      <c r="D1708" s="95"/>
      <c r="E1708" s="95"/>
    </row>
    <row r="1709" spans="1:5" s="94" customFormat="1" x14ac:dyDescent="0.2">
      <c r="A1709" s="355"/>
      <c r="B1709" s="355"/>
      <c r="C1709" s="95"/>
      <c r="D1709" s="95"/>
      <c r="E1709" s="95"/>
    </row>
    <row r="1710" spans="1:5" s="94" customFormat="1" x14ac:dyDescent="0.2">
      <c r="A1710" s="355"/>
      <c r="B1710" s="355"/>
      <c r="C1710" s="95"/>
      <c r="D1710" s="95"/>
      <c r="E1710" s="95"/>
    </row>
    <row r="1711" spans="1:5" s="94" customFormat="1" x14ac:dyDescent="0.2">
      <c r="A1711" s="355"/>
      <c r="B1711" s="355"/>
      <c r="C1711" s="95"/>
      <c r="D1711" s="95"/>
      <c r="E1711" s="95"/>
    </row>
    <row r="1712" spans="1:5" s="94" customFormat="1" x14ac:dyDescent="0.2">
      <c r="A1712" s="355"/>
      <c r="B1712" s="355"/>
      <c r="C1712" s="95"/>
      <c r="D1712" s="95"/>
      <c r="E1712" s="95"/>
    </row>
    <row r="1713" spans="1:5" s="94" customFormat="1" x14ac:dyDescent="0.2">
      <c r="A1713" s="355"/>
      <c r="B1713" s="355"/>
      <c r="C1713" s="95"/>
      <c r="D1713" s="95"/>
      <c r="E1713" s="95"/>
    </row>
    <row r="1714" spans="1:5" s="94" customFormat="1" x14ac:dyDescent="0.2">
      <c r="A1714" s="355"/>
      <c r="B1714" s="355"/>
      <c r="C1714" s="95"/>
      <c r="D1714" s="95"/>
      <c r="E1714" s="95"/>
    </row>
    <row r="1715" spans="1:5" s="94" customFormat="1" x14ac:dyDescent="0.2">
      <c r="A1715" s="355"/>
      <c r="B1715" s="355"/>
      <c r="C1715" s="95"/>
      <c r="D1715" s="95"/>
      <c r="E1715" s="95"/>
    </row>
    <row r="1716" spans="1:5" s="94" customFormat="1" x14ac:dyDescent="0.2">
      <c r="A1716" s="355"/>
      <c r="B1716" s="355"/>
      <c r="C1716" s="95"/>
      <c r="D1716" s="95"/>
      <c r="E1716" s="95"/>
    </row>
    <row r="1717" spans="1:5" s="94" customFormat="1" x14ac:dyDescent="0.2">
      <c r="A1717" s="355"/>
      <c r="B1717" s="355"/>
      <c r="C1717" s="95"/>
      <c r="D1717" s="95"/>
      <c r="E1717" s="95"/>
    </row>
    <row r="1718" spans="1:5" s="94" customFormat="1" x14ac:dyDescent="0.2">
      <c r="A1718" s="355"/>
      <c r="B1718" s="355"/>
      <c r="C1718" s="95"/>
      <c r="D1718" s="95"/>
      <c r="E1718" s="95"/>
    </row>
    <row r="1719" spans="1:5" s="94" customFormat="1" x14ac:dyDescent="0.2">
      <c r="A1719" s="355"/>
      <c r="B1719" s="355"/>
      <c r="C1719" s="95"/>
      <c r="D1719" s="95"/>
      <c r="E1719" s="95"/>
    </row>
    <row r="1720" spans="1:5" s="94" customFormat="1" x14ac:dyDescent="0.2">
      <c r="A1720" s="355"/>
      <c r="B1720" s="355"/>
      <c r="C1720" s="95"/>
      <c r="D1720" s="95"/>
      <c r="E1720" s="95"/>
    </row>
    <row r="1721" spans="1:5" s="94" customFormat="1" x14ac:dyDescent="0.2">
      <c r="A1721" s="355"/>
      <c r="B1721" s="355"/>
      <c r="C1721" s="95"/>
      <c r="D1721" s="95"/>
      <c r="E1721" s="95"/>
    </row>
    <row r="1722" spans="1:5" s="94" customFormat="1" x14ac:dyDescent="0.2">
      <c r="A1722" s="355"/>
      <c r="B1722" s="355"/>
      <c r="C1722" s="95"/>
      <c r="D1722" s="95"/>
      <c r="E1722" s="95"/>
    </row>
    <row r="1723" spans="1:5" s="94" customFormat="1" x14ac:dyDescent="0.2">
      <c r="A1723" s="355"/>
      <c r="B1723" s="355"/>
      <c r="C1723" s="95"/>
      <c r="D1723" s="95"/>
      <c r="E1723" s="95"/>
    </row>
    <row r="1724" spans="1:5" s="94" customFormat="1" x14ac:dyDescent="0.2">
      <c r="A1724" s="355"/>
      <c r="B1724" s="355"/>
      <c r="C1724" s="95"/>
      <c r="D1724" s="95"/>
      <c r="E1724" s="95"/>
    </row>
    <row r="1725" spans="1:5" s="94" customFormat="1" x14ac:dyDescent="0.2">
      <c r="A1725" s="355"/>
      <c r="B1725" s="355"/>
      <c r="C1725" s="95"/>
      <c r="D1725" s="95"/>
      <c r="E1725" s="95"/>
    </row>
    <row r="1726" spans="1:5" s="94" customFormat="1" x14ac:dyDescent="0.2">
      <c r="A1726" s="355"/>
      <c r="B1726" s="355"/>
      <c r="C1726" s="95"/>
      <c r="D1726" s="95"/>
      <c r="E1726" s="95"/>
    </row>
    <row r="1727" spans="1:5" s="94" customFormat="1" x14ac:dyDescent="0.2">
      <c r="A1727" s="355"/>
      <c r="B1727" s="355"/>
      <c r="C1727" s="95"/>
      <c r="D1727" s="95"/>
      <c r="E1727" s="95"/>
    </row>
    <row r="1728" spans="1:5" s="94" customFormat="1" x14ac:dyDescent="0.2">
      <c r="A1728" s="355"/>
      <c r="B1728" s="355"/>
      <c r="C1728" s="95"/>
      <c r="D1728" s="95"/>
      <c r="E1728" s="95"/>
    </row>
    <row r="1729" spans="1:5" s="94" customFormat="1" x14ac:dyDescent="0.2">
      <c r="A1729" s="355"/>
      <c r="B1729" s="355"/>
      <c r="C1729" s="95"/>
      <c r="D1729" s="95"/>
      <c r="E1729" s="95"/>
    </row>
    <row r="1730" spans="1:5" s="94" customFormat="1" x14ac:dyDescent="0.2">
      <c r="A1730" s="355"/>
      <c r="B1730" s="355"/>
      <c r="C1730" s="95"/>
      <c r="D1730" s="95"/>
      <c r="E1730" s="95"/>
    </row>
    <row r="1731" spans="1:5" s="94" customFormat="1" x14ac:dyDescent="0.2">
      <c r="A1731" s="355"/>
      <c r="B1731" s="355"/>
      <c r="C1731" s="95"/>
      <c r="D1731" s="95"/>
      <c r="E1731" s="95"/>
    </row>
    <row r="1732" spans="1:5" s="94" customFormat="1" x14ac:dyDescent="0.2">
      <c r="A1732" s="355"/>
      <c r="B1732" s="355"/>
      <c r="C1732" s="95"/>
      <c r="D1732" s="95"/>
      <c r="E1732" s="95"/>
    </row>
    <row r="1733" spans="1:5" s="94" customFormat="1" x14ac:dyDescent="0.2">
      <c r="A1733" s="355"/>
      <c r="B1733" s="355"/>
      <c r="C1733" s="95"/>
      <c r="D1733" s="95"/>
      <c r="E1733" s="95"/>
    </row>
    <row r="1734" spans="1:5" s="94" customFormat="1" x14ac:dyDescent="0.2">
      <c r="A1734" s="355"/>
      <c r="B1734" s="355"/>
      <c r="C1734" s="95"/>
      <c r="D1734" s="95"/>
      <c r="E1734" s="95"/>
    </row>
    <row r="1735" spans="1:5" s="94" customFormat="1" x14ac:dyDescent="0.2">
      <c r="A1735" s="355"/>
      <c r="B1735" s="355"/>
      <c r="C1735" s="95"/>
      <c r="D1735" s="95"/>
      <c r="E1735" s="95"/>
    </row>
    <row r="1736" spans="1:5" s="94" customFormat="1" x14ac:dyDescent="0.2">
      <c r="A1736" s="355"/>
      <c r="B1736" s="355"/>
      <c r="C1736" s="95"/>
      <c r="D1736" s="95"/>
      <c r="E1736" s="95"/>
    </row>
    <row r="1737" spans="1:5" s="94" customFormat="1" x14ac:dyDescent="0.2">
      <c r="A1737" s="355"/>
      <c r="B1737" s="355"/>
      <c r="C1737" s="95"/>
      <c r="D1737" s="95"/>
      <c r="E1737" s="95"/>
    </row>
    <row r="1738" spans="1:5" s="94" customFormat="1" x14ac:dyDescent="0.2">
      <c r="A1738" s="355"/>
      <c r="B1738" s="355"/>
      <c r="C1738" s="95"/>
      <c r="D1738" s="95"/>
      <c r="E1738" s="95"/>
    </row>
    <row r="1739" spans="1:5" s="94" customFormat="1" x14ac:dyDescent="0.2">
      <c r="A1739" s="355"/>
      <c r="B1739" s="355"/>
      <c r="C1739" s="95"/>
      <c r="D1739" s="95"/>
      <c r="E1739" s="95"/>
    </row>
    <row r="1740" spans="1:5" s="94" customFormat="1" x14ac:dyDescent="0.2">
      <c r="A1740" s="355"/>
      <c r="B1740" s="355"/>
      <c r="C1740" s="95"/>
      <c r="D1740" s="95"/>
      <c r="E1740" s="95"/>
    </row>
    <row r="1741" spans="1:5" s="94" customFormat="1" x14ac:dyDescent="0.2">
      <c r="A1741" s="355"/>
      <c r="B1741" s="355"/>
      <c r="C1741" s="95"/>
      <c r="D1741" s="95"/>
      <c r="E1741" s="95"/>
    </row>
    <row r="1742" spans="1:5" s="94" customFormat="1" x14ac:dyDescent="0.2">
      <c r="A1742" s="355"/>
      <c r="B1742" s="355"/>
      <c r="C1742" s="95"/>
      <c r="D1742" s="95"/>
      <c r="E1742" s="95"/>
    </row>
    <row r="1743" spans="1:5" s="94" customFormat="1" x14ac:dyDescent="0.2">
      <c r="A1743" s="355"/>
      <c r="B1743" s="355"/>
      <c r="C1743" s="95"/>
      <c r="D1743" s="95"/>
      <c r="E1743" s="95"/>
    </row>
    <row r="1744" spans="1:5" s="94" customFormat="1" x14ac:dyDescent="0.2">
      <c r="A1744" s="355"/>
      <c r="B1744" s="355"/>
      <c r="C1744" s="95"/>
      <c r="D1744" s="95"/>
      <c r="E1744" s="95"/>
    </row>
    <row r="1745" spans="1:5" s="94" customFormat="1" x14ac:dyDescent="0.2">
      <c r="A1745" s="355"/>
      <c r="B1745" s="355"/>
      <c r="C1745" s="95"/>
      <c r="D1745" s="95"/>
      <c r="E1745" s="95"/>
    </row>
    <row r="1746" spans="1:5" s="94" customFormat="1" x14ac:dyDescent="0.2">
      <c r="A1746" s="355"/>
      <c r="B1746" s="355"/>
      <c r="C1746" s="95"/>
      <c r="D1746" s="95"/>
      <c r="E1746" s="95"/>
    </row>
    <row r="1747" spans="1:5" s="94" customFormat="1" x14ac:dyDescent="0.2">
      <c r="A1747" s="355"/>
      <c r="B1747" s="355"/>
      <c r="C1747" s="95"/>
      <c r="D1747" s="95"/>
      <c r="E1747" s="95"/>
    </row>
    <row r="1748" spans="1:5" s="94" customFormat="1" x14ac:dyDescent="0.2">
      <c r="A1748" s="355"/>
      <c r="B1748" s="355"/>
      <c r="C1748" s="95"/>
      <c r="D1748" s="95"/>
      <c r="E1748" s="95"/>
    </row>
    <row r="1749" spans="1:5" s="94" customFormat="1" x14ac:dyDescent="0.2">
      <c r="A1749" s="355"/>
      <c r="B1749" s="355"/>
      <c r="C1749" s="95"/>
      <c r="D1749" s="95"/>
      <c r="E1749" s="95"/>
    </row>
    <row r="1750" spans="1:5" s="94" customFormat="1" x14ac:dyDescent="0.2">
      <c r="A1750" s="355"/>
      <c r="B1750" s="355"/>
      <c r="C1750" s="95"/>
      <c r="D1750" s="95"/>
      <c r="E1750" s="95"/>
    </row>
    <row r="1751" spans="1:5" s="94" customFormat="1" x14ac:dyDescent="0.2">
      <c r="A1751" s="355"/>
      <c r="B1751" s="355"/>
      <c r="C1751" s="95"/>
      <c r="D1751" s="95"/>
      <c r="E1751" s="95"/>
    </row>
    <row r="1752" spans="1:5" s="94" customFormat="1" x14ac:dyDescent="0.2">
      <c r="A1752" s="355"/>
      <c r="B1752" s="355"/>
      <c r="C1752" s="95"/>
      <c r="D1752" s="95"/>
      <c r="E1752" s="95"/>
    </row>
    <row r="1753" spans="1:5" s="94" customFormat="1" x14ac:dyDescent="0.2">
      <c r="A1753" s="355"/>
      <c r="B1753" s="355"/>
      <c r="C1753" s="95"/>
      <c r="D1753" s="95"/>
      <c r="E1753" s="95"/>
    </row>
    <row r="1754" spans="1:5" s="94" customFormat="1" x14ac:dyDescent="0.2">
      <c r="A1754" s="355"/>
      <c r="B1754" s="355"/>
      <c r="C1754" s="95"/>
      <c r="D1754" s="95"/>
      <c r="E1754" s="95"/>
    </row>
    <row r="1755" spans="1:5" s="94" customFormat="1" x14ac:dyDescent="0.2">
      <c r="A1755" s="355"/>
      <c r="B1755" s="355"/>
      <c r="C1755" s="95"/>
      <c r="D1755" s="95"/>
      <c r="E1755" s="95"/>
    </row>
    <row r="1756" spans="1:5" s="94" customFormat="1" x14ac:dyDescent="0.2">
      <c r="A1756" s="355"/>
      <c r="B1756" s="355"/>
      <c r="C1756" s="95"/>
      <c r="D1756" s="95"/>
      <c r="E1756" s="95"/>
    </row>
    <row r="1757" spans="1:5" s="94" customFormat="1" x14ac:dyDescent="0.2">
      <c r="A1757" s="355"/>
      <c r="B1757" s="355"/>
      <c r="C1757" s="95"/>
      <c r="D1757" s="95"/>
      <c r="E1757" s="95"/>
    </row>
    <row r="1758" spans="1:5" s="94" customFormat="1" x14ac:dyDescent="0.2">
      <c r="A1758" s="355"/>
      <c r="B1758" s="355"/>
      <c r="C1758" s="95"/>
      <c r="D1758" s="95"/>
      <c r="E1758" s="95"/>
    </row>
    <row r="1759" spans="1:5" s="94" customFormat="1" x14ac:dyDescent="0.2">
      <c r="A1759" s="355"/>
      <c r="B1759" s="355"/>
      <c r="C1759" s="95"/>
      <c r="D1759" s="95"/>
      <c r="E1759" s="95"/>
    </row>
    <row r="1760" spans="1:5" s="94" customFormat="1" x14ac:dyDescent="0.2">
      <c r="A1760" s="355"/>
      <c r="B1760" s="355"/>
      <c r="C1760" s="95"/>
      <c r="D1760" s="95"/>
      <c r="E1760" s="95"/>
    </row>
    <row r="1761" spans="1:5" s="94" customFormat="1" x14ac:dyDescent="0.2">
      <c r="A1761" s="355"/>
      <c r="B1761" s="355"/>
      <c r="C1761" s="95"/>
      <c r="D1761" s="95"/>
      <c r="E1761" s="95"/>
    </row>
    <row r="1762" spans="1:5" s="94" customFormat="1" x14ac:dyDescent="0.2">
      <c r="A1762" s="355"/>
      <c r="B1762" s="355"/>
      <c r="C1762" s="95"/>
      <c r="D1762" s="95"/>
      <c r="E1762" s="95"/>
    </row>
    <row r="1763" spans="1:5" s="94" customFormat="1" x14ac:dyDescent="0.2">
      <c r="A1763" s="355"/>
      <c r="B1763" s="355"/>
      <c r="C1763" s="95"/>
      <c r="D1763" s="95"/>
      <c r="E1763" s="95"/>
    </row>
    <row r="1764" spans="1:5" s="94" customFormat="1" x14ac:dyDescent="0.2">
      <c r="A1764" s="355"/>
      <c r="B1764" s="355"/>
      <c r="C1764" s="95"/>
      <c r="D1764" s="95"/>
      <c r="E1764" s="95"/>
    </row>
    <row r="1765" spans="1:5" s="94" customFormat="1" x14ac:dyDescent="0.2">
      <c r="A1765" s="355"/>
      <c r="B1765" s="355"/>
      <c r="C1765" s="95"/>
      <c r="D1765" s="95"/>
      <c r="E1765" s="95"/>
    </row>
    <row r="1766" spans="1:5" s="94" customFormat="1" x14ac:dyDescent="0.2">
      <c r="A1766" s="355"/>
      <c r="B1766" s="355"/>
      <c r="C1766" s="95"/>
      <c r="D1766" s="95"/>
      <c r="E1766" s="95"/>
    </row>
    <row r="1767" spans="1:5" s="94" customFormat="1" x14ac:dyDescent="0.2">
      <c r="A1767" s="355"/>
      <c r="B1767" s="355"/>
      <c r="C1767" s="95"/>
      <c r="D1767" s="95"/>
      <c r="E1767" s="95"/>
    </row>
    <row r="1768" spans="1:5" s="94" customFormat="1" x14ac:dyDescent="0.2">
      <c r="A1768" s="355"/>
      <c r="B1768" s="355"/>
      <c r="C1768" s="95"/>
      <c r="D1768" s="95"/>
      <c r="E1768" s="95"/>
    </row>
    <row r="1769" spans="1:5" s="94" customFormat="1" x14ac:dyDescent="0.2">
      <c r="A1769" s="355"/>
      <c r="B1769" s="355"/>
      <c r="C1769" s="95"/>
      <c r="D1769" s="95"/>
      <c r="E1769" s="95"/>
    </row>
    <row r="1770" spans="1:5" s="94" customFormat="1" x14ac:dyDescent="0.2">
      <c r="A1770" s="355"/>
      <c r="B1770" s="355"/>
      <c r="C1770" s="95"/>
      <c r="D1770" s="95"/>
      <c r="E1770" s="95"/>
    </row>
    <row r="1771" spans="1:5" s="94" customFormat="1" x14ac:dyDescent="0.2">
      <c r="A1771" s="355"/>
      <c r="B1771" s="355"/>
      <c r="C1771" s="95"/>
      <c r="D1771" s="95"/>
      <c r="E1771" s="95"/>
    </row>
    <row r="1772" spans="1:5" s="94" customFormat="1" x14ac:dyDescent="0.2">
      <c r="A1772" s="355"/>
      <c r="B1772" s="355"/>
      <c r="C1772" s="95"/>
      <c r="D1772" s="95"/>
      <c r="E1772" s="95"/>
    </row>
    <row r="1773" spans="1:5" s="94" customFormat="1" x14ac:dyDescent="0.2">
      <c r="A1773" s="355"/>
      <c r="B1773" s="355"/>
      <c r="C1773" s="95"/>
      <c r="D1773" s="95"/>
      <c r="E1773" s="95"/>
    </row>
    <row r="1774" spans="1:5" s="94" customFormat="1" x14ac:dyDescent="0.2">
      <c r="A1774" s="355"/>
      <c r="B1774" s="355"/>
      <c r="C1774" s="95"/>
      <c r="D1774" s="95"/>
      <c r="E1774" s="95"/>
    </row>
    <row r="1775" spans="1:5" s="94" customFormat="1" x14ac:dyDescent="0.2">
      <c r="A1775" s="355"/>
      <c r="B1775" s="355"/>
      <c r="C1775" s="95"/>
      <c r="D1775" s="95"/>
      <c r="E1775" s="95"/>
    </row>
    <row r="1776" spans="1:5" s="94" customFormat="1" x14ac:dyDescent="0.2">
      <c r="A1776" s="355"/>
      <c r="B1776" s="355"/>
      <c r="C1776" s="95"/>
      <c r="D1776" s="95"/>
      <c r="E1776" s="95"/>
    </row>
    <row r="1777" spans="1:5" s="94" customFormat="1" x14ac:dyDescent="0.2">
      <c r="A1777" s="355"/>
      <c r="B1777" s="355"/>
      <c r="C1777" s="95"/>
      <c r="D1777" s="95"/>
      <c r="E1777" s="95"/>
    </row>
    <row r="1778" spans="1:5" s="94" customFormat="1" x14ac:dyDescent="0.2">
      <c r="A1778" s="355"/>
      <c r="B1778" s="355"/>
      <c r="C1778" s="95"/>
      <c r="D1778" s="95"/>
      <c r="E1778" s="95"/>
    </row>
    <row r="1779" spans="1:5" s="94" customFormat="1" x14ac:dyDescent="0.2">
      <c r="A1779" s="355"/>
      <c r="B1779" s="355"/>
      <c r="C1779" s="95"/>
      <c r="D1779" s="95"/>
      <c r="E1779" s="95"/>
    </row>
    <row r="1780" spans="1:5" s="94" customFormat="1" x14ac:dyDescent="0.2">
      <c r="A1780" s="355"/>
      <c r="B1780" s="355"/>
      <c r="C1780" s="95"/>
      <c r="D1780" s="95"/>
      <c r="E1780" s="95"/>
    </row>
    <row r="1781" spans="1:5" s="94" customFormat="1" x14ac:dyDescent="0.2">
      <c r="A1781" s="355"/>
      <c r="B1781" s="355"/>
      <c r="C1781" s="95"/>
      <c r="D1781" s="95"/>
      <c r="E1781" s="95"/>
    </row>
    <row r="1782" spans="1:5" s="94" customFormat="1" x14ac:dyDescent="0.2">
      <c r="A1782" s="355"/>
      <c r="B1782" s="355"/>
      <c r="C1782" s="95"/>
      <c r="D1782" s="95"/>
      <c r="E1782" s="95"/>
    </row>
    <row r="1783" spans="1:5" s="94" customFormat="1" x14ac:dyDescent="0.2">
      <c r="A1783" s="355"/>
      <c r="B1783" s="355"/>
      <c r="C1783" s="95"/>
      <c r="D1783" s="95"/>
      <c r="E1783" s="95"/>
    </row>
    <row r="1784" spans="1:5" s="94" customFormat="1" x14ac:dyDescent="0.2">
      <c r="A1784" s="355"/>
      <c r="B1784" s="355"/>
      <c r="C1784" s="95"/>
      <c r="D1784" s="95"/>
      <c r="E1784" s="95"/>
    </row>
    <row r="1785" spans="1:5" s="94" customFormat="1" x14ac:dyDescent="0.2">
      <c r="A1785" s="355"/>
      <c r="B1785" s="355"/>
      <c r="C1785" s="95"/>
      <c r="D1785" s="95"/>
      <c r="E1785" s="95"/>
    </row>
    <row r="1786" spans="1:5" s="94" customFormat="1" x14ac:dyDescent="0.2">
      <c r="A1786" s="355"/>
      <c r="B1786" s="355"/>
      <c r="C1786" s="95"/>
      <c r="D1786" s="95"/>
      <c r="E1786" s="95"/>
    </row>
    <row r="1787" spans="1:5" s="94" customFormat="1" x14ac:dyDescent="0.2">
      <c r="A1787" s="355"/>
      <c r="B1787" s="355"/>
      <c r="C1787" s="95"/>
      <c r="D1787" s="95"/>
      <c r="E1787" s="95"/>
    </row>
    <row r="1788" spans="1:5" s="94" customFormat="1" x14ac:dyDescent="0.2">
      <c r="A1788" s="355"/>
      <c r="B1788" s="355"/>
      <c r="C1788" s="95"/>
      <c r="D1788" s="95"/>
      <c r="E1788" s="95"/>
    </row>
    <row r="1789" spans="1:5" s="94" customFormat="1" x14ac:dyDescent="0.2">
      <c r="A1789" s="355"/>
      <c r="B1789" s="355"/>
      <c r="C1789" s="95"/>
      <c r="D1789" s="95"/>
      <c r="E1789" s="95"/>
    </row>
    <row r="1790" spans="1:5" s="94" customFormat="1" x14ac:dyDescent="0.2">
      <c r="A1790" s="355"/>
      <c r="B1790" s="355"/>
      <c r="C1790" s="95"/>
      <c r="D1790" s="95"/>
      <c r="E1790" s="95"/>
    </row>
    <row r="1791" spans="1:5" s="94" customFormat="1" x14ac:dyDescent="0.2">
      <c r="A1791" s="355"/>
      <c r="B1791" s="355"/>
      <c r="C1791" s="95"/>
      <c r="D1791" s="95"/>
      <c r="E1791" s="95"/>
    </row>
    <row r="1792" spans="1:5" s="94" customFormat="1" x14ac:dyDescent="0.2">
      <c r="A1792" s="355"/>
      <c r="B1792" s="355"/>
      <c r="C1792" s="95"/>
      <c r="D1792" s="95"/>
      <c r="E1792" s="95"/>
    </row>
    <row r="1793" spans="1:5" s="94" customFormat="1" x14ac:dyDescent="0.2">
      <c r="A1793" s="355"/>
      <c r="B1793" s="355"/>
      <c r="C1793" s="95"/>
      <c r="D1793" s="95"/>
      <c r="E1793" s="95"/>
    </row>
    <row r="1794" spans="1:5" s="94" customFormat="1" x14ac:dyDescent="0.2">
      <c r="A1794" s="355"/>
      <c r="B1794" s="355"/>
      <c r="C1794" s="95"/>
      <c r="D1794" s="95"/>
      <c r="E1794" s="95"/>
    </row>
    <row r="1795" spans="1:5" s="94" customFormat="1" x14ac:dyDescent="0.2">
      <c r="A1795" s="355"/>
      <c r="B1795" s="355"/>
      <c r="C1795" s="95"/>
      <c r="D1795" s="95"/>
      <c r="E1795" s="95"/>
    </row>
    <row r="1796" spans="1:5" s="94" customFormat="1" x14ac:dyDescent="0.2">
      <c r="A1796" s="355"/>
      <c r="B1796" s="355"/>
      <c r="C1796" s="95"/>
      <c r="D1796" s="95"/>
      <c r="E1796" s="95"/>
    </row>
    <row r="1797" spans="1:5" s="94" customFormat="1" x14ac:dyDescent="0.2">
      <c r="A1797" s="355"/>
      <c r="B1797" s="355"/>
      <c r="C1797" s="95"/>
      <c r="D1797" s="95"/>
      <c r="E1797" s="95"/>
    </row>
    <row r="1798" spans="1:5" s="94" customFormat="1" x14ac:dyDescent="0.2">
      <c r="A1798" s="355"/>
      <c r="B1798" s="355"/>
      <c r="C1798" s="95"/>
      <c r="D1798" s="95"/>
      <c r="E1798" s="95"/>
    </row>
    <row r="1799" spans="1:5" s="94" customFormat="1" x14ac:dyDescent="0.2">
      <c r="A1799" s="355"/>
      <c r="B1799" s="355"/>
      <c r="C1799" s="95"/>
      <c r="D1799" s="95"/>
      <c r="E1799" s="95"/>
    </row>
    <row r="1800" spans="1:5" s="94" customFormat="1" x14ac:dyDescent="0.2">
      <c r="A1800" s="355"/>
      <c r="B1800" s="355"/>
      <c r="C1800" s="95"/>
      <c r="D1800" s="95"/>
      <c r="E1800" s="95"/>
    </row>
    <row r="1801" spans="1:5" s="94" customFormat="1" x14ac:dyDescent="0.2">
      <c r="A1801" s="355"/>
      <c r="B1801" s="355"/>
      <c r="C1801" s="95"/>
      <c r="D1801" s="95"/>
      <c r="E1801" s="95"/>
    </row>
    <row r="1802" spans="1:5" s="94" customFormat="1" x14ac:dyDescent="0.2">
      <c r="A1802" s="355"/>
      <c r="B1802" s="355"/>
      <c r="C1802" s="95"/>
      <c r="D1802" s="95"/>
      <c r="E1802" s="95"/>
    </row>
    <row r="1803" spans="1:5" s="94" customFormat="1" x14ac:dyDescent="0.2">
      <c r="A1803" s="355"/>
      <c r="B1803" s="355"/>
      <c r="C1803" s="95"/>
      <c r="D1803" s="95"/>
      <c r="E1803" s="95"/>
    </row>
    <row r="1804" spans="1:5" s="94" customFormat="1" x14ac:dyDescent="0.2">
      <c r="A1804" s="355"/>
      <c r="B1804" s="355"/>
      <c r="C1804" s="95"/>
      <c r="D1804" s="95"/>
      <c r="E1804" s="95"/>
    </row>
    <row r="1805" spans="1:5" s="94" customFormat="1" x14ac:dyDescent="0.2">
      <c r="A1805" s="355"/>
      <c r="B1805" s="355"/>
      <c r="C1805" s="95"/>
      <c r="D1805" s="95"/>
      <c r="E1805" s="95"/>
    </row>
    <row r="1806" spans="1:5" s="94" customFormat="1" x14ac:dyDescent="0.2">
      <c r="A1806" s="355"/>
      <c r="B1806" s="355"/>
      <c r="C1806" s="95"/>
      <c r="D1806" s="95"/>
      <c r="E1806" s="95"/>
    </row>
    <row r="1807" spans="1:5" s="94" customFormat="1" x14ac:dyDescent="0.2">
      <c r="A1807" s="355"/>
      <c r="B1807" s="355"/>
      <c r="C1807" s="95"/>
      <c r="D1807" s="95"/>
      <c r="E1807" s="95"/>
    </row>
    <row r="1808" spans="1:5" s="94" customFormat="1" x14ac:dyDescent="0.2">
      <c r="A1808" s="355"/>
      <c r="B1808" s="355"/>
      <c r="C1808" s="95"/>
      <c r="D1808" s="95"/>
      <c r="E1808" s="95"/>
    </row>
    <row r="1809" spans="1:5" s="94" customFormat="1" x14ac:dyDescent="0.2">
      <c r="A1809" s="355"/>
      <c r="B1809" s="355"/>
      <c r="C1809" s="95"/>
      <c r="D1809" s="95"/>
      <c r="E1809" s="95"/>
    </row>
    <row r="1810" spans="1:5" s="94" customFormat="1" x14ac:dyDescent="0.2">
      <c r="A1810" s="355"/>
      <c r="B1810" s="355"/>
      <c r="C1810" s="95"/>
      <c r="D1810" s="95"/>
      <c r="E1810" s="95"/>
    </row>
    <row r="1811" spans="1:5" s="94" customFormat="1" x14ac:dyDescent="0.2">
      <c r="A1811" s="355"/>
      <c r="B1811" s="355"/>
      <c r="C1811" s="95"/>
      <c r="D1811" s="95"/>
      <c r="E1811" s="95"/>
    </row>
    <row r="1812" spans="1:5" s="94" customFormat="1" x14ac:dyDescent="0.2">
      <c r="A1812" s="355"/>
      <c r="B1812" s="355"/>
      <c r="C1812" s="95"/>
      <c r="D1812" s="95"/>
      <c r="E1812" s="95"/>
    </row>
    <row r="1813" spans="1:5" s="94" customFormat="1" x14ac:dyDescent="0.2">
      <c r="A1813" s="355"/>
      <c r="B1813" s="355"/>
      <c r="C1813" s="95"/>
      <c r="D1813" s="95"/>
      <c r="E1813" s="95"/>
    </row>
    <row r="1814" spans="1:5" s="94" customFormat="1" x14ac:dyDescent="0.2">
      <c r="A1814" s="355"/>
      <c r="B1814" s="355"/>
      <c r="C1814" s="95"/>
      <c r="D1814" s="95"/>
      <c r="E1814" s="95"/>
    </row>
    <row r="1815" spans="1:5" s="94" customFormat="1" x14ac:dyDescent="0.2">
      <c r="A1815" s="355"/>
      <c r="B1815" s="355"/>
      <c r="C1815" s="95"/>
      <c r="D1815" s="95"/>
      <c r="E1815" s="95"/>
    </row>
    <row r="1816" spans="1:5" s="94" customFormat="1" x14ac:dyDescent="0.2">
      <c r="A1816" s="355"/>
      <c r="B1816" s="355"/>
      <c r="C1816" s="95"/>
      <c r="D1816" s="95"/>
      <c r="E1816" s="95"/>
    </row>
    <row r="1817" spans="1:5" s="94" customFormat="1" x14ac:dyDescent="0.2">
      <c r="A1817" s="355"/>
      <c r="B1817" s="355"/>
      <c r="C1817" s="95"/>
      <c r="D1817" s="95"/>
      <c r="E1817" s="95"/>
    </row>
    <row r="1818" spans="1:5" s="94" customFormat="1" x14ac:dyDescent="0.2">
      <c r="A1818" s="355"/>
      <c r="B1818" s="355"/>
      <c r="C1818" s="95"/>
      <c r="D1818" s="95"/>
      <c r="E1818" s="95"/>
    </row>
    <row r="1819" spans="1:5" s="94" customFormat="1" x14ac:dyDescent="0.2">
      <c r="A1819" s="355"/>
      <c r="B1819" s="355"/>
      <c r="C1819" s="95"/>
      <c r="D1819" s="95"/>
      <c r="E1819" s="95"/>
    </row>
    <row r="1820" spans="1:5" s="94" customFormat="1" x14ac:dyDescent="0.2">
      <c r="A1820" s="355"/>
      <c r="B1820" s="355"/>
      <c r="C1820" s="95"/>
      <c r="D1820" s="95"/>
      <c r="E1820" s="95"/>
    </row>
    <row r="1821" spans="1:5" s="94" customFormat="1" x14ac:dyDescent="0.2">
      <c r="A1821" s="355"/>
      <c r="B1821" s="355"/>
      <c r="C1821" s="95"/>
      <c r="D1821" s="95"/>
      <c r="E1821" s="95"/>
    </row>
    <row r="1822" spans="1:5" s="94" customFormat="1" x14ac:dyDescent="0.2">
      <c r="A1822" s="355"/>
      <c r="B1822" s="355"/>
      <c r="C1822" s="95"/>
      <c r="D1822" s="95"/>
      <c r="E1822" s="95"/>
    </row>
    <row r="1823" spans="1:5" s="94" customFormat="1" x14ac:dyDescent="0.2">
      <c r="A1823" s="355"/>
      <c r="B1823" s="355"/>
      <c r="C1823" s="95"/>
      <c r="D1823" s="95"/>
      <c r="E1823" s="95"/>
    </row>
    <row r="1824" spans="1:5" s="94" customFormat="1" x14ac:dyDescent="0.2">
      <c r="A1824" s="355"/>
      <c r="B1824" s="355"/>
      <c r="C1824" s="95"/>
      <c r="D1824" s="95"/>
      <c r="E1824" s="95"/>
    </row>
    <row r="1825" spans="1:5" s="94" customFormat="1" x14ac:dyDescent="0.2">
      <c r="A1825" s="355"/>
      <c r="B1825" s="355"/>
      <c r="C1825" s="95"/>
      <c r="D1825" s="95"/>
      <c r="E1825" s="95"/>
    </row>
    <row r="1826" spans="1:5" s="94" customFormat="1" x14ac:dyDescent="0.2">
      <c r="A1826" s="355"/>
      <c r="B1826" s="355"/>
      <c r="C1826" s="95"/>
      <c r="D1826" s="95"/>
      <c r="E1826" s="95"/>
    </row>
    <row r="1827" spans="1:5" s="94" customFormat="1" x14ac:dyDescent="0.2">
      <c r="A1827" s="355"/>
      <c r="B1827" s="355"/>
      <c r="C1827" s="95"/>
      <c r="D1827" s="95"/>
      <c r="E1827" s="95"/>
    </row>
    <row r="1828" spans="1:5" s="94" customFormat="1" x14ac:dyDescent="0.2">
      <c r="A1828" s="355"/>
      <c r="B1828" s="355"/>
      <c r="C1828" s="95"/>
      <c r="D1828" s="95"/>
      <c r="E1828" s="95"/>
    </row>
    <row r="1829" spans="1:5" s="94" customFormat="1" x14ac:dyDescent="0.2">
      <c r="A1829" s="355"/>
      <c r="B1829" s="355"/>
      <c r="C1829" s="95"/>
      <c r="D1829" s="95"/>
      <c r="E1829" s="95"/>
    </row>
    <row r="1830" spans="1:5" s="94" customFormat="1" x14ac:dyDescent="0.2">
      <c r="A1830" s="355"/>
      <c r="B1830" s="355"/>
      <c r="C1830" s="95"/>
      <c r="D1830" s="95"/>
      <c r="E1830" s="95"/>
    </row>
    <row r="1831" spans="1:5" s="94" customFormat="1" x14ac:dyDescent="0.2">
      <c r="A1831" s="355"/>
      <c r="B1831" s="355"/>
      <c r="C1831" s="95"/>
      <c r="D1831" s="95"/>
      <c r="E1831" s="95"/>
    </row>
    <row r="1832" spans="1:5" s="94" customFormat="1" x14ac:dyDescent="0.2">
      <c r="A1832" s="355"/>
      <c r="B1832" s="355"/>
      <c r="C1832" s="95"/>
      <c r="D1832" s="95"/>
      <c r="E1832" s="95"/>
    </row>
    <row r="1833" spans="1:5" s="94" customFormat="1" x14ac:dyDescent="0.2">
      <c r="A1833" s="355"/>
      <c r="B1833" s="355"/>
      <c r="C1833" s="95"/>
      <c r="D1833" s="95"/>
      <c r="E1833" s="95"/>
    </row>
    <row r="1834" spans="1:5" s="94" customFormat="1" x14ac:dyDescent="0.2">
      <c r="A1834" s="355"/>
      <c r="B1834" s="355"/>
      <c r="C1834" s="95"/>
      <c r="D1834" s="95"/>
      <c r="E1834" s="95"/>
    </row>
    <row r="1835" spans="1:5" s="94" customFormat="1" x14ac:dyDescent="0.2">
      <c r="A1835" s="355"/>
      <c r="B1835" s="355"/>
      <c r="C1835" s="95"/>
      <c r="D1835" s="95"/>
      <c r="E1835" s="95"/>
    </row>
    <row r="1836" spans="1:5" s="94" customFormat="1" x14ac:dyDescent="0.2">
      <c r="A1836" s="355"/>
      <c r="B1836" s="355"/>
      <c r="C1836" s="95"/>
      <c r="D1836" s="95"/>
      <c r="E1836" s="95"/>
    </row>
    <row r="1837" spans="1:5" s="94" customFormat="1" x14ac:dyDescent="0.2">
      <c r="A1837" s="355"/>
      <c r="B1837" s="355"/>
      <c r="C1837" s="95"/>
      <c r="D1837" s="95"/>
      <c r="E1837" s="95"/>
    </row>
    <row r="1838" spans="1:5" s="94" customFormat="1" x14ac:dyDescent="0.2">
      <c r="A1838" s="355"/>
      <c r="B1838" s="355"/>
      <c r="C1838" s="95"/>
      <c r="D1838" s="95"/>
      <c r="E1838" s="95"/>
    </row>
    <row r="1839" spans="1:5" s="94" customFormat="1" x14ac:dyDescent="0.2">
      <c r="A1839" s="355"/>
      <c r="B1839" s="355"/>
      <c r="C1839" s="95"/>
      <c r="D1839" s="95"/>
      <c r="E1839" s="95"/>
    </row>
    <row r="1840" spans="1:5" s="94" customFormat="1" x14ac:dyDescent="0.2">
      <c r="A1840" s="355"/>
      <c r="B1840" s="355"/>
      <c r="C1840" s="95"/>
      <c r="D1840" s="95"/>
      <c r="E1840" s="95"/>
    </row>
    <row r="1841" spans="1:5" s="94" customFormat="1" x14ac:dyDescent="0.2">
      <c r="A1841" s="355"/>
      <c r="B1841" s="355"/>
      <c r="C1841" s="95"/>
      <c r="D1841" s="95"/>
      <c r="E1841" s="95"/>
    </row>
    <row r="1842" spans="1:5" s="94" customFormat="1" x14ac:dyDescent="0.2">
      <c r="A1842" s="355"/>
      <c r="B1842" s="355"/>
      <c r="C1842" s="95"/>
      <c r="D1842" s="95"/>
      <c r="E1842" s="95"/>
    </row>
    <row r="1843" spans="1:5" s="94" customFormat="1" x14ac:dyDescent="0.2">
      <c r="A1843" s="355"/>
      <c r="B1843" s="355"/>
      <c r="C1843" s="95"/>
      <c r="D1843" s="95"/>
      <c r="E1843" s="95"/>
    </row>
    <row r="1844" spans="1:5" s="94" customFormat="1" x14ac:dyDescent="0.2">
      <c r="A1844" s="355"/>
      <c r="B1844" s="355"/>
      <c r="C1844" s="95"/>
      <c r="D1844" s="95"/>
      <c r="E1844" s="95"/>
    </row>
    <row r="1845" spans="1:5" s="94" customFormat="1" x14ac:dyDescent="0.2">
      <c r="A1845" s="355"/>
      <c r="B1845" s="355"/>
      <c r="C1845" s="95"/>
      <c r="D1845" s="95"/>
      <c r="E1845" s="95"/>
    </row>
    <row r="1846" spans="1:5" s="94" customFormat="1" x14ac:dyDescent="0.2">
      <c r="A1846" s="355"/>
      <c r="B1846" s="355"/>
      <c r="C1846" s="95"/>
      <c r="D1846" s="95"/>
      <c r="E1846" s="95"/>
    </row>
    <row r="1847" spans="1:5" s="94" customFormat="1" x14ac:dyDescent="0.2">
      <c r="A1847" s="355"/>
      <c r="B1847" s="355"/>
      <c r="C1847" s="95"/>
      <c r="D1847" s="95"/>
      <c r="E1847" s="95"/>
    </row>
    <row r="1848" spans="1:5" s="94" customFormat="1" x14ac:dyDescent="0.2">
      <c r="A1848" s="355"/>
      <c r="B1848" s="355"/>
      <c r="C1848" s="95"/>
      <c r="D1848" s="95"/>
      <c r="E1848" s="95"/>
    </row>
    <row r="1849" spans="1:5" s="94" customFormat="1" x14ac:dyDescent="0.2">
      <c r="A1849" s="355"/>
      <c r="B1849" s="355"/>
      <c r="C1849" s="95"/>
      <c r="D1849" s="95"/>
      <c r="E1849" s="95"/>
    </row>
    <row r="1850" spans="1:5" s="94" customFormat="1" x14ac:dyDescent="0.2">
      <c r="A1850" s="355"/>
      <c r="B1850" s="355"/>
      <c r="C1850" s="95"/>
      <c r="D1850" s="95"/>
      <c r="E1850" s="95"/>
    </row>
    <row r="1851" spans="1:5" s="94" customFormat="1" x14ac:dyDescent="0.2">
      <c r="A1851" s="355"/>
      <c r="B1851" s="355"/>
      <c r="C1851" s="95"/>
      <c r="D1851" s="95"/>
      <c r="E1851" s="95"/>
    </row>
    <row r="1852" spans="1:5" s="94" customFormat="1" x14ac:dyDescent="0.2">
      <c r="A1852" s="355"/>
      <c r="B1852" s="355"/>
      <c r="C1852" s="95"/>
      <c r="D1852" s="95"/>
      <c r="E1852" s="95"/>
    </row>
    <row r="1853" spans="1:5" s="94" customFormat="1" x14ac:dyDescent="0.2">
      <c r="A1853" s="355"/>
      <c r="B1853" s="355"/>
      <c r="C1853" s="95"/>
      <c r="D1853" s="95"/>
      <c r="E1853" s="95"/>
    </row>
    <row r="1854" spans="1:5" s="94" customFormat="1" x14ac:dyDescent="0.2">
      <c r="A1854" s="355"/>
      <c r="B1854" s="355"/>
      <c r="C1854" s="95"/>
      <c r="D1854" s="95"/>
      <c r="E1854" s="95"/>
    </row>
    <row r="1855" spans="1:5" s="94" customFormat="1" x14ac:dyDescent="0.2">
      <c r="A1855" s="355"/>
      <c r="B1855" s="355"/>
      <c r="C1855" s="95"/>
      <c r="D1855" s="95"/>
      <c r="E1855" s="95"/>
    </row>
    <row r="1856" spans="1:5" s="94" customFormat="1" x14ac:dyDescent="0.2">
      <c r="A1856" s="355"/>
      <c r="B1856" s="355"/>
      <c r="C1856" s="95"/>
      <c r="D1856" s="95"/>
      <c r="E1856" s="95"/>
    </row>
    <row r="1857" spans="1:5" s="94" customFormat="1" x14ac:dyDescent="0.2">
      <c r="A1857" s="355"/>
      <c r="B1857" s="355"/>
      <c r="C1857" s="95"/>
      <c r="D1857" s="95"/>
      <c r="E1857" s="95"/>
    </row>
    <row r="1858" spans="1:5" s="94" customFormat="1" x14ac:dyDescent="0.2">
      <c r="A1858" s="355"/>
      <c r="B1858" s="355"/>
      <c r="C1858" s="95"/>
      <c r="D1858" s="95"/>
      <c r="E1858" s="95"/>
    </row>
    <row r="1859" spans="1:5" s="94" customFormat="1" x14ac:dyDescent="0.2">
      <c r="A1859" s="355"/>
      <c r="B1859" s="355"/>
      <c r="C1859" s="95"/>
      <c r="D1859" s="95"/>
      <c r="E1859" s="95"/>
    </row>
    <row r="1860" spans="1:5" s="94" customFormat="1" x14ac:dyDescent="0.2">
      <c r="A1860" s="355"/>
      <c r="B1860" s="355"/>
      <c r="C1860" s="95"/>
      <c r="D1860" s="95"/>
      <c r="E1860" s="95"/>
    </row>
    <row r="1861" spans="1:5" s="94" customFormat="1" x14ac:dyDescent="0.2">
      <c r="A1861" s="355"/>
      <c r="B1861" s="355"/>
      <c r="C1861" s="95"/>
      <c r="D1861" s="95"/>
      <c r="E1861" s="95"/>
    </row>
    <row r="1862" spans="1:5" s="94" customFormat="1" x14ac:dyDescent="0.2">
      <c r="A1862" s="355"/>
      <c r="B1862" s="355"/>
      <c r="C1862" s="95"/>
      <c r="D1862" s="95"/>
      <c r="E1862" s="95"/>
    </row>
    <row r="1863" spans="1:5" s="94" customFormat="1" x14ac:dyDescent="0.2">
      <c r="A1863" s="355"/>
      <c r="B1863" s="355"/>
      <c r="C1863" s="95"/>
      <c r="D1863" s="95"/>
      <c r="E1863" s="95"/>
    </row>
    <row r="1864" spans="1:5" s="94" customFormat="1" x14ac:dyDescent="0.2">
      <c r="A1864" s="355"/>
      <c r="B1864" s="355"/>
      <c r="C1864" s="95"/>
      <c r="D1864" s="95"/>
      <c r="E1864" s="95"/>
    </row>
    <row r="1865" spans="1:5" s="94" customFormat="1" x14ac:dyDescent="0.2">
      <c r="A1865" s="355"/>
      <c r="B1865" s="355"/>
      <c r="C1865" s="95"/>
      <c r="D1865" s="95"/>
      <c r="E1865" s="95"/>
    </row>
    <row r="1866" spans="1:5" s="94" customFormat="1" x14ac:dyDescent="0.2">
      <c r="A1866" s="355"/>
      <c r="B1866" s="355"/>
      <c r="C1866" s="95"/>
      <c r="D1866" s="95"/>
      <c r="E1866" s="95"/>
    </row>
    <row r="1867" spans="1:5" s="94" customFormat="1" x14ac:dyDescent="0.2">
      <c r="A1867" s="355"/>
      <c r="B1867" s="355"/>
      <c r="C1867" s="95"/>
      <c r="D1867" s="95"/>
      <c r="E1867" s="95"/>
    </row>
    <row r="1868" spans="1:5" s="94" customFormat="1" x14ac:dyDescent="0.2">
      <c r="A1868" s="355"/>
      <c r="B1868" s="355"/>
      <c r="C1868" s="95"/>
      <c r="D1868" s="95"/>
      <c r="E1868" s="95"/>
    </row>
    <row r="1869" spans="1:5" s="94" customFormat="1" x14ac:dyDescent="0.2">
      <c r="A1869" s="355"/>
      <c r="B1869" s="355"/>
      <c r="C1869" s="95"/>
      <c r="D1869" s="95"/>
      <c r="E1869" s="95"/>
    </row>
    <row r="1870" spans="1:5" s="94" customFormat="1" x14ac:dyDescent="0.2">
      <c r="A1870" s="355"/>
      <c r="B1870" s="355"/>
      <c r="C1870" s="95"/>
      <c r="D1870" s="95"/>
      <c r="E1870" s="95"/>
    </row>
    <row r="1871" spans="1:5" s="94" customFormat="1" x14ac:dyDescent="0.2">
      <c r="A1871" s="355"/>
      <c r="B1871" s="355"/>
      <c r="C1871" s="95"/>
      <c r="D1871" s="95"/>
      <c r="E1871" s="95"/>
    </row>
    <row r="1872" spans="1:5" s="94" customFormat="1" x14ac:dyDescent="0.2">
      <c r="A1872" s="355"/>
      <c r="B1872" s="355"/>
      <c r="C1872" s="95"/>
      <c r="D1872" s="95"/>
      <c r="E1872" s="95"/>
    </row>
    <row r="1873" spans="1:5" s="94" customFormat="1" x14ac:dyDescent="0.2">
      <c r="A1873" s="355"/>
      <c r="B1873" s="355"/>
      <c r="C1873" s="95"/>
      <c r="D1873" s="95"/>
      <c r="E1873" s="95"/>
    </row>
    <row r="1874" spans="1:5" s="94" customFormat="1" x14ac:dyDescent="0.2">
      <c r="A1874" s="355"/>
      <c r="B1874" s="355"/>
      <c r="C1874" s="95"/>
      <c r="D1874" s="95"/>
      <c r="E1874" s="95"/>
    </row>
    <row r="1875" spans="1:5" s="94" customFormat="1" x14ac:dyDescent="0.2">
      <c r="A1875" s="355"/>
      <c r="B1875" s="355"/>
      <c r="C1875" s="95"/>
      <c r="D1875" s="95"/>
      <c r="E1875" s="95"/>
    </row>
    <row r="1876" spans="1:5" s="94" customFormat="1" x14ac:dyDescent="0.2">
      <c r="A1876" s="355"/>
      <c r="B1876" s="355"/>
      <c r="C1876" s="95"/>
      <c r="D1876" s="95"/>
      <c r="E1876" s="95"/>
    </row>
    <row r="1877" spans="1:5" s="94" customFormat="1" x14ac:dyDescent="0.2">
      <c r="A1877" s="355"/>
      <c r="B1877" s="355"/>
      <c r="C1877" s="95"/>
      <c r="D1877" s="95"/>
      <c r="E1877" s="95"/>
    </row>
    <row r="1878" spans="1:5" s="94" customFormat="1" x14ac:dyDescent="0.2">
      <c r="A1878" s="355"/>
      <c r="B1878" s="355"/>
      <c r="C1878" s="95"/>
      <c r="D1878" s="95"/>
      <c r="E1878" s="95"/>
    </row>
    <row r="1879" spans="1:5" s="94" customFormat="1" x14ac:dyDescent="0.2">
      <c r="A1879" s="355"/>
      <c r="B1879" s="355"/>
      <c r="C1879" s="95"/>
      <c r="D1879" s="95"/>
      <c r="E1879" s="95"/>
    </row>
    <row r="1880" spans="1:5" s="94" customFormat="1" x14ac:dyDescent="0.2">
      <c r="A1880" s="355"/>
      <c r="B1880" s="355"/>
      <c r="C1880" s="95"/>
      <c r="D1880" s="95"/>
      <c r="E1880" s="95"/>
    </row>
    <row r="1881" spans="1:5" s="94" customFormat="1" x14ac:dyDescent="0.2">
      <c r="A1881" s="355"/>
      <c r="B1881" s="355"/>
      <c r="C1881" s="95"/>
      <c r="D1881" s="95"/>
      <c r="E1881" s="95"/>
    </row>
    <row r="1882" spans="1:5" s="94" customFormat="1" x14ac:dyDescent="0.2">
      <c r="A1882" s="355"/>
      <c r="B1882" s="355"/>
      <c r="C1882" s="95"/>
      <c r="D1882" s="95"/>
      <c r="E1882" s="95"/>
    </row>
    <row r="1883" spans="1:5" s="94" customFormat="1" x14ac:dyDescent="0.2">
      <c r="A1883" s="355"/>
      <c r="B1883" s="355"/>
      <c r="C1883" s="95"/>
      <c r="D1883" s="95"/>
      <c r="E1883" s="95"/>
    </row>
    <row r="1884" spans="1:5" s="94" customFormat="1" x14ac:dyDescent="0.2">
      <c r="A1884" s="355"/>
      <c r="B1884" s="355"/>
      <c r="C1884" s="95"/>
      <c r="D1884" s="95"/>
      <c r="E1884" s="95"/>
    </row>
    <row r="1885" spans="1:5" s="94" customFormat="1" x14ac:dyDescent="0.2">
      <c r="A1885" s="355"/>
      <c r="B1885" s="355"/>
      <c r="C1885" s="95"/>
      <c r="D1885" s="95"/>
      <c r="E1885" s="95"/>
    </row>
    <row r="1886" spans="1:5" s="94" customFormat="1" x14ac:dyDescent="0.2">
      <c r="A1886" s="355"/>
      <c r="B1886" s="355"/>
      <c r="C1886" s="95"/>
      <c r="D1886" s="95"/>
      <c r="E1886" s="95"/>
    </row>
    <row r="1887" spans="1:5" s="94" customFormat="1" x14ac:dyDescent="0.2">
      <c r="A1887" s="355"/>
      <c r="B1887" s="355"/>
      <c r="C1887" s="95"/>
      <c r="D1887" s="95"/>
      <c r="E1887" s="95"/>
    </row>
    <row r="1888" spans="1:5" s="94" customFormat="1" x14ac:dyDescent="0.2">
      <c r="A1888" s="355"/>
      <c r="B1888" s="355"/>
      <c r="C1888" s="95"/>
      <c r="D1888" s="95"/>
      <c r="E1888" s="95"/>
    </row>
    <row r="1889" spans="1:5" s="94" customFormat="1" x14ac:dyDescent="0.2">
      <c r="A1889" s="355"/>
      <c r="B1889" s="355"/>
      <c r="C1889" s="95"/>
      <c r="D1889" s="95"/>
      <c r="E1889" s="95"/>
    </row>
    <row r="1890" spans="1:5" s="94" customFormat="1" x14ac:dyDescent="0.2">
      <c r="A1890" s="355"/>
      <c r="B1890" s="355"/>
      <c r="C1890" s="95"/>
      <c r="D1890" s="95"/>
      <c r="E1890" s="95"/>
    </row>
    <row r="1891" spans="1:5" s="94" customFormat="1" x14ac:dyDescent="0.2">
      <c r="A1891" s="355"/>
      <c r="B1891" s="355"/>
      <c r="C1891" s="95"/>
      <c r="D1891" s="95"/>
      <c r="E1891" s="95"/>
    </row>
    <row r="1892" spans="1:5" s="94" customFormat="1" x14ac:dyDescent="0.2">
      <c r="A1892" s="355"/>
      <c r="B1892" s="355"/>
      <c r="C1892" s="95"/>
      <c r="D1892" s="95"/>
      <c r="E1892" s="95"/>
    </row>
    <row r="1893" spans="1:5" s="94" customFormat="1" x14ac:dyDescent="0.2">
      <c r="A1893" s="355"/>
      <c r="B1893" s="355"/>
      <c r="C1893" s="95"/>
      <c r="D1893" s="95"/>
      <c r="E1893" s="95"/>
    </row>
    <row r="1894" spans="1:5" s="94" customFormat="1" x14ac:dyDescent="0.2">
      <c r="A1894" s="355"/>
      <c r="B1894" s="355"/>
      <c r="C1894" s="95"/>
      <c r="D1894" s="95"/>
      <c r="E1894" s="95"/>
    </row>
    <row r="1895" spans="1:5" s="94" customFormat="1" x14ac:dyDescent="0.2">
      <c r="A1895" s="355"/>
      <c r="B1895" s="355"/>
      <c r="C1895" s="95"/>
      <c r="D1895" s="95"/>
      <c r="E1895" s="95"/>
    </row>
    <row r="1896" spans="1:5" s="94" customFormat="1" x14ac:dyDescent="0.2">
      <c r="A1896" s="355"/>
      <c r="B1896" s="355"/>
      <c r="C1896" s="95"/>
      <c r="D1896" s="95"/>
      <c r="E1896" s="95"/>
    </row>
    <row r="1897" spans="1:5" s="94" customFormat="1" x14ac:dyDescent="0.2">
      <c r="A1897" s="355"/>
      <c r="B1897" s="355"/>
      <c r="C1897" s="95"/>
      <c r="D1897" s="95"/>
      <c r="E1897" s="95"/>
    </row>
    <row r="1898" spans="1:5" s="94" customFormat="1" x14ac:dyDescent="0.2">
      <c r="A1898" s="355"/>
      <c r="B1898" s="355"/>
      <c r="C1898" s="95"/>
      <c r="D1898" s="95"/>
      <c r="E1898" s="95"/>
    </row>
    <row r="1899" spans="1:5" s="94" customFormat="1" x14ac:dyDescent="0.2">
      <c r="A1899" s="355"/>
      <c r="B1899" s="355"/>
      <c r="C1899" s="95"/>
      <c r="D1899" s="95"/>
      <c r="E1899" s="95"/>
    </row>
    <row r="1900" spans="1:5" s="94" customFormat="1" x14ac:dyDescent="0.2">
      <c r="A1900" s="355"/>
      <c r="B1900" s="355"/>
      <c r="C1900" s="95"/>
      <c r="D1900" s="95"/>
      <c r="E1900" s="95"/>
    </row>
    <row r="1901" spans="1:5" s="94" customFormat="1" x14ac:dyDescent="0.2">
      <c r="A1901" s="355"/>
      <c r="B1901" s="355"/>
      <c r="C1901" s="95"/>
      <c r="D1901" s="95"/>
      <c r="E1901" s="95"/>
    </row>
    <row r="1902" spans="1:5" s="94" customFormat="1" x14ac:dyDescent="0.2">
      <c r="A1902" s="355"/>
      <c r="B1902" s="355"/>
      <c r="C1902" s="95"/>
      <c r="D1902" s="95"/>
      <c r="E1902" s="95"/>
    </row>
    <row r="1903" spans="1:5" s="94" customFormat="1" x14ac:dyDescent="0.2">
      <c r="A1903" s="355"/>
      <c r="B1903" s="355"/>
      <c r="C1903" s="95"/>
      <c r="D1903" s="95"/>
      <c r="E1903" s="95"/>
    </row>
    <row r="1904" spans="1:5" s="94" customFormat="1" x14ac:dyDescent="0.2">
      <c r="A1904" s="355"/>
      <c r="B1904" s="355"/>
      <c r="C1904" s="95"/>
      <c r="D1904" s="95"/>
      <c r="E1904" s="95"/>
    </row>
    <row r="1905" spans="1:5" s="94" customFormat="1" x14ac:dyDescent="0.2">
      <c r="A1905" s="355"/>
      <c r="B1905" s="355"/>
      <c r="C1905" s="95"/>
      <c r="D1905" s="95"/>
      <c r="E1905" s="95"/>
    </row>
    <row r="1906" spans="1:5" s="94" customFormat="1" x14ac:dyDescent="0.2">
      <c r="A1906" s="355"/>
      <c r="B1906" s="355"/>
      <c r="C1906" s="95"/>
      <c r="D1906" s="95"/>
      <c r="E1906" s="95"/>
    </row>
    <row r="1907" spans="1:5" s="94" customFormat="1" x14ac:dyDescent="0.2">
      <c r="A1907" s="355"/>
      <c r="B1907" s="355"/>
      <c r="C1907" s="95"/>
      <c r="D1907" s="95"/>
      <c r="E1907" s="95"/>
    </row>
    <row r="1908" spans="1:5" s="94" customFormat="1" x14ac:dyDescent="0.2">
      <c r="A1908" s="355"/>
      <c r="B1908" s="355"/>
      <c r="C1908" s="95"/>
      <c r="D1908" s="95"/>
      <c r="E1908" s="95"/>
    </row>
    <row r="1909" spans="1:5" s="94" customFormat="1" x14ac:dyDescent="0.2">
      <c r="A1909" s="355"/>
      <c r="B1909" s="355"/>
      <c r="C1909" s="95"/>
      <c r="D1909" s="95"/>
      <c r="E1909" s="95"/>
    </row>
    <row r="1910" spans="1:5" s="94" customFormat="1" x14ac:dyDescent="0.2">
      <c r="A1910" s="355"/>
      <c r="B1910" s="355"/>
      <c r="C1910" s="95"/>
      <c r="D1910" s="95"/>
      <c r="E1910" s="95"/>
    </row>
    <row r="1911" spans="1:5" s="94" customFormat="1" x14ac:dyDescent="0.2">
      <c r="A1911" s="355"/>
      <c r="B1911" s="355"/>
      <c r="C1911" s="95"/>
      <c r="D1911" s="95"/>
      <c r="E1911" s="95"/>
    </row>
    <row r="1912" spans="1:5" s="94" customFormat="1" x14ac:dyDescent="0.2">
      <c r="A1912" s="355"/>
      <c r="B1912" s="355"/>
      <c r="C1912" s="95"/>
      <c r="D1912" s="95"/>
      <c r="E1912" s="95"/>
    </row>
    <row r="1913" spans="1:5" s="94" customFormat="1" x14ac:dyDescent="0.2">
      <c r="A1913" s="355"/>
      <c r="B1913" s="355"/>
      <c r="C1913" s="95"/>
      <c r="D1913" s="95"/>
      <c r="E1913" s="95"/>
    </row>
    <row r="1914" spans="1:5" s="94" customFormat="1" x14ac:dyDescent="0.2">
      <c r="A1914" s="355"/>
      <c r="B1914" s="355"/>
      <c r="C1914" s="95"/>
      <c r="D1914" s="95"/>
      <c r="E1914" s="95"/>
    </row>
    <row r="1915" spans="1:5" s="94" customFormat="1" x14ac:dyDescent="0.2">
      <c r="A1915" s="355"/>
      <c r="B1915" s="355"/>
      <c r="C1915" s="95"/>
      <c r="D1915" s="95"/>
      <c r="E1915" s="95"/>
    </row>
    <row r="1916" spans="1:5" s="94" customFormat="1" x14ac:dyDescent="0.2">
      <c r="A1916" s="355"/>
      <c r="B1916" s="355"/>
      <c r="C1916" s="95"/>
      <c r="D1916" s="95"/>
      <c r="E1916" s="95"/>
    </row>
    <row r="1917" spans="1:5" s="94" customFormat="1" x14ac:dyDescent="0.2">
      <c r="A1917" s="355"/>
      <c r="B1917" s="355"/>
      <c r="C1917" s="95"/>
      <c r="D1917" s="95"/>
      <c r="E1917" s="95"/>
    </row>
    <row r="1918" spans="1:5" s="94" customFormat="1" x14ac:dyDescent="0.2">
      <c r="A1918" s="355"/>
      <c r="B1918" s="355"/>
      <c r="C1918" s="95"/>
      <c r="D1918" s="95"/>
      <c r="E1918" s="95"/>
    </row>
    <row r="1919" spans="1:5" s="94" customFormat="1" x14ac:dyDescent="0.2">
      <c r="A1919" s="355"/>
      <c r="B1919" s="355"/>
      <c r="C1919" s="95"/>
      <c r="D1919" s="95"/>
      <c r="E1919" s="95"/>
    </row>
    <row r="1920" spans="1:5" s="94" customFormat="1" x14ac:dyDescent="0.2">
      <c r="A1920" s="355"/>
      <c r="B1920" s="355"/>
      <c r="C1920" s="95"/>
      <c r="D1920" s="95"/>
      <c r="E1920" s="95"/>
    </row>
    <row r="1921" spans="1:5" s="94" customFormat="1" x14ac:dyDescent="0.2">
      <c r="A1921" s="355"/>
      <c r="B1921" s="355"/>
      <c r="C1921" s="95"/>
      <c r="D1921" s="95"/>
      <c r="E1921" s="95"/>
    </row>
    <row r="1922" spans="1:5" s="94" customFormat="1" x14ac:dyDescent="0.2">
      <c r="A1922" s="355"/>
      <c r="B1922" s="355"/>
      <c r="C1922" s="95"/>
      <c r="D1922" s="95"/>
      <c r="E1922" s="95"/>
    </row>
    <row r="1923" spans="1:5" s="94" customFormat="1" x14ac:dyDescent="0.2">
      <c r="A1923" s="355"/>
      <c r="B1923" s="355"/>
      <c r="C1923" s="95"/>
      <c r="D1923" s="95"/>
      <c r="E1923" s="95"/>
    </row>
    <row r="1924" spans="1:5" s="94" customFormat="1" x14ac:dyDescent="0.2">
      <c r="A1924" s="355"/>
      <c r="B1924" s="355"/>
      <c r="C1924" s="95"/>
      <c r="D1924" s="95"/>
      <c r="E1924" s="95"/>
    </row>
    <row r="1925" spans="1:5" s="94" customFormat="1" x14ac:dyDescent="0.2">
      <c r="A1925" s="355"/>
      <c r="B1925" s="355"/>
      <c r="C1925" s="95"/>
      <c r="D1925" s="95"/>
      <c r="E1925" s="95"/>
    </row>
    <row r="1926" spans="1:5" s="94" customFormat="1" x14ac:dyDescent="0.2">
      <c r="A1926" s="355"/>
      <c r="B1926" s="355"/>
      <c r="C1926" s="95"/>
      <c r="D1926" s="95"/>
      <c r="E1926" s="95"/>
    </row>
    <row r="1927" spans="1:5" s="94" customFormat="1" x14ac:dyDescent="0.2">
      <c r="A1927" s="355"/>
      <c r="B1927" s="355"/>
      <c r="C1927" s="95"/>
      <c r="D1927" s="95"/>
      <c r="E1927" s="95"/>
    </row>
    <row r="1928" spans="1:5" s="94" customFormat="1" x14ac:dyDescent="0.2">
      <c r="A1928" s="355"/>
      <c r="B1928" s="355"/>
      <c r="C1928" s="95"/>
      <c r="D1928" s="95"/>
      <c r="E1928" s="95"/>
    </row>
    <row r="1929" spans="1:5" s="94" customFormat="1" x14ac:dyDescent="0.2">
      <c r="A1929" s="355"/>
      <c r="B1929" s="355"/>
      <c r="C1929" s="95"/>
      <c r="D1929" s="95"/>
      <c r="E1929" s="95"/>
    </row>
    <row r="1930" spans="1:5" s="94" customFormat="1" x14ac:dyDescent="0.2">
      <c r="A1930" s="355"/>
      <c r="B1930" s="355"/>
      <c r="C1930" s="95"/>
      <c r="D1930" s="95"/>
      <c r="E1930" s="95"/>
    </row>
    <row r="1931" spans="1:5" s="94" customFormat="1" x14ac:dyDescent="0.2">
      <c r="A1931" s="355"/>
      <c r="B1931" s="355"/>
      <c r="C1931" s="95"/>
      <c r="D1931" s="95"/>
      <c r="E1931" s="95"/>
    </row>
    <row r="1932" spans="1:5" s="94" customFormat="1" x14ac:dyDescent="0.2">
      <c r="A1932" s="355"/>
      <c r="B1932" s="355"/>
      <c r="C1932" s="95"/>
      <c r="D1932" s="95"/>
      <c r="E1932" s="95"/>
    </row>
    <row r="1933" spans="1:5" s="94" customFormat="1" x14ac:dyDescent="0.2">
      <c r="A1933" s="355"/>
      <c r="B1933" s="355"/>
      <c r="C1933" s="95"/>
      <c r="D1933" s="95"/>
      <c r="E1933" s="95"/>
    </row>
    <row r="1934" spans="1:5" s="94" customFormat="1" x14ac:dyDescent="0.2">
      <c r="A1934" s="355"/>
      <c r="B1934" s="355"/>
      <c r="C1934" s="95"/>
      <c r="D1934" s="95"/>
      <c r="E1934" s="95"/>
    </row>
    <row r="1935" spans="1:5" s="94" customFormat="1" x14ac:dyDescent="0.2">
      <c r="A1935" s="355"/>
      <c r="B1935" s="355"/>
      <c r="C1935" s="95"/>
      <c r="D1935" s="95"/>
      <c r="E1935" s="95"/>
    </row>
    <row r="1936" spans="1:5" s="94" customFormat="1" x14ac:dyDescent="0.2">
      <c r="A1936" s="355"/>
      <c r="B1936" s="355"/>
      <c r="C1936" s="95"/>
      <c r="D1936" s="95"/>
      <c r="E1936" s="95"/>
    </row>
    <row r="1937" spans="1:5" s="94" customFormat="1" x14ac:dyDescent="0.2">
      <c r="A1937" s="355"/>
      <c r="B1937" s="355"/>
      <c r="C1937" s="95"/>
      <c r="D1937" s="95"/>
      <c r="E1937" s="95"/>
    </row>
    <row r="1938" spans="1:5" s="94" customFormat="1" x14ac:dyDescent="0.2">
      <c r="A1938" s="355"/>
      <c r="B1938" s="355"/>
      <c r="C1938" s="95"/>
      <c r="D1938" s="95"/>
      <c r="E1938" s="95"/>
    </row>
    <row r="1939" spans="1:5" s="94" customFormat="1" x14ac:dyDescent="0.2">
      <c r="A1939" s="355"/>
      <c r="B1939" s="355"/>
      <c r="C1939" s="95"/>
      <c r="D1939" s="95"/>
      <c r="E1939" s="95"/>
    </row>
    <row r="1940" spans="1:5" s="94" customFormat="1" x14ac:dyDescent="0.2">
      <c r="A1940" s="355"/>
      <c r="B1940" s="355"/>
      <c r="C1940" s="95"/>
      <c r="D1940" s="95"/>
      <c r="E1940" s="95"/>
    </row>
    <row r="1941" spans="1:5" s="94" customFormat="1" x14ac:dyDescent="0.2">
      <c r="A1941" s="355"/>
      <c r="B1941" s="355"/>
      <c r="C1941" s="95"/>
      <c r="D1941" s="95"/>
      <c r="E1941" s="95"/>
    </row>
    <row r="1942" spans="1:5" s="94" customFormat="1" x14ac:dyDescent="0.2">
      <c r="A1942" s="355"/>
      <c r="B1942" s="355"/>
      <c r="C1942" s="95"/>
      <c r="D1942" s="95"/>
      <c r="E1942" s="95"/>
    </row>
    <row r="1943" spans="1:5" s="94" customFormat="1" x14ac:dyDescent="0.2">
      <c r="A1943" s="355"/>
      <c r="B1943" s="355"/>
      <c r="C1943" s="95"/>
      <c r="D1943" s="95"/>
      <c r="E1943" s="95"/>
    </row>
    <row r="1944" spans="1:5" s="94" customFormat="1" x14ac:dyDescent="0.2">
      <c r="A1944" s="355"/>
      <c r="B1944" s="355"/>
      <c r="C1944" s="95"/>
      <c r="D1944" s="95"/>
      <c r="E1944" s="95"/>
    </row>
    <row r="1945" spans="1:5" s="94" customFormat="1" x14ac:dyDescent="0.2">
      <c r="A1945" s="355"/>
      <c r="B1945" s="355"/>
      <c r="C1945" s="95"/>
      <c r="D1945" s="95"/>
      <c r="E1945" s="95"/>
    </row>
    <row r="1946" spans="1:5" s="94" customFormat="1" x14ac:dyDescent="0.2">
      <c r="A1946" s="355"/>
      <c r="B1946" s="355"/>
      <c r="C1946" s="95"/>
      <c r="D1946" s="95"/>
      <c r="E1946" s="95"/>
    </row>
    <row r="1947" spans="1:5" s="94" customFormat="1" x14ac:dyDescent="0.2">
      <c r="A1947" s="355"/>
      <c r="B1947" s="355"/>
      <c r="C1947" s="95"/>
      <c r="D1947" s="95"/>
      <c r="E1947" s="95"/>
    </row>
    <row r="1948" spans="1:5" s="94" customFormat="1" x14ac:dyDescent="0.2">
      <c r="A1948" s="355"/>
      <c r="B1948" s="355"/>
      <c r="C1948" s="95"/>
      <c r="D1948" s="95"/>
      <c r="E1948" s="95"/>
    </row>
    <row r="1949" spans="1:5" s="94" customFormat="1" x14ac:dyDescent="0.2">
      <c r="A1949" s="355"/>
      <c r="B1949" s="355"/>
      <c r="C1949" s="95"/>
      <c r="D1949" s="95"/>
      <c r="E1949" s="95"/>
    </row>
    <row r="1950" spans="1:5" s="94" customFormat="1" x14ac:dyDescent="0.2">
      <c r="A1950" s="355"/>
      <c r="B1950" s="355"/>
      <c r="C1950" s="95"/>
      <c r="D1950" s="95"/>
      <c r="E1950" s="95"/>
    </row>
    <row r="1951" spans="1:5" s="94" customFormat="1" x14ac:dyDescent="0.2">
      <c r="A1951" s="355"/>
      <c r="B1951" s="355"/>
      <c r="C1951" s="95"/>
      <c r="D1951" s="95"/>
      <c r="E1951" s="95"/>
    </row>
    <row r="1952" spans="1:5" s="94" customFormat="1" x14ac:dyDescent="0.2">
      <c r="A1952" s="355"/>
      <c r="B1952" s="355"/>
      <c r="C1952" s="95"/>
      <c r="D1952" s="95"/>
      <c r="E1952" s="95"/>
    </row>
    <row r="1953" spans="1:5" s="94" customFormat="1" x14ac:dyDescent="0.2">
      <c r="A1953" s="355"/>
      <c r="B1953" s="355"/>
      <c r="C1953" s="95"/>
      <c r="D1953" s="95"/>
      <c r="E1953" s="95"/>
    </row>
    <row r="1954" spans="1:5" s="94" customFormat="1" x14ac:dyDescent="0.2">
      <c r="A1954" s="355"/>
      <c r="B1954" s="355"/>
      <c r="C1954" s="95"/>
      <c r="D1954" s="95"/>
      <c r="E1954" s="95"/>
    </row>
    <row r="1955" spans="1:5" s="94" customFormat="1" x14ac:dyDescent="0.2">
      <c r="A1955" s="355"/>
      <c r="B1955" s="355"/>
      <c r="C1955" s="95"/>
      <c r="D1955" s="95"/>
      <c r="E1955" s="95"/>
    </row>
    <row r="1956" spans="1:5" s="94" customFormat="1" x14ac:dyDescent="0.2">
      <c r="A1956" s="355"/>
      <c r="B1956" s="355"/>
      <c r="C1956" s="95"/>
      <c r="D1956" s="95"/>
      <c r="E1956" s="95"/>
    </row>
    <row r="1957" spans="1:5" s="94" customFormat="1" x14ac:dyDescent="0.2">
      <c r="A1957" s="355"/>
      <c r="B1957" s="355"/>
      <c r="C1957" s="95"/>
      <c r="D1957" s="95"/>
      <c r="E1957" s="95"/>
    </row>
    <row r="1958" spans="1:5" s="94" customFormat="1" x14ac:dyDescent="0.2">
      <c r="A1958" s="355"/>
      <c r="B1958" s="355"/>
      <c r="C1958" s="95"/>
      <c r="D1958" s="95"/>
      <c r="E1958" s="95"/>
    </row>
    <row r="1959" spans="1:5" s="94" customFormat="1" x14ac:dyDescent="0.2">
      <c r="A1959" s="355"/>
      <c r="B1959" s="355"/>
      <c r="C1959" s="95"/>
      <c r="D1959" s="95"/>
      <c r="E1959" s="95"/>
    </row>
    <row r="1960" spans="1:5" s="94" customFormat="1" x14ac:dyDescent="0.2">
      <c r="A1960" s="355"/>
      <c r="B1960" s="355"/>
      <c r="C1960" s="95"/>
      <c r="D1960" s="95"/>
      <c r="E1960" s="95"/>
    </row>
    <row r="1961" spans="1:5" s="94" customFormat="1" x14ac:dyDescent="0.2">
      <c r="A1961" s="355"/>
      <c r="B1961" s="355"/>
      <c r="C1961" s="95"/>
      <c r="D1961" s="95"/>
      <c r="E1961" s="95"/>
    </row>
    <row r="1962" spans="1:5" s="94" customFormat="1" x14ac:dyDescent="0.2">
      <c r="A1962" s="355"/>
      <c r="B1962" s="355"/>
      <c r="C1962" s="95"/>
      <c r="D1962" s="95"/>
      <c r="E1962" s="95"/>
    </row>
    <row r="1963" spans="1:5" s="94" customFormat="1" x14ac:dyDescent="0.2">
      <c r="A1963" s="355"/>
      <c r="B1963" s="355"/>
      <c r="C1963" s="95"/>
      <c r="D1963" s="95"/>
      <c r="E1963" s="95"/>
    </row>
    <row r="1964" spans="1:5" s="94" customFormat="1" x14ac:dyDescent="0.2">
      <c r="A1964" s="355"/>
      <c r="B1964" s="355"/>
      <c r="C1964" s="95"/>
      <c r="D1964" s="95"/>
      <c r="E1964" s="95"/>
    </row>
    <row r="1965" spans="1:5" s="94" customFormat="1" x14ac:dyDescent="0.2">
      <c r="A1965" s="355"/>
      <c r="B1965" s="355"/>
      <c r="C1965" s="95"/>
      <c r="D1965" s="95"/>
      <c r="E1965" s="95"/>
    </row>
    <row r="1966" spans="1:5" s="94" customFormat="1" x14ac:dyDescent="0.2">
      <c r="A1966" s="355"/>
      <c r="B1966" s="355"/>
      <c r="C1966" s="95"/>
      <c r="D1966" s="95"/>
      <c r="E1966" s="95"/>
    </row>
    <row r="1967" spans="1:5" s="94" customFormat="1" x14ac:dyDescent="0.2">
      <c r="A1967" s="355"/>
      <c r="B1967" s="355"/>
      <c r="C1967" s="95"/>
      <c r="D1967" s="95"/>
      <c r="E1967" s="95"/>
    </row>
    <row r="1968" spans="1:5" s="94" customFormat="1" x14ac:dyDescent="0.2">
      <c r="A1968" s="355"/>
      <c r="B1968" s="355"/>
      <c r="C1968" s="95"/>
      <c r="D1968" s="95"/>
      <c r="E1968" s="95"/>
    </row>
    <row r="1969" spans="1:5" s="94" customFormat="1" x14ac:dyDescent="0.2">
      <c r="A1969" s="355"/>
      <c r="B1969" s="355"/>
      <c r="C1969" s="95"/>
      <c r="D1969" s="95"/>
      <c r="E1969" s="95"/>
    </row>
    <row r="1970" spans="1:5" s="94" customFormat="1" x14ac:dyDescent="0.2">
      <c r="A1970" s="355"/>
      <c r="B1970" s="355"/>
      <c r="C1970" s="95"/>
      <c r="D1970" s="95"/>
      <c r="E1970" s="95"/>
    </row>
    <row r="1971" spans="1:5" s="94" customFormat="1" x14ac:dyDescent="0.2">
      <c r="A1971" s="355"/>
      <c r="B1971" s="355"/>
      <c r="C1971" s="95"/>
      <c r="D1971" s="95"/>
      <c r="E1971" s="95"/>
    </row>
    <row r="1972" spans="1:5" s="94" customFormat="1" x14ac:dyDescent="0.2">
      <c r="A1972" s="355"/>
      <c r="B1972" s="355"/>
      <c r="C1972" s="95"/>
      <c r="D1972" s="95"/>
      <c r="E1972" s="95"/>
    </row>
    <row r="1973" spans="1:5" s="94" customFormat="1" x14ac:dyDescent="0.2">
      <c r="A1973" s="355"/>
      <c r="B1973" s="355"/>
      <c r="C1973" s="95"/>
      <c r="D1973" s="95"/>
      <c r="E1973" s="95"/>
    </row>
    <row r="1974" spans="1:5" s="94" customFormat="1" x14ac:dyDescent="0.2">
      <c r="A1974" s="355"/>
      <c r="B1974" s="355"/>
      <c r="C1974" s="95"/>
      <c r="D1974" s="95"/>
      <c r="E1974" s="95"/>
    </row>
    <row r="1975" spans="1:5" s="94" customFormat="1" x14ac:dyDescent="0.2">
      <c r="A1975" s="355"/>
      <c r="B1975" s="355"/>
      <c r="C1975" s="95"/>
      <c r="D1975" s="95"/>
      <c r="E1975" s="95"/>
    </row>
    <row r="1976" spans="1:5" s="94" customFormat="1" x14ac:dyDescent="0.2">
      <c r="A1976" s="355"/>
      <c r="B1976" s="355"/>
      <c r="C1976" s="95"/>
      <c r="D1976" s="95"/>
      <c r="E1976" s="95"/>
    </row>
    <row r="1977" spans="1:5" s="94" customFormat="1" x14ac:dyDescent="0.2">
      <c r="A1977" s="355"/>
      <c r="B1977" s="355"/>
      <c r="C1977" s="95"/>
      <c r="D1977" s="95"/>
      <c r="E1977" s="95"/>
    </row>
    <row r="1978" spans="1:5" s="94" customFormat="1" x14ac:dyDescent="0.2">
      <c r="A1978" s="355"/>
      <c r="B1978" s="355"/>
      <c r="C1978" s="95"/>
      <c r="D1978" s="95"/>
      <c r="E1978" s="95"/>
    </row>
    <row r="1979" spans="1:5" s="94" customFormat="1" x14ac:dyDescent="0.2">
      <c r="A1979" s="355"/>
      <c r="B1979" s="355"/>
      <c r="C1979" s="95"/>
      <c r="D1979" s="95"/>
      <c r="E1979" s="95"/>
    </row>
    <row r="1980" spans="1:5" s="94" customFormat="1" x14ac:dyDescent="0.2">
      <c r="A1980" s="355"/>
      <c r="B1980" s="355"/>
      <c r="C1980" s="95"/>
      <c r="D1980" s="95"/>
      <c r="E1980" s="95"/>
    </row>
    <row r="1981" spans="1:5" s="94" customFormat="1" x14ac:dyDescent="0.2">
      <c r="A1981" s="355"/>
      <c r="B1981" s="355"/>
      <c r="C1981" s="95"/>
      <c r="D1981" s="95"/>
      <c r="E1981" s="95"/>
    </row>
    <row r="1982" spans="1:5" s="94" customFormat="1" x14ac:dyDescent="0.2">
      <c r="A1982" s="355"/>
      <c r="B1982" s="355"/>
      <c r="C1982" s="95"/>
      <c r="D1982" s="95"/>
      <c r="E1982" s="95"/>
    </row>
    <row r="1983" spans="1:5" s="94" customFormat="1" x14ac:dyDescent="0.2">
      <c r="A1983" s="355"/>
      <c r="B1983" s="355"/>
      <c r="C1983" s="95"/>
      <c r="D1983" s="95"/>
      <c r="E1983" s="95"/>
    </row>
    <row r="1984" spans="1:5" s="94" customFormat="1" x14ac:dyDescent="0.2">
      <c r="A1984" s="355"/>
      <c r="B1984" s="355"/>
      <c r="C1984" s="95"/>
      <c r="D1984" s="95"/>
      <c r="E1984" s="95"/>
    </row>
    <row r="1985" spans="1:5" s="94" customFormat="1" x14ac:dyDescent="0.2">
      <c r="A1985" s="355"/>
      <c r="B1985" s="355"/>
      <c r="C1985" s="95"/>
      <c r="D1985" s="95"/>
      <c r="E1985" s="95"/>
    </row>
    <row r="1986" spans="1:5" s="94" customFormat="1" x14ac:dyDescent="0.2">
      <c r="A1986" s="355"/>
      <c r="B1986" s="355"/>
      <c r="C1986" s="95"/>
      <c r="D1986" s="95"/>
      <c r="E1986" s="95"/>
    </row>
    <row r="1987" spans="1:5" s="94" customFormat="1" x14ac:dyDescent="0.2">
      <c r="A1987" s="355"/>
      <c r="B1987" s="355"/>
      <c r="C1987" s="95"/>
      <c r="D1987" s="95"/>
      <c r="E1987" s="95"/>
    </row>
    <row r="1988" spans="1:5" s="94" customFormat="1" x14ac:dyDescent="0.2">
      <c r="A1988" s="355"/>
      <c r="B1988" s="355"/>
      <c r="C1988" s="95"/>
      <c r="D1988" s="95"/>
      <c r="E1988" s="95"/>
    </row>
    <row r="1989" spans="1:5" s="94" customFormat="1" x14ac:dyDescent="0.2">
      <c r="A1989" s="355"/>
      <c r="B1989" s="355"/>
      <c r="C1989" s="95"/>
      <c r="D1989" s="95"/>
      <c r="E1989" s="95"/>
    </row>
    <row r="1990" spans="1:5" s="94" customFormat="1" x14ac:dyDescent="0.2">
      <c r="A1990" s="355"/>
      <c r="B1990" s="355"/>
      <c r="C1990" s="95"/>
      <c r="D1990" s="95"/>
      <c r="E1990" s="95"/>
    </row>
    <row r="1991" spans="1:5" s="94" customFormat="1" x14ac:dyDescent="0.2">
      <c r="A1991" s="355"/>
      <c r="B1991" s="355"/>
      <c r="C1991" s="95"/>
      <c r="D1991" s="95"/>
      <c r="E1991" s="95"/>
    </row>
    <row r="1992" spans="1:5" s="94" customFormat="1" x14ac:dyDescent="0.2">
      <c r="A1992" s="355"/>
      <c r="B1992" s="355"/>
      <c r="C1992" s="95"/>
      <c r="D1992" s="95"/>
      <c r="E1992" s="95"/>
    </row>
    <row r="1993" spans="1:5" s="94" customFormat="1" x14ac:dyDescent="0.2">
      <c r="A1993" s="355"/>
      <c r="B1993" s="355"/>
      <c r="C1993" s="95"/>
      <c r="D1993" s="95"/>
      <c r="E1993" s="95"/>
    </row>
    <row r="1994" spans="1:5" s="94" customFormat="1" x14ac:dyDescent="0.2">
      <c r="A1994" s="355"/>
      <c r="B1994" s="355"/>
      <c r="C1994" s="95"/>
      <c r="D1994" s="95"/>
      <c r="E1994" s="95"/>
    </row>
    <row r="1995" spans="1:5" s="94" customFormat="1" x14ac:dyDescent="0.2">
      <c r="A1995" s="355"/>
      <c r="B1995" s="355"/>
      <c r="C1995" s="95"/>
      <c r="D1995" s="95"/>
      <c r="E1995" s="95"/>
    </row>
    <row r="1996" spans="1:5" s="94" customFormat="1" x14ac:dyDescent="0.2">
      <c r="A1996" s="355"/>
      <c r="B1996" s="355"/>
      <c r="C1996" s="95"/>
      <c r="D1996" s="95"/>
      <c r="E1996" s="95"/>
    </row>
    <row r="1997" spans="1:5" s="94" customFormat="1" x14ac:dyDescent="0.2">
      <c r="A1997" s="355"/>
      <c r="B1997" s="355"/>
      <c r="C1997" s="95"/>
      <c r="D1997" s="95"/>
      <c r="E1997" s="95"/>
    </row>
    <row r="1998" spans="1:5" s="94" customFormat="1" x14ac:dyDescent="0.2">
      <c r="A1998" s="355"/>
      <c r="B1998" s="355"/>
      <c r="C1998" s="95"/>
      <c r="D1998" s="95"/>
      <c r="E1998" s="95"/>
    </row>
    <row r="1999" spans="1:5" s="94" customFormat="1" x14ac:dyDescent="0.2">
      <c r="A1999" s="355"/>
      <c r="B1999" s="355"/>
      <c r="C1999" s="95"/>
      <c r="D1999" s="95"/>
      <c r="E1999" s="95"/>
    </row>
    <row r="2000" spans="1:5" s="94" customFormat="1" x14ac:dyDescent="0.2">
      <c r="A2000" s="355"/>
      <c r="B2000" s="355"/>
      <c r="C2000" s="95"/>
      <c r="D2000" s="95"/>
      <c r="E2000" s="95"/>
    </row>
    <row r="2001" spans="1:5" s="94" customFormat="1" x14ac:dyDescent="0.2">
      <c r="A2001" s="355"/>
      <c r="B2001" s="355"/>
      <c r="C2001" s="95"/>
      <c r="D2001" s="95"/>
      <c r="E2001" s="95"/>
    </row>
    <row r="2002" spans="1:5" s="94" customFormat="1" x14ac:dyDescent="0.2">
      <c r="A2002" s="355"/>
      <c r="B2002" s="355"/>
      <c r="C2002" s="95"/>
      <c r="D2002" s="95"/>
      <c r="E2002" s="95"/>
    </row>
    <row r="2003" spans="1:5" s="94" customFormat="1" x14ac:dyDescent="0.2">
      <c r="A2003" s="355"/>
      <c r="B2003" s="355"/>
      <c r="C2003" s="95"/>
      <c r="D2003" s="95"/>
      <c r="E2003" s="95"/>
    </row>
    <row r="2004" spans="1:5" s="94" customFormat="1" x14ac:dyDescent="0.2">
      <c r="A2004" s="355"/>
      <c r="B2004" s="355"/>
      <c r="C2004" s="95"/>
      <c r="D2004" s="95"/>
      <c r="E2004" s="95"/>
    </row>
    <row r="2005" spans="1:5" s="94" customFormat="1" x14ac:dyDescent="0.2">
      <c r="A2005" s="355"/>
      <c r="B2005" s="355"/>
      <c r="C2005" s="95"/>
      <c r="D2005" s="95"/>
      <c r="E2005" s="95"/>
    </row>
    <row r="2006" spans="1:5" s="94" customFormat="1" x14ac:dyDescent="0.2">
      <c r="A2006" s="355"/>
      <c r="B2006" s="355"/>
      <c r="C2006" s="95"/>
      <c r="D2006" s="95"/>
      <c r="E2006" s="95"/>
    </row>
    <row r="2007" spans="1:5" s="94" customFormat="1" x14ac:dyDescent="0.2">
      <c r="A2007" s="355"/>
      <c r="B2007" s="355"/>
      <c r="C2007" s="95"/>
      <c r="D2007" s="95"/>
      <c r="E2007" s="95"/>
    </row>
    <row r="2008" spans="1:5" s="94" customFormat="1" x14ac:dyDescent="0.2">
      <c r="A2008" s="355"/>
      <c r="B2008" s="355"/>
      <c r="C2008" s="95"/>
      <c r="D2008" s="95"/>
      <c r="E2008" s="95"/>
    </row>
    <row r="2009" spans="1:5" s="94" customFormat="1" x14ac:dyDescent="0.2">
      <c r="A2009" s="355"/>
      <c r="B2009" s="355"/>
      <c r="C2009" s="95"/>
      <c r="D2009" s="95"/>
      <c r="E2009" s="95"/>
    </row>
    <row r="2010" spans="1:5" s="94" customFormat="1" x14ac:dyDescent="0.2">
      <c r="A2010" s="355"/>
      <c r="B2010" s="355"/>
      <c r="C2010" s="95"/>
      <c r="D2010" s="95"/>
      <c r="E2010" s="95"/>
    </row>
    <row r="2011" spans="1:5" s="94" customFormat="1" x14ac:dyDescent="0.2">
      <c r="A2011" s="355"/>
      <c r="B2011" s="355"/>
      <c r="C2011" s="95"/>
      <c r="D2011" s="95"/>
      <c r="E2011" s="95"/>
    </row>
    <row r="2012" spans="1:5" s="94" customFormat="1" x14ac:dyDescent="0.2">
      <c r="A2012" s="355"/>
      <c r="B2012" s="355"/>
      <c r="C2012" s="95"/>
      <c r="D2012" s="95"/>
      <c r="E2012" s="95"/>
    </row>
    <row r="2013" spans="1:5" s="94" customFormat="1" x14ac:dyDescent="0.2">
      <c r="A2013" s="355"/>
      <c r="B2013" s="355"/>
      <c r="C2013" s="95"/>
      <c r="D2013" s="95"/>
      <c r="E2013" s="95"/>
    </row>
    <row r="2014" spans="1:5" s="94" customFormat="1" x14ac:dyDescent="0.2">
      <c r="A2014" s="355"/>
      <c r="B2014" s="355"/>
      <c r="C2014" s="95"/>
      <c r="D2014" s="95"/>
      <c r="E2014" s="95"/>
    </row>
    <row r="2015" spans="1:5" s="94" customFormat="1" x14ac:dyDescent="0.2">
      <c r="A2015" s="355"/>
      <c r="B2015" s="355"/>
      <c r="C2015" s="95"/>
      <c r="D2015" s="95"/>
      <c r="E2015" s="95"/>
    </row>
    <row r="2016" spans="1:5" s="94" customFormat="1" x14ac:dyDescent="0.2">
      <c r="A2016" s="355"/>
      <c r="B2016" s="355"/>
      <c r="C2016" s="95"/>
      <c r="D2016" s="95"/>
      <c r="E2016" s="95"/>
    </row>
    <row r="2017" spans="1:5" s="94" customFormat="1" x14ac:dyDescent="0.2">
      <c r="A2017" s="355"/>
      <c r="B2017" s="355"/>
      <c r="C2017" s="95"/>
      <c r="D2017" s="95"/>
      <c r="E2017" s="95"/>
    </row>
    <row r="2018" spans="1:5" s="94" customFormat="1" x14ac:dyDescent="0.2">
      <c r="A2018" s="355"/>
      <c r="B2018" s="355"/>
      <c r="C2018" s="95"/>
      <c r="D2018" s="95"/>
      <c r="E2018" s="95"/>
    </row>
    <row r="2019" spans="1:5" s="94" customFormat="1" x14ac:dyDescent="0.2">
      <c r="A2019" s="355"/>
      <c r="B2019" s="355"/>
      <c r="C2019" s="95"/>
      <c r="D2019" s="95"/>
      <c r="E2019" s="95"/>
    </row>
    <row r="2020" spans="1:5" s="94" customFormat="1" x14ac:dyDescent="0.2">
      <c r="A2020" s="355"/>
      <c r="B2020" s="355"/>
      <c r="C2020" s="95"/>
      <c r="D2020" s="95"/>
      <c r="E2020" s="95"/>
    </row>
    <row r="2021" spans="1:5" s="94" customFormat="1" x14ac:dyDescent="0.2">
      <c r="A2021" s="355"/>
      <c r="B2021" s="355"/>
      <c r="C2021" s="95"/>
      <c r="D2021" s="95"/>
      <c r="E2021" s="95"/>
    </row>
    <row r="2022" spans="1:5" s="94" customFormat="1" x14ac:dyDescent="0.2">
      <c r="A2022" s="355"/>
      <c r="B2022" s="355"/>
      <c r="C2022" s="95"/>
      <c r="D2022" s="95"/>
      <c r="E2022" s="95"/>
    </row>
    <row r="2023" spans="1:5" s="94" customFormat="1" x14ac:dyDescent="0.2">
      <c r="A2023" s="355"/>
      <c r="B2023" s="355"/>
      <c r="C2023" s="95"/>
      <c r="D2023" s="95"/>
      <c r="E2023" s="95"/>
    </row>
    <row r="2024" spans="1:5" s="94" customFormat="1" x14ac:dyDescent="0.2">
      <c r="A2024" s="355"/>
      <c r="B2024" s="355"/>
      <c r="C2024" s="95"/>
      <c r="D2024" s="95"/>
      <c r="E2024" s="95"/>
    </row>
    <row r="2025" spans="1:5" s="94" customFormat="1" x14ac:dyDescent="0.2">
      <c r="A2025" s="355"/>
      <c r="B2025" s="355"/>
      <c r="C2025" s="95"/>
      <c r="D2025" s="95"/>
      <c r="E2025" s="95"/>
    </row>
    <row r="2026" spans="1:5" s="94" customFormat="1" x14ac:dyDescent="0.2">
      <c r="A2026" s="355"/>
      <c r="B2026" s="355"/>
      <c r="C2026" s="95"/>
      <c r="D2026" s="95"/>
      <c r="E2026" s="95"/>
    </row>
    <row r="2027" spans="1:5" s="94" customFormat="1" x14ac:dyDescent="0.2">
      <c r="A2027" s="355"/>
      <c r="B2027" s="355"/>
      <c r="C2027" s="95"/>
      <c r="D2027" s="95"/>
      <c r="E2027" s="95"/>
    </row>
    <row r="2028" spans="1:5" s="94" customFormat="1" x14ac:dyDescent="0.2">
      <c r="A2028" s="355"/>
      <c r="B2028" s="355"/>
      <c r="C2028" s="95"/>
      <c r="D2028" s="95"/>
      <c r="E2028" s="95"/>
    </row>
    <row r="2029" spans="1:5" s="94" customFormat="1" x14ac:dyDescent="0.2">
      <c r="A2029" s="355"/>
      <c r="B2029" s="355"/>
      <c r="C2029" s="95"/>
      <c r="D2029" s="95"/>
      <c r="E2029" s="95"/>
    </row>
    <row r="2030" spans="1:5" s="94" customFormat="1" x14ac:dyDescent="0.2">
      <c r="A2030" s="355"/>
      <c r="B2030" s="355"/>
      <c r="C2030" s="95"/>
      <c r="D2030" s="95"/>
      <c r="E2030" s="95"/>
    </row>
    <row r="2031" spans="1:5" s="94" customFormat="1" x14ac:dyDescent="0.2">
      <c r="A2031" s="355"/>
      <c r="B2031" s="355"/>
      <c r="C2031" s="95"/>
      <c r="D2031" s="95"/>
      <c r="E2031" s="95"/>
    </row>
    <row r="2032" spans="1:5" s="94" customFormat="1" x14ac:dyDescent="0.2">
      <c r="A2032" s="355"/>
      <c r="B2032" s="355"/>
      <c r="C2032" s="95"/>
      <c r="D2032" s="95"/>
      <c r="E2032" s="95"/>
    </row>
    <row r="2033" spans="1:5" s="94" customFormat="1" x14ac:dyDescent="0.2">
      <c r="A2033" s="355"/>
      <c r="B2033" s="355"/>
      <c r="C2033" s="95"/>
      <c r="D2033" s="95"/>
      <c r="E2033" s="95"/>
    </row>
    <row r="2034" spans="1:5" s="94" customFormat="1" x14ac:dyDescent="0.2">
      <c r="A2034" s="355"/>
      <c r="B2034" s="355"/>
      <c r="C2034" s="95"/>
      <c r="D2034" s="95"/>
      <c r="E2034" s="95"/>
    </row>
    <row r="2035" spans="1:5" s="94" customFormat="1" x14ac:dyDescent="0.2">
      <c r="A2035" s="355"/>
      <c r="B2035" s="355"/>
      <c r="C2035" s="95"/>
      <c r="D2035" s="95"/>
      <c r="E2035" s="95"/>
    </row>
    <row r="2036" spans="1:5" s="94" customFormat="1" x14ac:dyDescent="0.2">
      <c r="A2036" s="355"/>
      <c r="B2036" s="355"/>
      <c r="C2036" s="95"/>
      <c r="D2036" s="95"/>
      <c r="E2036" s="95"/>
    </row>
    <row r="2037" spans="1:5" s="94" customFormat="1" x14ac:dyDescent="0.2">
      <c r="A2037" s="355"/>
      <c r="B2037" s="355"/>
      <c r="C2037" s="95"/>
      <c r="D2037" s="95"/>
      <c r="E2037" s="95"/>
    </row>
    <row r="2038" spans="1:5" s="94" customFormat="1" x14ac:dyDescent="0.2">
      <c r="A2038" s="355"/>
      <c r="B2038" s="355"/>
      <c r="C2038" s="95"/>
      <c r="D2038" s="95"/>
      <c r="E2038" s="95"/>
    </row>
    <row r="2039" spans="1:5" s="94" customFormat="1" x14ac:dyDescent="0.2">
      <c r="A2039" s="355"/>
      <c r="B2039" s="355"/>
      <c r="C2039" s="95"/>
      <c r="D2039" s="95"/>
      <c r="E2039" s="95"/>
    </row>
    <row r="2040" spans="1:5" s="94" customFormat="1" x14ac:dyDescent="0.2">
      <c r="A2040" s="355"/>
      <c r="B2040" s="355"/>
      <c r="C2040" s="95"/>
      <c r="D2040" s="95"/>
      <c r="E2040" s="95"/>
    </row>
    <row r="2041" spans="1:5" s="94" customFormat="1" x14ac:dyDescent="0.2">
      <c r="A2041" s="355"/>
      <c r="B2041" s="355"/>
      <c r="C2041" s="95"/>
      <c r="D2041" s="95"/>
      <c r="E2041" s="95"/>
    </row>
    <row r="2042" spans="1:5" s="94" customFormat="1" x14ac:dyDescent="0.2">
      <c r="A2042" s="355"/>
      <c r="B2042" s="355"/>
      <c r="C2042" s="95"/>
      <c r="D2042" s="95"/>
      <c r="E2042" s="95"/>
    </row>
    <row r="2043" spans="1:5" s="94" customFormat="1" x14ac:dyDescent="0.2">
      <c r="A2043" s="355"/>
      <c r="B2043" s="355"/>
      <c r="C2043" s="95"/>
      <c r="D2043" s="95"/>
      <c r="E2043" s="95"/>
    </row>
    <row r="2044" spans="1:5" s="94" customFormat="1" x14ac:dyDescent="0.2">
      <c r="A2044" s="355"/>
      <c r="B2044" s="355"/>
      <c r="C2044" s="95"/>
      <c r="D2044" s="95"/>
      <c r="E2044" s="95"/>
    </row>
    <row r="2045" spans="1:5" s="94" customFormat="1" x14ac:dyDescent="0.2">
      <c r="A2045" s="355"/>
      <c r="B2045" s="355"/>
      <c r="C2045" s="95"/>
      <c r="D2045" s="95"/>
      <c r="E2045" s="95"/>
    </row>
    <row r="2046" spans="1:5" s="94" customFormat="1" x14ac:dyDescent="0.2">
      <c r="A2046" s="355"/>
      <c r="B2046" s="355"/>
      <c r="C2046" s="95"/>
      <c r="D2046" s="95"/>
      <c r="E2046" s="95"/>
    </row>
    <row r="2047" spans="1:5" s="94" customFormat="1" x14ac:dyDescent="0.2">
      <c r="A2047" s="355"/>
      <c r="B2047" s="355"/>
      <c r="C2047" s="95"/>
      <c r="D2047" s="95"/>
      <c r="E2047" s="95"/>
    </row>
    <row r="2048" spans="1:5" s="94" customFormat="1" x14ac:dyDescent="0.2">
      <c r="A2048" s="355"/>
      <c r="B2048" s="355"/>
      <c r="C2048" s="95"/>
      <c r="D2048" s="95"/>
      <c r="E2048" s="95"/>
    </row>
    <row r="2049" spans="1:5" s="94" customFormat="1" x14ac:dyDescent="0.2">
      <c r="A2049" s="355"/>
      <c r="B2049" s="355"/>
      <c r="C2049" s="95"/>
      <c r="D2049" s="95"/>
      <c r="E2049" s="95"/>
    </row>
    <row r="2050" spans="1:5" s="94" customFormat="1" x14ac:dyDescent="0.2">
      <c r="A2050" s="355"/>
      <c r="B2050" s="355"/>
      <c r="C2050" s="95"/>
      <c r="D2050" s="95"/>
      <c r="E2050" s="95"/>
    </row>
    <row r="2051" spans="1:5" s="94" customFormat="1" x14ac:dyDescent="0.2">
      <c r="A2051" s="355"/>
      <c r="B2051" s="355"/>
      <c r="C2051" s="95"/>
      <c r="D2051" s="95"/>
      <c r="E2051" s="95"/>
    </row>
    <row r="2052" spans="1:5" s="94" customFormat="1" x14ac:dyDescent="0.2">
      <c r="A2052" s="355"/>
      <c r="B2052" s="355"/>
      <c r="C2052" s="95"/>
      <c r="D2052" s="95"/>
      <c r="E2052" s="95"/>
    </row>
    <row r="2053" spans="1:5" s="94" customFormat="1" x14ac:dyDescent="0.2">
      <c r="A2053" s="355"/>
      <c r="B2053" s="355"/>
      <c r="C2053" s="95"/>
      <c r="D2053" s="95"/>
      <c r="E2053" s="95"/>
    </row>
    <row r="2054" spans="1:5" s="94" customFormat="1" x14ac:dyDescent="0.2">
      <c r="A2054" s="355"/>
      <c r="B2054" s="355"/>
      <c r="C2054" s="95"/>
      <c r="D2054" s="95"/>
      <c r="E2054" s="95"/>
    </row>
    <row r="2055" spans="1:5" s="94" customFormat="1" x14ac:dyDescent="0.2">
      <c r="A2055" s="355"/>
      <c r="B2055" s="355"/>
      <c r="C2055" s="95"/>
      <c r="D2055" s="95"/>
      <c r="E2055" s="95"/>
    </row>
    <row r="2056" spans="1:5" s="94" customFormat="1" x14ac:dyDescent="0.2">
      <c r="A2056" s="355"/>
      <c r="B2056" s="355"/>
      <c r="C2056" s="95"/>
      <c r="D2056" s="95"/>
      <c r="E2056" s="95"/>
    </row>
    <row r="2057" spans="1:5" s="94" customFormat="1" x14ac:dyDescent="0.2">
      <c r="A2057" s="355"/>
      <c r="B2057" s="355"/>
      <c r="C2057" s="95"/>
      <c r="D2057" s="95"/>
      <c r="E2057" s="95"/>
    </row>
    <row r="2058" spans="1:5" s="94" customFormat="1" x14ac:dyDescent="0.2">
      <c r="A2058" s="355"/>
      <c r="B2058" s="355"/>
      <c r="C2058" s="95"/>
      <c r="D2058" s="95"/>
      <c r="E2058" s="95"/>
    </row>
    <row r="2059" spans="1:5" s="94" customFormat="1" x14ac:dyDescent="0.2">
      <c r="A2059" s="355"/>
      <c r="B2059" s="355"/>
      <c r="C2059" s="95"/>
      <c r="D2059" s="95"/>
      <c r="E2059" s="95"/>
    </row>
    <row r="2060" spans="1:5" s="94" customFormat="1" x14ac:dyDescent="0.2">
      <c r="A2060" s="355"/>
      <c r="B2060" s="355"/>
      <c r="C2060" s="95"/>
      <c r="D2060" s="95"/>
      <c r="E2060" s="95"/>
    </row>
    <row r="2061" spans="1:5" s="94" customFormat="1" x14ac:dyDescent="0.2">
      <c r="A2061" s="355"/>
      <c r="B2061" s="355"/>
      <c r="C2061" s="95"/>
      <c r="D2061" s="95"/>
      <c r="E2061" s="95"/>
    </row>
    <row r="2062" spans="1:5" s="94" customFormat="1" x14ac:dyDescent="0.2">
      <c r="A2062" s="355"/>
      <c r="B2062" s="355"/>
      <c r="C2062" s="95"/>
      <c r="D2062" s="95"/>
      <c r="E2062" s="95"/>
    </row>
    <row r="2063" spans="1:5" s="94" customFormat="1" x14ac:dyDescent="0.2">
      <c r="A2063" s="355"/>
      <c r="B2063" s="355"/>
      <c r="C2063" s="95"/>
      <c r="D2063" s="95"/>
      <c r="E2063" s="95"/>
    </row>
    <row r="2064" spans="1:5" s="94" customFormat="1" x14ac:dyDescent="0.2">
      <c r="A2064" s="355"/>
      <c r="B2064" s="355"/>
      <c r="C2064" s="95"/>
      <c r="D2064" s="95"/>
      <c r="E2064" s="95"/>
    </row>
    <row r="2065" spans="1:5" s="94" customFormat="1" x14ac:dyDescent="0.2">
      <c r="A2065" s="355"/>
      <c r="B2065" s="355"/>
      <c r="C2065" s="95"/>
      <c r="D2065" s="95"/>
      <c r="E2065" s="95"/>
    </row>
    <row r="2066" spans="1:5" s="94" customFormat="1" x14ac:dyDescent="0.2">
      <c r="A2066" s="355"/>
      <c r="B2066" s="355"/>
      <c r="C2066" s="95"/>
      <c r="D2066" s="95"/>
      <c r="E2066" s="95"/>
    </row>
    <row r="2067" spans="1:5" s="94" customFormat="1" x14ac:dyDescent="0.2">
      <c r="A2067" s="355"/>
      <c r="B2067" s="355"/>
      <c r="C2067" s="95"/>
      <c r="D2067" s="95"/>
      <c r="E2067" s="95"/>
    </row>
    <row r="2068" spans="1:5" s="94" customFormat="1" x14ac:dyDescent="0.2">
      <c r="A2068" s="355"/>
      <c r="B2068" s="355"/>
      <c r="C2068" s="95"/>
      <c r="D2068" s="95"/>
      <c r="E2068" s="95"/>
    </row>
    <row r="2069" spans="1:5" s="94" customFormat="1" x14ac:dyDescent="0.2">
      <c r="A2069" s="355"/>
      <c r="B2069" s="355"/>
      <c r="C2069" s="95"/>
      <c r="D2069" s="95"/>
      <c r="E2069" s="95"/>
    </row>
    <row r="2070" spans="1:5" s="94" customFormat="1" x14ac:dyDescent="0.2">
      <c r="A2070" s="355"/>
      <c r="B2070" s="355"/>
      <c r="C2070" s="95"/>
      <c r="D2070" s="95"/>
      <c r="E2070" s="95"/>
    </row>
    <row r="2071" spans="1:5" s="94" customFormat="1" x14ac:dyDescent="0.2">
      <c r="A2071" s="355"/>
      <c r="B2071" s="355"/>
      <c r="C2071" s="95"/>
      <c r="D2071" s="95"/>
      <c r="E2071" s="95"/>
    </row>
    <row r="2072" spans="1:5" s="94" customFormat="1" x14ac:dyDescent="0.2">
      <c r="A2072" s="355"/>
      <c r="B2072" s="355"/>
      <c r="C2072" s="95"/>
      <c r="D2072" s="95"/>
      <c r="E2072" s="95"/>
    </row>
    <row r="2073" spans="1:5" s="94" customFormat="1" x14ac:dyDescent="0.2">
      <c r="A2073" s="355"/>
      <c r="B2073" s="355"/>
      <c r="C2073" s="95"/>
      <c r="D2073" s="95"/>
      <c r="E2073" s="95"/>
    </row>
    <row r="2074" spans="1:5" s="94" customFormat="1" x14ac:dyDescent="0.2">
      <c r="A2074" s="355"/>
      <c r="B2074" s="355"/>
      <c r="C2074" s="95"/>
      <c r="D2074" s="95"/>
      <c r="E2074" s="95"/>
    </row>
    <row r="2075" spans="1:5" s="94" customFormat="1" x14ac:dyDescent="0.2">
      <c r="A2075" s="355"/>
      <c r="B2075" s="355"/>
      <c r="C2075" s="95"/>
      <c r="D2075" s="95"/>
      <c r="E2075" s="95"/>
    </row>
    <row r="2076" spans="1:5" s="94" customFormat="1" x14ac:dyDescent="0.2">
      <c r="A2076" s="355"/>
      <c r="B2076" s="355"/>
      <c r="C2076" s="95"/>
      <c r="D2076" s="95"/>
      <c r="E2076" s="95"/>
    </row>
    <row r="2077" spans="1:5" s="94" customFormat="1" x14ac:dyDescent="0.2">
      <c r="A2077" s="355"/>
      <c r="B2077" s="355"/>
      <c r="C2077" s="95"/>
      <c r="D2077" s="95"/>
      <c r="E2077" s="95"/>
    </row>
    <row r="2078" spans="1:5" s="94" customFormat="1" x14ac:dyDescent="0.2">
      <c r="A2078" s="355"/>
      <c r="B2078" s="355"/>
      <c r="C2078" s="95"/>
      <c r="D2078" s="95"/>
      <c r="E2078" s="95"/>
    </row>
    <row r="2079" spans="1:5" s="94" customFormat="1" x14ac:dyDescent="0.2">
      <c r="A2079" s="355"/>
      <c r="B2079" s="355"/>
      <c r="C2079" s="95"/>
      <c r="D2079" s="95"/>
      <c r="E2079" s="95"/>
    </row>
    <row r="2080" spans="1:5" s="94" customFormat="1" x14ac:dyDescent="0.2">
      <c r="A2080" s="355"/>
      <c r="B2080" s="355"/>
      <c r="C2080" s="95"/>
      <c r="D2080" s="95"/>
      <c r="E2080" s="95"/>
    </row>
    <row r="2081" spans="1:5" s="94" customFormat="1" x14ac:dyDescent="0.2">
      <c r="A2081" s="355"/>
      <c r="B2081" s="355"/>
      <c r="C2081" s="95"/>
      <c r="D2081" s="95"/>
      <c r="E2081" s="95"/>
    </row>
    <row r="2082" spans="1:5" s="94" customFormat="1" x14ac:dyDescent="0.2">
      <c r="A2082" s="355"/>
      <c r="B2082" s="355"/>
      <c r="C2082" s="95"/>
      <c r="D2082" s="95"/>
      <c r="E2082" s="95"/>
    </row>
    <row r="2083" spans="1:5" s="94" customFormat="1" x14ac:dyDescent="0.2">
      <c r="A2083" s="355"/>
      <c r="B2083" s="355"/>
      <c r="C2083" s="95"/>
      <c r="D2083" s="95"/>
      <c r="E2083" s="95"/>
    </row>
    <row r="2084" spans="1:5" s="94" customFormat="1" x14ac:dyDescent="0.2">
      <c r="A2084" s="355"/>
      <c r="B2084" s="355"/>
      <c r="C2084" s="95"/>
      <c r="D2084" s="95"/>
      <c r="E2084" s="95"/>
    </row>
    <row r="2085" spans="1:5" s="94" customFormat="1" x14ac:dyDescent="0.2">
      <c r="A2085" s="355"/>
      <c r="B2085" s="355"/>
      <c r="C2085" s="95"/>
      <c r="D2085" s="95"/>
      <c r="E2085" s="95"/>
    </row>
    <row r="2086" spans="1:5" s="94" customFormat="1" x14ac:dyDescent="0.2">
      <c r="A2086" s="355"/>
      <c r="B2086" s="355"/>
      <c r="C2086" s="95"/>
      <c r="D2086" s="95"/>
      <c r="E2086" s="95"/>
    </row>
    <row r="2087" spans="1:5" s="94" customFormat="1" x14ac:dyDescent="0.2">
      <c r="A2087" s="355"/>
      <c r="B2087" s="355"/>
      <c r="C2087" s="95"/>
      <c r="D2087" s="95"/>
      <c r="E2087" s="95"/>
    </row>
    <row r="2088" spans="1:5" s="94" customFormat="1" x14ac:dyDescent="0.2">
      <c r="A2088" s="355"/>
      <c r="B2088" s="355"/>
      <c r="C2088" s="95"/>
      <c r="D2088" s="95"/>
      <c r="E2088" s="95"/>
    </row>
    <row r="2089" spans="1:5" s="94" customFormat="1" x14ac:dyDescent="0.2">
      <c r="A2089" s="355"/>
      <c r="B2089" s="355"/>
      <c r="C2089" s="95"/>
      <c r="D2089" s="95"/>
      <c r="E2089" s="95"/>
    </row>
    <row r="2090" spans="1:5" s="94" customFormat="1" x14ac:dyDescent="0.2">
      <c r="A2090" s="355"/>
      <c r="B2090" s="355"/>
      <c r="C2090" s="95"/>
      <c r="D2090" s="95"/>
      <c r="E2090" s="95"/>
    </row>
    <row r="2091" spans="1:5" s="94" customFormat="1" x14ac:dyDescent="0.2">
      <c r="A2091" s="355"/>
      <c r="B2091" s="355"/>
      <c r="C2091" s="95"/>
      <c r="D2091" s="95"/>
      <c r="E2091" s="95"/>
    </row>
    <row r="2092" spans="1:5" s="94" customFormat="1" x14ac:dyDescent="0.2">
      <c r="A2092" s="355"/>
      <c r="B2092" s="355"/>
      <c r="C2092" s="95"/>
      <c r="D2092" s="95"/>
      <c r="E2092" s="95"/>
    </row>
    <row r="2093" spans="1:5" s="94" customFormat="1" x14ac:dyDescent="0.2">
      <c r="A2093" s="355"/>
      <c r="B2093" s="355"/>
      <c r="C2093" s="95"/>
      <c r="D2093" s="95"/>
      <c r="E2093" s="95"/>
    </row>
    <row r="2094" spans="1:5" s="94" customFormat="1" x14ac:dyDescent="0.2">
      <c r="A2094" s="355"/>
      <c r="B2094" s="355"/>
      <c r="C2094" s="95"/>
      <c r="D2094" s="95"/>
      <c r="E2094" s="95"/>
    </row>
    <row r="2095" spans="1:5" s="94" customFormat="1" x14ac:dyDescent="0.2">
      <c r="A2095" s="355"/>
      <c r="B2095" s="355"/>
      <c r="C2095" s="95"/>
      <c r="D2095" s="95"/>
      <c r="E2095" s="95"/>
    </row>
    <row r="2096" spans="1:5" s="94" customFormat="1" x14ac:dyDescent="0.2">
      <c r="A2096" s="355"/>
      <c r="B2096" s="355"/>
      <c r="C2096" s="95"/>
      <c r="D2096" s="95"/>
      <c r="E2096" s="95"/>
    </row>
    <row r="2097" spans="1:5" s="94" customFormat="1" x14ac:dyDescent="0.2">
      <c r="A2097" s="355"/>
      <c r="B2097" s="355"/>
      <c r="C2097" s="95"/>
      <c r="D2097" s="95"/>
      <c r="E2097" s="95"/>
    </row>
    <row r="2098" spans="1:5" s="94" customFormat="1" x14ac:dyDescent="0.2">
      <c r="A2098" s="355"/>
      <c r="B2098" s="355"/>
      <c r="C2098" s="95"/>
      <c r="D2098" s="95"/>
      <c r="E2098" s="95"/>
    </row>
    <row r="2099" spans="1:5" s="94" customFormat="1" x14ac:dyDescent="0.2">
      <c r="A2099" s="355"/>
      <c r="B2099" s="355"/>
      <c r="C2099" s="95"/>
      <c r="D2099" s="95"/>
      <c r="E2099" s="95"/>
    </row>
    <row r="2100" spans="1:5" s="94" customFormat="1" x14ac:dyDescent="0.2">
      <c r="A2100" s="355"/>
      <c r="B2100" s="355"/>
      <c r="C2100" s="95"/>
      <c r="D2100" s="95"/>
      <c r="E2100" s="95"/>
    </row>
    <row r="2101" spans="1:5" s="94" customFormat="1" x14ac:dyDescent="0.2">
      <c r="A2101" s="355"/>
      <c r="B2101" s="355"/>
      <c r="C2101" s="95"/>
      <c r="D2101" s="95"/>
      <c r="E2101" s="95"/>
    </row>
    <row r="2102" spans="1:5" s="94" customFormat="1" x14ac:dyDescent="0.2">
      <c r="A2102" s="355"/>
      <c r="B2102" s="355"/>
      <c r="C2102" s="95"/>
      <c r="D2102" s="95"/>
      <c r="E2102" s="95"/>
    </row>
    <row r="2103" spans="1:5" s="94" customFormat="1" x14ac:dyDescent="0.2">
      <c r="A2103" s="355"/>
      <c r="B2103" s="355"/>
      <c r="C2103" s="95"/>
      <c r="D2103" s="95"/>
      <c r="E2103" s="95"/>
    </row>
    <row r="2104" spans="1:5" s="94" customFormat="1" x14ac:dyDescent="0.2">
      <c r="A2104" s="355"/>
      <c r="B2104" s="355"/>
      <c r="C2104" s="95"/>
      <c r="D2104" s="95"/>
      <c r="E2104" s="95"/>
    </row>
    <row r="2105" spans="1:5" s="94" customFormat="1" x14ac:dyDescent="0.2">
      <c r="A2105" s="355"/>
      <c r="B2105" s="355"/>
      <c r="C2105" s="95"/>
      <c r="D2105" s="95"/>
      <c r="E2105" s="95"/>
    </row>
    <row r="2106" spans="1:5" s="94" customFormat="1" x14ac:dyDescent="0.2">
      <c r="A2106" s="355"/>
      <c r="B2106" s="355"/>
      <c r="C2106" s="95"/>
      <c r="D2106" s="95"/>
      <c r="E2106" s="95"/>
    </row>
    <row r="2107" spans="1:5" s="94" customFormat="1" x14ac:dyDescent="0.2">
      <c r="A2107" s="355"/>
      <c r="B2107" s="355"/>
      <c r="C2107" s="95"/>
      <c r="D2107" s="95"/>
      <c r="E2107" s="95"/>
    </row>
    <row r="2108" spans="1:5" s="94" customFormat="1" x14ac:dyDescent="0.2">
      <c r="A2108" s="355"/>
      <c r="B2108" s="355"/>
      <c r="C2108" s="95"/>
      <c r="D2108" s="95"/>
      <c r="E2108" s="95"/>
    </row>
    <row r="2109" spans="1:5" s="94" customFormat="1" x14ac:dyDescent="0.2">
      <c r="A2109" s="355"/>
      <c r="B2109" s="355"/>
      <c r="C2109" s="95"/>
      <c r="D2109" s="95"/>
      <c r="E2109" s="95"/>
    </row>
    <row r="2110" spans="1:5" s="94" customFormat="1" x14ac:dyDescent="0.2">
      <c r="A2110" s="355"/>
      <c r="B2110" s="355"/>
      <c r="C2110" s="95"/>
      <c r="D2110" s="95"/>
      <c r="E2110" s="95"/>
    </row>
    <row r="2111" spans="1:5" s="94" customFormat="1" x14ac:dyDescent="0.2">
      <c r="A2111" s="355"/>
      <c r="B2111" s="355"/>
      <c r="C2111" s="95"/>
      <c r="D2111" s="95"/>
      <c r="E2111" s="95"/>
    </row>
    <row r="2112" spans="1:5" s="94" customFormat="1" x14ac:dyDescent="0.2">
      <c r="A2112" s="355"/>
      <c r="B2112" s="355"/>
      <c r="C2112" s="95"/>
      <c r="D2112" s="95"/>
      <c r="E2112" s="95"/>
    </row>
    <row r="2113" spans="1:5" s="94" customFormat="1" x14ac:dyDescent="0.2">
      <c r="A2113" s="355"/>
      <c r="B2113" s="355"/>
      <c r="C2113" s="95"/>
      <c r="D2113" s="95"/>
      <c r="E2113" s="95"/>
    </row>
    <row r="2114" spans="1:5" s="94" customFormat="1" x14ac:dyDescent="0.2">
      <c r="A2114" s="355"/>
      <c r="B2114" s="355"/>
      <c r="C2114" s="95"/>
      <c r="D2114" s="95"/>
      <c r="E2114" s="95"/>
    </row>
    <row r="2115" spans="1:5" s="94" customFormat="1" x14ac:dyDescent="0.2">
      <c r="A2115" s="355"/>
      <c r="B2115" s="355"/>
      <c r="C2115" s="95"/>
      <c r="D2115" s="95"/>
      <c r="E2115" s="95"/>
    </row>
    <row r="2116" spans="1:5" s="94" customFormat="1" x14ac:dyDescent="0.2">
      <c r="A2116" s="355"/>
      <c r="B2116" s="355"/>
      <c r="C2116" s="95"/>
      <c r="D2116" s="95"/>
      <c r="E2116" s="95"/>
    </row>
    <row r="2117" spans="1:5" s="94" customFormat="1" x14ac:dyDescent="0.2">
      <c r="A2117" s="355"/>
      <c r="B2117" s="355"/>
      <c r="C2117" s="95"/>
      <c r="D2117" s="95"/>
      <c r="E2117" s="95"/>
    </row>
    <row r="2118" spans="1:5" s="94" customFormat="1" x14ac:dyDescent="0.2">
      <c r="A2118" s="355"/>
      <c r="B2118" s="355"/>
      <c r="C2118" s="95"/>
      <c r="D2118" s="95"/>
      <c r="E2118" s="95"/>
    </row>
    <row r="2119" spans="1:5" s="94" customFormat="1" x14ac:dyDescent="0.2">
      <c r="A2119" s="355"/>
      <c r="B2119" s="355"/>
      <c r="C2119" s="95"/>
      <c r="D2119" s="95"/>
      <c r="E2119" s="95"/>
    </row>
    <row r="2120" spans="1:5" s="94" customFormat="1" x14ac:dyDescent="0.2">
      <c r="A2120" s="355"/>
      <c r="B2120" s="355"/>
      <c r="C2120" s="95"/>
      <c r="D2120" s="95"/>
      <c r="E2120" s="95"/>
    </row>
    <row r="2121" spans="1:5" s="94" customFormat="1" x14ac:dyDescent="0.2">
      <c r="A2121" s="355"/>
      <c r="B2121" s="355"/>
      <c r="C2121" s="95"/>
      <c r="D2121" s="95"/>
      <c r="E2121" s="95"/>
    </row>
    <row r="2122" spans="1:5" s="94" customFormat="1" x14ac:dyDescent="0.2">
      <c r="A2122" s="355"/>
      <c r="B2122" s="355"/>
      <c r="C2122" s="95"/>
      <c r="D2122" s="95"/>
      <c r="E2122" s="95"/>
    </row>
    <row r="2123" spans="1:5" s="94" customFormat="1" x14ac:dyDescent="0.2">
      <c r="A2123" s="355"/>
      <c r="B2123" s="355"/>
      <c r="C2123" s="95"/>
      <c r="D2123" s="95"/>
      <c r="E2123" s="95"/>
    </row>
    <row r="2124" spans="1:5" s="94" customFormat="1" x14ac:dyDescent="0.2">
      <c r="A2124" s="355"/>
      <c r="B2124" s="355"/>
      <c r="C2124" s="95"/>
      <c r="D2124" s="95"/>
      <c r="E2124" s="95"/>
    </row>
    <row r="2125" spans="1:5" s="94" customFormat="1" x14ac:dyDescent="0.2">
      <c r="A2125" s="355"/>
      <c r="B2125" s="355"/>
      <c r="C2125" s="95"/>
      <c r="D2125" s="95"/>
      <c r="E2125" s="95"/>
    </row>
    <row r="2126" spans="1:5" s="94" customFormat="1" x14ac:dyDescent="0.2">
      <c r="A2126" s="355"/>
      <c r="B2126" s="355"/>
      <c r="C2126" s="95"/>
      <c r="D2126" s="95"/>
      <c r="E2126" s="95"/>
    </row>
    <row r="2127" spans="1:5" s="94" customFormat="1" x14ac:dyDescent="0.2">
      <c r="A2127" s="355"/>
      <c r="B2127" s="355"/>
      <c r="C2127" s="95"/>
      <c r="D2127" s="95"/>
      <c r="E2127" s="95"/>
    </row>
    <row r="2128" spans="1:5" s="94" customFormat="1" x14ac:dyDescent="0.2">
      <c r="A2128" s="355"/>
      <c r="B2128" s="355"/>
      <c r="C2128" s="95"/>
      <c r="D2128" s="95"/>
      <c r="E2128" s="95"/>
    </row>
    <row r="2129" spans="1:5" s="94" customFormat="1" x14ac:dyDescent="0.2">
      <c r="A2129" s="355"/>
      <c r="B2129" s="355"/>
      <c r="C2129" s="95"/>
      <c r="D2129" s="95"/>
      <c r="E2129" s="95"/>
    </row>
    <row r="2130" spans="1:5" s="94" customFormat="1" x14ac:dyDescent="0.2">
      <c r="A2130" s="355"/>
      <c r="B2130" s="355"/>
      <c r="C2130" s="95"/>
      <c r="D2130" s="95"/>
      <c r="E2130" s="95"/>
    </row>
    <row r="2131" spans="1:5" s="94" customFormat="1" x14ac:dyDescent="0.2">
      <c r="A2131" s="355"/>
      <c r="B2131" s="355"/>
      <c r="C2131" s="95"/>
      <c r="D2131" s="95"/>
      <c r="E2131" s="95"/>
    </row>
    <row r="2132" spans="1:5" s="94" customFormat="1" x14ac:dyDescent="0.2">
      <c r="A2132" s="355"/>
      <c r="B2132" s="355"/>
      <c r="C2132" s="95"/>
      <c r="D2132" s="95"/>
      <c r="E2132" s="95"/>
    </row>
    <row r="2133" spans="1:5" s="94" customFormat="1" x14ac:dyDescent="0.2">
      <c r="A2133" s="355"/>
      <c r="B2133" s="355"/>
      <c r="C2133" s="95"/>
      <c r="D2133" s="95"/>
      <c r="E2133" s="95"/>
    </row>
    <row r="2134" spans="1:5" s="94" customFormat="1" x14ac:dyDescent="0.2">
      <c r="A2134" s="355"/>
      <c r="B2134" s="355"/>
      <c r="C2134" s="95"/>
      <c r="D2134" s="95"/>
      <c r="E2134" s="95"/>
    </row>
    <row r="2135" spans="1:5" s="94" customFormat="1" x14ac:dyDescent="0.2">
      <c r="A2135" s="355"/>
      <c r="B2135" s="355"/>
      <c r="C2135" s="95"/>
      <c r="D2135" s="95"/>
      <c r="E2135" s="95"/>
    </row>
    <row r="2136" spans="1:5" s="94" customFormat="1" x14ac:dyDescent="0.2">
      <c r="A2136" s="355"/>
      <c r="B2136" s="355"/>
      <c r="C2136" s="95"/>
      <c r="D2136" s="95"/>
      <c r="E2136" s="95"/>
    </row>
    <row r="2137" spans="1:5" s="94" customFormat="1" x14ac:dyDescent="0.2">
      <c r="A2137" s="355"/>
      <c r="B2137" s="355"/>
      <c r="C2137" s="95"/>
      <c r="D2137" s="95"/>
      <c r="E2137" s="95"/>
    </row>
    <row r="2138" spans="1:5" s="94" customFormat="1" x14ac:dyDescent="0.2">
      <c r="A2138" s="355"/>
      <c r="B2138" s="355"/>
      <c r="C2138" s="95"/>
      <c r="D2138" s="95"/>
      <c r="E2138" s="95"/>
    </row>
    <row r="2139" spans="1:5" s="94" customFormat="1" x14ac:dyDescent="0.2">
      <c r="A2139" s="355"/>
      <c r="B2139" s="355"/>
      <c r="C2139" s="95"/>
      <c r="D2139" s="95"/>
      <c r="E2139" s="95"/>
    </row>
    <row r="2140" spans="1:5" s="94" customFormat="1" x14ac:dyDescent="0.2">
      <c r="A2140" s="355"/>
      <c r="B2140" s="355"/>
      <c r="C2140" s="95"/>
      <c r="D2140" s="95"/>
      <c r="E2140" s="95"/>
    </row>
    <row r="2141" spans="1:5" s="94" customFormat="1" x14ac:dyDescent="0.2">
      <c r="A2141" s="355"/>
      <c r="B2141" s="355"/>
      <c r="C2141" s="95"/>
      <c r="D2141" s="95"/>
      <c r="E2141" s="95"/>
    </row>
    <row r="2142" spans="1:5" s="94" customFormat="1" x14ac:dyDescent="0.2">
      <c r="A2142" s="355"/>
      <c r="B2142" s="355"/>
      <c r="C2142" s="95"/>
      <c r="D2142" s="95"/>
      <c r="E2142" s="95"/>
    </row>
    <row r="2143" spans="1:5" s="94" customFormat="1" x14ac:dyDescent="0.2">
      <c r="A2143" s="355"/>
      <c r="B2143" s="355"/>
      <c r="C2143" s="95"/>
      <c r="D2143" s="95"/>
      <c r="E2143" s="95"/>
    </row>
    <row r="2144" spans="1:5" s="94" customFormat="1" x14ac:dyDescent="0.2">
      <c r="A2144" s="355"/>
      <c r="B2144" s="355"/>
      <c r="C2144" s="95"/>
      <c r="D2144" s="95"/>
      <c r="E2144" s="95"/>
    </row>
    <row r="2145" spans="1:5" s="94" customFormat="1" x14ac:dyDescent="0.2">
      <c r="A2145" s="355"/>
      <c r="B2145" s="355"/>
      <c r="C2145" s="95"/>
      <c r="D2145" s="95"/>
      <c r="E2145" s="95"/>
    </row>
    <row r="2146" spans="1:5" s="94" customFormat="1" x14ac:dyDescent="0.2">
      <c r="A2146" s="355"/>
      <c r="B2146" s="355"/>
      <c r="C2146" s="95"/>
      <c r="D2146" s="95"/>
      <c r="E2146" s="95"/>
    </row>
    <row r="2147" spans="1:5" s="94" customFormat="1" x14ac:dyDescent="0.2">
      <c r="A2147" s="355"/>
      <c r="B2147" s="355"/>
      <c r="C2147" s="95"/>
      <c r="D2147" s="95"/>
      <c r="E2147" s="95"/>
    </row>
    <row r="2148" spans="1:5" s="94" customFormat="1" x14ac:dyDescent="0.2">
      <c r="A2148" s="355"/>
      <c r="B2148" s="355"/>
      <c r="C2148" s="95"/>
      <c r="D2148" s="95"/>
      <c r="E2148" s="95"/>
    </row>
    <row r="2149" spans="1:5" s="94" customFormat="1" x14ac:dyDescent="0.2">
      <c r="A2149" s="355"/>
      <c r="B2149" s="355"/>
      <c r="C2149" s="95"/>
      <c r="D2149" s="95"/>
      <c r="E2149" s="95"/>
    </row>
    <row r="2150" spans="1:5" s="94" customFormat="1" x14ac:dyDescent="0.2">
      <c r="A2150" s="355"/>
      <c r="B2150" s="355"/>
      <c r="C2150" s="95"/>
      <c r="D2150" s="95"/>
      <c r="E2150" s="95"/>
    </row>
    <row r="2151" spans="1:5" s="94" customFormat="1" x14ac:dyDescent="0.2">
      <c r="A2151" s="355"/>
      <c r="B2151" s="355"/>
      <c r="C2151" s="95"/>
      <c r="D2151" s="95"/>
      <c r="E2151" s="95"/>
    </row>
    <row r="2152" spans="1:5" s="94" customFormat="1" x14ac:dyDescent="0.2">
      <c r="A2152" s="355"/>
      <c r="B2152" s="355"/>
      <c r="C2152" s="95"/>
      <c r="D2152" s="95"/>
      <c r="E2152" s="95"/>
    </row>
    <row r="2153" spans="1:5" s="94" customFormat="1" x14ac:dyDescent="0.2">
      <c r="A2153" s="355"/>
      <c r="B2153" s="355"/>
      <c r="C2153" s="95"/>
      <c r="D2153" s="95"/>
      <c r="E2153" s="95"/>
    </row>
    <row r="2154" spans="1:5" s="94" customFormat="1" x14ac:dyDescent="0.2">
      <c r="A2154" s="355"/>
      <c r="B2154" s="355"/>
      <c r="C2154" s="95"/>
      <c r="D2154" s="95"/>
      <c r="E2154" s="95"/>
    </row>
    <row r="2155" spans="1:5" s="94" customFormat="1" x14ac:dyDescent="0.2">
      <c r="A2155" s="355"/>
      <c r="B2155" s="355"/>
      <c r="C2155" s="95"/>
      <c r="D2155" s="95"/>
      <c r="E2155" s="95"/>
    </row>
    <row r="2156" spans="1:5" s="94" customFormat="1" x14ac:dyDescent="0.2">
      <c r="A2156" s="355"/>
      <c r="B2156" s="355"/>
      <c r="C2156" s="95"/>
      <c r="D2156" s="95"/>
      <c r="E2156" s="95"/>
    </row>
    <row r="2157" spans="1:5" s="94" customFormat="1" x14ac:dyDescent="0.2">
      <c r="A2157" s="355"/>
      <c r="B2157" s="355"/>
      <c r="C2157" s="95"/>
      <c r="D2157" s="95"/>
      <c r="E2157" s="95"/>
    </row>
    <row r="2158" spans="1:5" s="94" customFormat="1" x14ac:dyDescent="0.2">
      <c r="A2158" s="355"/>
      <c r="B2158" s="355"/>
      <c r="C2158" s="95"/>
      <c r="D2158" s="95"/>
      <c r="E2158" s="95"/>
    </row>
    <row r="2159" spans="1:5" s="94" customFormat="1" x14ac:dyDescent="0.2">
      <c r="A2159" s="355"/>
      <c r="B2159" s="355"/>
      <c r="C2159" s="95"/>
      <c r="D2159" s="95"/>
      <c r="E2159" s="95"/>
    </row>
    <row r="2160" spans="1:5" s="94" customFormat="1" x14ac:dyDescent="0.2">
      <c r="A2160" s="355"/>
      <c r="B2160" s="355"/>
      <c r="C2160" s="95"/>
      <c r="D2160" s="95"/>
      <c r="E2160" s="95"/>
    </row>
    <row r="2161" spans="1:5" s="94" customFormat="1" x14ac:dyDescent="0.2">
      <c r="A2161" s="355"/>
      <c r="B2161" s="355"/>
      <c r="C2161" s="95"/>
      <c r="D2161" s="95"/>
      <c r="E2161" s="95"/>
    </row>
    <row r="2162" spans="1:5" s="94" customFormat="1" x14ac:dyDescent="0.2">
      <c r="A2162" s="355"/>
      <c r="B2162" s="355"/>
      <c r="C2162" s="95"/>
      <c r="D2162" s="95"/>
      <c r="E2162" s="95"/>
    </row>
    <row r="2163" spans="1:5" s="94" customFormat="1" x14ac:dyDescent="0.2">
      <c r="A2163" s="355"/>
      <c r="B2163" s="355"/>
      <c r="C2163" s="95"/>
      <c r="D2163" s="95"/>
      <c r="E2163" s="95"/>
    </row>
    <row r="2164" spans="1:5" s="94" customFormat="1" x14ac:dyDescent="0.2">
      <c r="A2164" s="355"/>
      <c r="B2164" s="355"/>
      <c r="C2164" s="95"/>
      <c r="D2164" s="95"/>
      <c r="E2164" s="95"/>
    </row>
    <row r="2165" spans="1:5" s="94" customFormat="1" x14ac:dyDescent="0.2">
      <c r="A2165" s="355"/>
      <c r="B2165" s="355"/>
      <c r="C2165" s="95"/>
      <c r="D2165" s="95"/>
      <c r="E2165" s="95"/>
    </row>
    <row r="2166" spans="1:5" s="94" customFormat="1" x14ac:dyDescent="0.2">
      <c r="A2166" s="355"/>
      <c r="B2166" s="355"/>
      <c r="C2166" s="95"/>
      <c r="D2166" s="95"/>
      <c r="E2166" s="95"/>
    </row>
    <row r="2167" spans="1:5" s="94" customFormat="1" x14ac:dyDescent="0.2">
      <c r="A2167" s="355"/>
      <c r="B2167" s="355"/>
      <c r="C2167" s="95"/>
      <c r="D2167" s="95"/>
      <c r="E2167" s="95"/>
    </row>
    <row r="2168" spans="1:5" s="94" customFormat="1" x14ac:dyDescent="0.2">
      <c r="A2168" s="355"/>
      <c r="B2168" s="355"/>
      <c r="C2168" s="95"/>
      <c r="D2168" s="95"/>
      <c r="E2168" s="95"/>
    </row>
    <row r="2169" spans="1:5" s="94" customFormat="1" x14ac:dyDescent="0.2">
      <c r="A2169" s="355"/>
      <c r="B2169" s="355"/>
      <c r="C2169" s="95"/>
      <c r="D2169" s="95"/>
      <c r="E2169" s="95"/>
    </row>
    <row r="2170" spans="1:5" s="94" customFormat="1" x14ac:dyDescent="0.2">
      <c r="A2170" s="355"/>
      <c r="B2170" s="355"/>
      <c r="C2170" s="95"/>
      <c r="D2170" s="95"/>
      <c r="E2170" s="95"/>
    </row>
    <row r="2171" spans="1:5" s="94" customFormat="1" x14ac:dyDescent="0.2">
      <c r="A2171" s="355"/>
      <c r="B2171" s="355"/>
      <c r="C2171" s="95"/>
      <c r="D2171" s="95"/>
      <c r="E2171" s="95"/>
    </row>
    <row r="2172" spans="1:5" s="94" customFormat="1" x14ac:dyDescent="0.2">
      <c r="A2172" s="355"/>
      <c r="B2172" s="355"/>
      <c r="C2172" s="95"/>
      <c r="D2172" s="95"/>
      <c r="E2172" s="95"/>
    </row>
    <row r="2173" spans="1:5" s="94" customFormat="1" x14ac:dyDescent="0.2">
      <c r="A2173" s="355"/>
      <c r="B2173" s="355"/>
      <c r="C2173" s="95"/>
      <c r="D2173" s="95"/>
      <c r="E2173" s="95"/>
    </row>
    <row r="2174" spans="1:5" s="94" customFormat="1" x14ac:dyDescent="0.2">
      <c r="A2174" s="355"/>
      <c r="B2174" s="355"/>
      <c r="C2174" s="95"/>
      <c r="D2174" s="95"/>
      <c r="E2174" s="95"/>
    </row>
    <row r="2175" spans="1:5" s="94" customFormat="1" x14ac:dyDescent="0.2">
      <c r="A2175" s="355"/>
      <c r="B2175" s="355"/>
      <c r="C2175" s="95"/>
      <c r="D2175" s="95"/>
      <c r="E2175" s="95"/>
    </row>
    <row r="2176" spans="1:5" s="94" customFormat="1" x14ac:dyDescent="0.2">
      <c r="A2176" s="355"/>
      <c r="B2176" s="355"/>
      <c r="C2176" s="95"/>
      <c r="D2176" s="95"/>
      <c r="E2176" s="95"/>
    </row>
    <row r="2177" spans="1:5" s="94" customFormat="1" x14ac:dyDescent="0.2">
      <c r="A2177" s="355"/>
      <c r="B2177" s="355"/>
      <c r="C2177" s="95"/>
      <c r="D2177" s="95"/>
      <c r="E2177" s="95"/>
    </row>
    <row r="2178" spans="1:5" s="94" customFormat="1" x14ac:dyDescent="0.2">
      <c r="A2178" s="355"/>
      <c r="B2178" s="355"/>
      <c r="C2178" s="95"/>
      <c r="D2178" s="95"/>
      <c r="E2178" s="95"/>
    </row>
    <row r="2179" spans="1:5" s="94" customFormat="1" x14ac:dyDescent="0.2">
      <c r="A2179" s="355"/>
      <c r="B2179" s="355"/>
      <c r="C2179" s="95"/>
      <c r="D2179" s="95"/>
      <c r="E2179" s="95"/>
    </row>
    <row r="2180" spans="1:5" s="94" customFormat="1" x14ac:dyDescent="0.2">
      <c r="A2180" s="355"/>
      <c r="B2180" s="355"/>
      <c r="C2180" s="95"/>
      <c r="D2180" s="95"/>
      <c r="E2180" s="95"/>
    </row>
    <row r="2181" spans="1:5" s="94" customFormat="1" x14ac:dyDescent="0.2">
      <c r="A2181" s="355"/>
      <c r="B2181" s="355"/>
      <c r="C2181" s="95"/>
      <c r="D2181" s="95"/>
      <c r="E2181" s="95"/>
    </row>
    <row r="2182" spans="1:5" s="94" customFormat="1" x14ac:dyDescent="0.2">
      <c r="A2182" s="355"/>
      <c r="B2182" s="355"/>
      <c r="C2182" s="95"/>
      <c r="D2182" s="95"/>
      <c r="E2182" s="95"/>
    </row>
    <row r="2183" spans="1:5" s="94" customFormat="1" x14ac:dyDescent="0.2">
      <c r="A2183" s="355"/>
      <c r="B2183" s="355"/>
      <c r="C2183" s="95"/>
      <c r="D2183" s="95"/>
      <c r="E2183" s="95"/>
    </row>
    <row r="2184" spans="1:5" s="94" customFormat="1" x14ac:dyDescent="0.2">
      <c r="A2184" s="355"/>
      <c r="B2184" s="355"/>
      <c r="C2184" s="95"/>
      <c r="D2184" s="95"/>
      <c r="E2184" s="95"/>
    </row>
    <row r="2185" spans="1:5" s="94" customFormat="1" x14ac:dyDescent="0.2">
      <c r="A2185" s="355"/>
      <c r="B2185" s="355"/>
      <c r="C2185" s="95"/>
      <c r="D2185" s="95"/>
      <c r="E2185" s="95"/>
    </row>
    <row r="2186" spans="1:5" s="94" customFormat="1" x14ac:dyDescent="0.2">
      <c r="A2186" s="355"/>
      <c r="B2186" s="355"/>
      <c r="C2186" s="95"/>
      <c r="D2186" s="95"/>
      <c r="E2186" s="95"/>
    </row>
    <row r="2187" spans="1:5" s="94" customFormat="1" x14ac:dyDescent="0.2">
      <c r="A2187" s="355"/>
      <c r="B2187" s="355"/>
      <c r="C2187" s="95"/>
      <c r="D2187" s="95"/>
      <c r="E2187" s="95"/>
    </row>
    <row r="2188" spans="1:5" s="94" customFormat="1" x14ac:dyDescent="0.2">
      <c r="A2188" s="355"/>
      <c r="B2188" s="355"/>
      <c r="C2188" s="95"/>
      <c r="D2188" s="95"/>
      <c r="E2188" s="95"/>
    </row>
    <row r="2189" spans="1:5" s="94" customFormat="1" x14ac:dyDescent="0.2">
      <c r="A2189" s="355"/>
      <c r="B2189" s="355"/>
      <c r="C2189" s="95"/>
      <c r="D2189" s="95"/>
      <c r="E2189" s="95"/>
    </row>
    <row r="2190" spans="1:5" s="94" customFormat="1" x14ac:dyDescent="0.2">
      <c r="A2190" s="355"/>
      <c r="B2190" s="355"/>
      <c r="C2190" s="95"/>
      <c r="D2190" s="95"/>
      <c r="E2190" s="95"/>
    </row>
    <row r="2191" spans="1:5" s="94" customFormat="1" x14ac:dyDescent="0.2">
      <c r="A2191" s="355"/>
      <c r="B2191" s="355"/>
      <c r="C2191" s="95"/>
      <c r="D2191" s="95"/>
      <c r="E2191" s="95"/>
    </row>
    <row r="2192" spans="1:5" s="94" customFormat="1" x14ac:dyDescent="0.2">
      <c r="A2192" s="355"/>
      <c r="B2192" s="355"/>
      <c r="C2192" s="95"/>
      <c r="D2192" s="95"/>
      <c r="E2192" s="95"/>
    </row>
    <row r="2193" spans="1:5" s="94" customFormat="1" x14ac:dyDescent="0.2">
      <c r="A2193" s="355"/>
      <c r="B2193" s="355"/>
      <c r="C2193" s="95"/>
      <c r="D2193" s="95"/>
      <c r="E2193" s="95"/>
    </row>
    <row r="2194" spans="1:5" s="94" customFormat="1" x14ac:dyDescent="0.2">
      <c r="A2194" s="355"/>
      <c r="B2194" s="355"/>
      <c r="C2194" s="95"/>
      <c r="D2194" s="95"/>
      <c r="E2194" s="95"/>
    </row>
    <row r="2195" spans="1:5" s="94" customFormat="1" x14ac:dyDescent="0.2">
      <c r="A2195" s="355"/>
      <c r="B2195" s="355"/>
      <c r="C2195" s="95"/>
      <c r="D2195" s="95"/>
      <c r="E2195" s="95"/>
    </row>
    <row r="2196" spans="1:5" s="94" customFormat="1" x14ac:dyDescent="0.2">
      <c r="A2196" s="355"/>
      <c r="B2196" s="355"/>
      <c r="C2196" s="95"/>
      <c r="D2196" s="95"/>
      <c r="E2196" s="95"/>
    </row>
    <row r="2197" spans="1:5" s="94" customFormat="1" x14ac:dyDescent="0.2">
      <c r="A2197" s="355"/>
      <c r="B2197" s="355"/>
      <c r="C2197" s="95"/>
      <c r="D2197" s="95"/>
      <c r="E2197" s="95"/>
    </row>
    <row r="2198" spans="1:5" s="94" customFormat="1" x14ac:dyDescent="0.2">
      <c r="A2198" s="355"/>
      <c r="B2198" s="355"/>
      <c r="C2198" s="95"/>
      <c r="D2198" s="95"/>
      <c r="E2198" s="95"/>
    </row>
    <row r="2199" spans="1:5" s="94" customFormat="1" x14ac:dyDescent="0.2">
      <c r="A2199" s="355"/>
      <c r="B2199" s="355"/>
      <c r="C2199" s="95"/>
      <c r="D2199" s="95"/>
      <c r="E2199" s="95"/>
    </row>
    <row r="2200" spans="1:5" s="94" customFormat="1" x14ac:dyDescent="0.2">
      <c r="A2200" s="355"/>
      <c r="B2200" s="355"/>
      <c r="C2200" s="95"/>
      <c r="D2200" s="95"/>
      <c r="E2200" s="95"/>
    </row>
    <row r="2201" spans="1:5" s="94" customFormat="1" x14ac:dyDescent="0.2">
      <c r="A2201" s="355"/>
      <c r="B2201" s="355"/>
      <c r="C2201" s="95"/>
      <c r="D2201" s="95"/>
      <c r="E2201" s="95"/>
    </row>
    <row r="2202" spans="1:5" s="94" customFormat="1" x14ac:dyDescent="0.2">
      <c r="A2202" s="355"/>
      <c r="B2202" s="355"/>
      <c r="C2202" s="95"/>
      <c r="D2202" s="95"/>
      <c r="E2202" s="95"/>
    </row>
    <row r="2203" spans="1:5" s="94" customFormat="1" x14ac:dyDescent="0.2">
      <c r="A2203" s="355"/>
      <c r="B2203" s="355"/>
      <c r="C2203" s="95"/>
      <c r="D2203" s="95"/>
      <c r="E2203" s="95"/>
    </row>
    <row r="2204" spans="1:5" s="94" customFormat="1" x14ac:dyDescent="0.2">
      <c r="A2204" s="355"/>
      <c r="B2204" s="355"/>
      <c r="C2204" s="95"/>
      <c r="D2204" s="95"/>
      <c r="E2204" s="95"/>
    </row>
    <row r="2205" spans="1:5" s="94" customFormat="1" x14ac:dyDescent="0.2">
      <c r="A2205" s="355"/>
      <c r="B2205" s="355"/>
      <c r="C2205" s="95"/>
      <c r="D2205" s="95"/>
      <c r="E2205" s="95"/>
    </row>
    <row r="2206" spans="1:5" s="94" customFormat="1" x14ac:dyDescent="0.2">
      <c r="A2206" s="355"/>
      <c r="B2206" s="355"/>
      <c r="C2206" s="95"/>
      <c r="D2206" s="95"/>
      <c r="E2206" s="95"/>
    </row>
    <row r="2207" spans="1:5" s="94" customFormat="1" x14ac:dyDescent="0.2">
      <c r="A2207" s="355"/>
      <c r="B2207" s="355"/>
      <c r="C2207" s="95"/>
      <c r="D2207" s="95"/>
      <c r="E2207" s="95"/>
    </row>
    <row r="2208" spans="1:5" s="94" customFormat="1" x14ac:dyDescent="0.2">
      <c r="A2208" s="355"/>
      <c r="B2208" s="355"/>
      <c r="C2208" s="95"/>
      <c r="D2208" s="95"/>
      <c r="E2208" s="95"/>
    </row>
    <row r="2209" spans="1:5" s="94" customFormat="1" x14ac:dyDescent="0.2">
      <c r="A2209" s="355"/>
      <c r="B2209" s="355"/>
      <c r="C2209" s="95"/>
      <c r="D2209" s="95"/>
      <c r="E2209" s="95"/>
    </row>
    <row r="2210" spans="1:5" s="94" customFormat="1" x14ac:dyDescent="0.2">
      <c r="A2210" s="355"/>
      <c r="B2210" s="355"/>
      <c r="C2210" s="95"/>
      <c r="D2210" s="95"/>
      <c r="E2210" s="95"/>
    </row>
    <row r="2211" spans="1:5" s="94" customFormat="1" x14ac:dyDescent="0.2">
      <c r="A2211" s="355"/>
      <c r="B2211" s="355"/>
      <c r="C2211" s="95"/>
      <c r="D2211" s="95"/>
      <c r="E2211" s="95"/>
    </row>
    <row r="2212" spans="1:5" s="94" customFormat="1" x14ac:dyDescent="0.2">
      <c r="A2212" s="355"/>
      <c r="B2212" s="355"/>
      <c r="C2212" s="95"/>
      <c r="D2212" s="95"/>
      <c r="E2212" s="95"/>
    </row>
    <row r="2213" spans="1:5" s="94" customFormat="1" x14ac:dyDescent="0.2">
      <c r="A2213" s="355"/>
      <c r="B2213" s="355"/>
      <c r="C2213" s="95"/>
      <c r="D2213" s="95"/>
      <c r="E2213" s="95"/>
    </row>
    <row r="2214" spans="1:5" s="94" customFormat="1" x14ac:dyDescent="0.2">
      <c r="A2214" s="355"/>
      <c r="B2214" s="355"/>
      <c r="C2214" s="95"/>
      <c r="D2214" s="95"/>
      <c r="E2214" s="95"/>
    </row>
    <row r="2215" spans="1:5" s="94" customFormat="1" x14ac:dyDescent="0.2">
      <c r="A2215" s="355"/>
      <c r="B2215" s="355"/>
      <c r="C2215" s="95"/>
      <c r="D2215" s="95"/>
      <c r="E2215" s="95"/>
    </row>
    <row r="2216" spans="1:5" s="94" customFormat="1" x14ac:dyDescent="0.2">
      <c r="A2216" s="355"/>
      <c r="B2216" s="355"/>
      <c r="C2216" s="95"/>
      <c r="D2216" s="95"/>
      <c r="E2216" s="95"/>
    </row>
    <row r="2217" spans="1:5" s="94" customFormat="1" x14ac:dyDescent="0.2">
      <c r="A2217" s="355"/>
      <c r="B2217" s="355"/>
      <c r="C2217" s="95"/>
      <c r="D2217" s="95"/>
      <c r="E2217" s="95"/>
    </row>
    <row r="2218" spans="1:5" s="94" customFormat="1" x14ac:dyDescent="0.2">
      <c r="A2218" s="355"/>
      <c r="B2218" s="355"/>
      <c r="C2218" s="95"/>
      <c r="D2218" s="95"/>
      <c r="E2218" s="95"/>
    </row>
    <row r="2219" spans="1:5" s="94" customFormat="1" x14ac:dyDescent="0.2">
      <c r="A2219" s="355"/>
      <c r="B2219" s="355"/>
      <c r="C2219" s="95"/>
      <c r="D2219" s="95"/>
      <c r="E2219" s="95"/>
    </row>
    <row r="2220" spans="1:5" s="94" customFormat="1" x14ac:dyDescent="0.2">
      <c r="A2220" s="355"/>
      <c r="B2220" s="355"/>
      <c r="C2220" s="95"/>
      <c r="D2220" s="95"/>
      <c r="E2220" s="95"/>
    </row>
    <row r="2221" spans="1:5" s="94" customFormat="1" x14ac:dyDescent="0.2">
      <c r="A2221" s="355"/>
      <c r="B2221" s="355"/>
      <c r="C2221" s="95"/>
      <c r="D2221" s="95"/>
      <c r="E2221" s="95"/>
    </row>
    <row r="2222" spans="1:5" s="94" customFormat="1" x14ac:dyDescent="0.2">
      <c r="A2222" s="355"/>
      <c r="B2222" s="355"/>
      <c r="C2222" s="95"/>
      <c r="D2222" s="95"/>
      <c r="E2222" s="95"/>
    </row>
    <row r="2223" spans="1:5" s="94" customFormat="1" x14ac:dyDescent="0.2">
      <c r="A2223" s="355"/>
      <c r="B2223" s="355"/>
      <c r="C2223" s="95"/>
      <c r="D2223" s="95"/>
      <c r="E2223" s="95"/>
    </row>
    <row r="2224" spans="1:5" s="94" customFormat="1" x14ac:dyDescent="0.2">
      <c r="A2224" s="355"/>
      <c r="B2224" s="355"/>
      <c r="C2224" s="95"/>
      <c r="D2224" s="95"/>
      <c r="E2224" s="95"/>
    </row>
    <row r="2225" spans="1:5" s="94" customFormat="1" x14ac:dyDescent="0.2">
      <c r="A2225" s="355"/>
      <c r="B2225" s="355"/>
      <c r="C2225" s="95"/>
      <c r="D2225" s="95"/>
      <c r="E2225" s="95"/>
    </row>
    <row r="2226" spans="1:5" s="94" customFormat="1" x14ac:dyDescent="0.2">
      <c r="A2226" s="355"/>
      <c r="B2226" s="355"/>
      <c r="C2226" s="95"/>
      <c r="D2226" s="95"/>
      <c r="E2226" s="95"/>
    </row>
    <row r="2227" spans="1:5" s="94" customFormat="1" x14ac:dyDescent="0.2">
      <c r="A2227" s="355"/>
      <c r="B2227" s="355"/>
      <c r="C2227" s="95"/>
      <c r="D2227" s="95"/>
      <c r="E2227" s="95"/>
    </row>
    <row r="2228" spans="1:5" s="94" customFormat="1" x14ac:dyDescent="0.2">
      <c r="A2228" s="355"/>
      <c r="B2228" s="355"/>
      <c r="C2228" s="95"/>
      <c r="D2228" s="95"/>
      <c r="E2228" s="95"/>
    </row>
    <row r="2229" spans="1:5" s="94" customFormat="1" x14ac:dyDescent="0.2">
      <c r="A2229" s="355"/>
      <c r="B2229" s="355"/>
      <c r="C2229" s="95"/>
      <c r="D2229" s="95"/>
      <c r="E2229" s="95"/>
    </row>
    <row r="2230" spans="1:5" s="94" customFormat="1" x14ac:dyDescent="0.2">
      <c r="A2230" s="355"/>
      <c r="B2230" s="355"/>
      <c r="C2230" s="95"/>
      <c r="D2230" s="95"/>
      <c r="E2230" s="95"/>
    </row>
    <row r="2231" spans="1:5" s="94" customFormat="1" x14ac:dyDescent="0.2">
      <c r="A2231" s="355"/>
      <c r="B2231" s="355"/>
      <c r="C2231" s="95"/>
      <c r="D2231" s="95"/>
      <c r="E2231" s="95"/>
    </row>
    <row r="2232" spans="1:5" s="94" customFormat="1" x14ac:dyDescent="0.2">
      <c r="A2232" s="355"/>
      <c r="B2232" s="355"/>
      <c r="C2232" s="95"/>
      <c r="D2232" s="95"/>
      <c r="E2232" s="95"/>
    </row>
    <row r="2233" spans="1:5" s="94" customFormat="1" x14ac:dyDescent="0.2">
      <c r="A2233" s="355"/>
      <c r="B2233" s="355"/>
      <c r="C2233" s="95"/>
      <c r="D2233" s="95"/>
      <c r="E2233" s="95"/>
    </row>
    <row r="2234" spans="1:5" s="94" customFormat="1" x14ac:dyDescent="0.2">
      <c r="A2234" s="355"/>
      <c r="B2234" s="355"/>
      <c r="C2234" s="95"/>
      <c r="D2234" s="95"/>
      <c r="E2234" s="95"/>
    </row>
    <row r="2235" spans="1:5" s="94" customFormat="1" x14ac:dyDescent="0.2">
      <c r="A2235" s="355"/>
      <c r="B2235" s="355"/>
      <c r="C2235" s="95"/>
      <c r="D2235" s="95"/>
      <c r="E2235" s="95"/>
    </row>
    <row r="2236" spans="1:5" s="94" customFormat="1" x14ac:dyDescent="0.2">
      <c r="A2236" s="355"/>
      <c r="B2236" s="355"/>
      <c r="C2236" s="95"/>
      <c r="D2236" s="95"/>
      <c r="E2236" s="95"/>
    </row>
    <row r="2237" spans="1:5" s="94" customFormat="1" x14ac:dyDescent="0.2">
      <c r="A2237" s="355"/>
      <c r="B2237" s="355"/>
      <c r="C2237" s="95"/>
      <c r="D2237" s="95"/>
      <c r="E2237" s="95"/>
    </row>
    <row r="2238" spans="1:5" s="94" customFormat="1" x14ac:dyDescent="0.2">
      <c r="A2238" s="355"/>
      <c r="B2238" s="355"/>
      <c r="C2238" s="95"/>
      <c r="D2238" s="95"/>
      <c r="E2238" s="95"/>
    </row>
    <row r="2239" spans="1:5" s="94" customFormat="1" x14ac:dyDescent="0.2">
      <c r="A2239" s="355"/>
      <c r="B2239" s="355"/>
      <c r="C2239" s="95"/>
      <c r="D2239" s="95"/>
      <c r="E2239" s="95"/>
    </row>
    <row r="2240" spans="1:5" s="94" customFormat="1" x14ac:dyDescent="0.2">
      <c r="A2240" s="355"/>
      <c r="B2240" s="355"/>
      <c r="C2240" s="95"/>
      <c r="D2240" s="95"/>
      <c r="E2240" s="95"/>
    </row>
    <row r="2241" spans="1:5" s="94" customFormat="1" x14ac:dyDescent="0.2">
      <c r="A2241" s="355"/>
      <c r="B2241" s="355"/>
      <c r="C2241" s="95"/>
      <c r="D2241" s="95"/>
      <c r="E2241" s="95"/>
    </row>
    <row r="2242" spans="1:5" s="94" customFormat="1" x14ac:dyDescent="0.2">
      <c r="A2242" s="355"/>
      <c r="B2242" s="355"/>
      <c r="C2242" s="95"/>
      <c r="D2242" s="95"/>
      <c r="E2242" s="95"/>
    </row>
    <row r="2243" spans="1:5" s="94" customFormat="1" x14ac:dyDescent="0.2">
      <c r="A2243" s="355"/>
      <c r="B2243" s="355"/>
      <c r="C2243" s="95"/>
      <c r="D2243" s="95"/>
      <c r="E2243" s="95"/>
    </row>
    <row r="2244" spans="1:5" s="94" customFormat="1" x14ac:dyDescent="0.2">
      <c r="A2244" s="355"/>
      <c r="B2244" s="355"/>
      <c r="C2244" s="95"/>
      <c r="D2244" s="95"/>
      <c r="E2244" s="95"/>
    </row>
    <row r="2245" spans="1:5" s="94" customFormat="1" x14ac:dyDescent="0.2">
      <c r="A2245" s="355"/>
      <c r="B2245" s="355"/>
      <c r="C2245" s="95"/>
      <c r="D2245" s="95"/>
      <c r="E2245" s="95"/>
    </row>
    <row r="2246" spans="1:5" s="94" customFormat="1" x14ac:dyDescent="0.2">
      <c r="A2246" s="355"/>
      <c r="B2246" s="355"/>
      <c r="C2246" s="95"/>
      <c r="D2246" s="95"/>
      <c r="E2246" s="95"/>
    </row>
    <row r="2247" spans="1:5" s="94" customFormat="1" x14ac:dyDescent="0.2">
      <c r="A2247" s="355"/>
      <c r="B2247" s="355"/>
      <c r="C2247" s="95"/>
      <c r="D2247" s="95"/>
      <c r="E2247" s="95"/>
    </row>
    <row r="2248" spans="1:5" s="94" customFormat="1" x14ac:dyDescent="0.2">
      <c r="A2248" s="355"/>
      <c r="B2248" s="355"/>
      <c r="C2248" s="95"/>
      <c r="D2248" s="95"/>
      <c r="E2248" s="95"/>
    </row>
    <row r="2249" spans="1:5" s="94" customFormat="1" x14ac:dyDescent="0.2">
      <c r="A2249" s="355"/>
      <c r="B2249" s="355"/>
      <c r="C2249" s="95"/>
      <c r="D2249" s="95"/>
      <c r="E2249" s="95"/>
    </row>
    <row r="2250" spans="1:5" s="94" customFormat="1" x14ac:dyDescent="0.2">
      <c r="A2250" s="355"/>
      <c r="B2250" s="355"/>
      <c r="C2250" s="95"/>
      <c r="D2250" s="95"/>
      <c r="E2250" s="95"/>
    </row>
    <row r="2251" spans="1:5" s="94" customFormat="1" x14ac:dyDescent="0.2">
      <c r="A2251" s="355"/>
      <c r="B2251" s="355"/>
      <c r="C2251" s="95"/>
      <c r="D2251" s="95"/>
      <c r="E2251" s="95"/>
    </row>
    <row r="2252" spans="1:5" s="94" customFormat="1" x14ac:dyDescent="0.2">
      <c r="A2252" s="355"/>
      <c r="B2252" s="355"/>
      <c r="C2252" s="95"/>
      <c r="D2252" s="95"/>
      <c r="E2252" s="95"/>
    </row>
    <row r="2253" spans="1:5" s="94" customFormat="1" x14ac:dyDescent="0.2">
      <c r="A2253" s="355"/>
      <c r="B2253" s="355"/>
      <c r="C2253" s="95"/>
      <c r="D2253" s="95"/>
      <c r="E2253" s="95"/>
    </row>
    <row r="2254" spans="1:5" s="94" customFormat="1" x14ac:dyDescent="0.2">
      <c r="A2254" s="355"/>
      <c r="B2254" s="355"/>
      <c r="C2254" s="95"/>
      <c r="D2254" s="95"/>
      <c r="E2254" s="95"/>
    </row>
    <row r="2255" spans="1:5" s="94" customFormat="1" x14ac:dyDescent="0.2">
      <c r="A2255" s="355"/>
      <c r="B2255" s="355"/>
      <c r="C2255" s="95"/>
      <c r="D2255" s="95"/>
      <c r="E2255" s="95"/>
    </row>
    <row r="2256" spans="1:5" s="94" customFormat="1" x14ac:dyDescent="0.2">
      <c r="A2256" s="355"/>
      <c r="B2256" s="355"/>
      <c r="C2256" s="95"/>
      <c r="D2256" s="95"/>
      <c r="E2256" s="95"/>
    </row>
    <row r="2257" spans="1:5" s="94" customFormat="1" x14ac:dyDescent="0.2">
      <c r="A2257" s="355"/>
      <c r="B2257" s="355"/>
      <c r="C2257" s="95"/>
      <c r="D2257" s="95"/>
      <c r="E2257" s="95"/>
    </row>
    <row r="2258" spans="1:5" s="94" customFormat="1" x14ac:dyDescent="0.2">
      <c r="A2258" s="355"/>
      <c r="B2258" s="355"/>
      <c r="C2258" s="95"/>
      <c r="D2258" s="95"/>
      <c r="E2258" s="95"/>
    </row>
    <row r="2259" spans="1:5" s="94" customFormat="1" x14ac:dyDescent="0.2">
      <c r="A2259" s="355"/>
      <c r="B2259" s="355"/>
      <c r="C2259" s="95"/>
      <c r="D2259" s="95"/>
      <c r="E2259" s="95"/>
    </row>
    <row r="2260" spans="1:5" s="94" customFormat="1" x14ac:dyDescent="0.2">
      <c r="A2260" s="355"/>
      <c r="B2260" s="355"/>
      <c r="C2260" s="95"/>
      <c r="D2260" s="95"/>
      <c r="E2260" s="95"/>
    </row>
    <row r="2261" spans="1:5" s="94" customFormat="1" x14ac:dyDescent="0.2">
      <c r="A2261" s="355"/>
      <c r="B2261" s="355"/>
      <c r="C2261" s="95"/>
      <c r="D2261" s="95"/>
      <c r="E2261" s="95"/>
    </row>
    <row r="2262" spans="1:5" s="94" customFormat="1" x14ac:dyDescent="0.2">
      <c r="A2262" s="355"/>
      <c r="B2262" s="355"/>
      <c r="C2262" s="95"/>
      <c r="D2262" s="95"/>
      <c r="E2262" s="95"/>
    </row>
    <row r="2263" spans="1:5" s="94" customFormat="1" x14ac:dyDescent="0.2">
      <c r="A2263" s="355"/>
      <c r="B2263" s="355"/>
      <c r="C2263" s="95"/>
      <c r="D2263" s="95"/>
      <c r="E2263" s="95"/>
    </row>
    <row r="2264" spans="1:5" s="94" customFormat="1" x14ac:dyDescent="0.2">
      <c r="A2264" s="355"/>
      <c r="B2264" s="355"/>
      <c r="C2264" s="95"/>
      <c r="D2264" s="95"/>
      <c r="E2264" s="95"/>
    </row>
    <row r="2265" spans="1:5" s="94" customFormat="1" x14ac:dyDescent="0.2">
      <c r="A2265" s="355"/>
      <c r="B2265" s="355"/>
      <c r="C2265" s="95"/>
      <c r="D2265" s="95"/>
      <c r="E2265" s="95"/>
    </row>
    <row r="2266" spans="1:5" s="94" customFormat="1" x14ac:dyDescent="0.2">
      <c r="A2266" s="355"/>
      <c r="B2266" s="355"/>
      <c r="C2266" s="95"/>
      <c r="D2266" s="95"/>
      <c r="E2266" s="95"/>
    </row>
    <row r="2267" spans="1:5" s="94" customFormat="1" x14ac:dyDescent="0.2">
      <c r="A2267" s="355"/>
      <c r="B2267" s="355"/>
      <c r="C2267" s="95"/>
      <c r="D2267" s="95"/>
      <c r="E2267" s="95"/>
    </row>
    <row r="2268" spans="1:5" s="94" customFormat="1" x14ac:dyDescent="0.2">
      <c r="A2268" s="355"/>
      <c r="B2268" s="355"/>
      <c r="C2268" s="95"/>
      <c r="D2268" s="95"/>
      <c r="E2268" s="95"/>
    </row>
    <row r="2269" spans="1:5" s="94" customFormat="1" x14ac:dyDescent="0.2">
      <c r="A2269" s="355"/>
      <c r="B2269" s="355"/>
      <c r="C2269" s="95"/>
      <c r="D2269" s="95"/>
      <c r="E2269" s="95"/>
    </row>
    <row r="2270" spans="1:5" s="94" customFormat="1" x14ac:dyDescent="0.2">
      <c r="A2270" s="355"/>
      <c r="B2270" s="355"/>
      <c r="C2270" s="95"/>
      <c r="D2270" s="95"/>
      <c r="E2270" s="95"/>
    </row>
    <row r="2271" spans="1:5" s="94" customFormat="1" x14ac:dyDescent="0.2">
      <c r="A2271" s="355"/>
      <c r="B2271" s="355"/>
      <c r="C2271" s="95"/>
      <c r="D2271" s="95"/>
      <c r="E2271" s="95"/>
    </row>
    <row r="2272" spans="1:5" s="94" customFormat="1" x14ac:dyDescent="0.2">
      <c r="A2272" s="355"/>
      <c r="B2272" s="355"/>
      <c r="C2272" s="95"/>
      <c r="D2272" s="95"/>
      <c r="E2272" s="95"/>
    </row>
    <row r="2273" spans="1:5" s="94" customFormat="1" x14ac:dyDescent="0.2">
      <c r="A2273" s="355"/>
      <c r="B2273" s="355"/>
      <c r="C2273" s="95"/>
      <c r="D2273" s="95"/>
      <c r="E2273" s="95"/>
    </row>
    <row r="2274" spans="1:5" s="94" customFormat="1" x14ac:dyDescent="0.2">
      <c r="A2274" s="355"/>
      <c r="B2274" s="355"/>
      <c r="C2274" s="95"/>
      <c r="D2274" s="95"/>
      <c r="E2274" s="95"/>
    </row>
    <row r="2275" spans="1:5" s="94" customFormat="1" x14ac:dyDescent="0.2">
      <c r="A2275" s="355"/>
      <c r="B2275" s="355"/>
      <c r="C2275" s="95"/>
      <c r="D2275" s="95"/>
      <c r="E2275" s="95"/>
    </row>
    <row r="2276" spans="1:5" s="94" customFormat="1" x14ac:dyDescent="0.2">
      <c r="A2276" s="355"/>
      <c r="B2276" s="355"/>
      <c r="C2276" s="95"/>
      <c r="D2276" s="95"/>
      <c r="E2276" s="95"/>
    </row>
    <row r="2277" spans="1:5" s="94" customFormat="1" x14ac:dyDescent="0.2">
      <c r="A2277" s="355"/>
      <c r="B2277" s="355"/>
      <c r="C2277" s="95"/>
      <c r="D2277" s="95"/>
      <c r="E2277" s="95"/>
    </row>
    <row r="2278" spans="1:5" s="94" customFormat="1" x14ac:dyDescent="0.2">
      <c r="A2278" s="355"/>
      <c r="B2278" s="355"/>
      <c r="C2278" s="95"/>
      <c r="D2278" s="95"/>
      <c r="E2278" s="95"/>
    </row>
    <row r="2279" spans="1:5" s="94" customFormat="1" x14ac:dyDescent="0.2">
      <c r="A2279" s="355"/>
      <c r="B2279" s="355"/>
      <c r="C2279" s="95"/>
      <c r="D2279" s="95"/>
      <c r="E2279" s="95"/>
    </row>
    <row r="2280" spans="1:5" s="94" customFormat="1" x14ac:dyDescent="0.2">
      <c r="A2280" s="355"/>
      <c r="B2280" s="355"/>
      <c r="C2280" s="95"/>
      <c r="D2280" s="95"/>
      <c r="E2280" s="95"/>
    </row>
    <row r="2281" spans="1:5" s="94" customFormat="1" x14ac:dyDescent="0.2">
      <c r="A2281" s="355"/>
      <c r="B2281" s="355"/>
      <c r="C2281" s="95"/>
      <c r="D2281" s="95"/>
      <c r="E2281" s="95"/>
    </row>
    <row r="2282" spans="1:5" s="94" customFormat="1" x14ac:dyDescent="0.2">
      <c r="A2282" s="355"/>
      <c r="B2282" s="355"/>
      <c r="C2282" s="95"/>
      <c r="D2282" s="95"/>
      <c r="E2282" s="95"/>
    </row>
    <row r="2283" spans="1:5" s="94" customFormat="1" x14ac:dyDescent="0.2">
      <c r="A2283" s="355"/>
      <c r="B2283" s="355"/>
      <c r="C2283" s="95"/>
      <c r="D2283" s="95"/>
      <c r="E2283" s="95"/>
    </row>
    <row r="2284" spans="1:5" s="94" customFormat="1" x14ac:dyDescent="0.2">
      <c r="A2284" s="355"/>
      <c r="B2284" s="355"/>
      <c r="C2284" s="95"/>
      <c r="D2284" s="95"/>
      <c r="E2284" s="95"/>
    </row>
    <row r="2285" spans="1:5" s="94" customFormat="1" x14ac:dyDescent="0.2">
      <c r="A2285" s="355"/>
      <c r="B2285" s="355"/>
      <c r="C2285" s="95"/>
      <c r="D2285" s="95"/>
      <c r="E2285" s="95"/>
    </row>
    <row r="2286" spans="1:5" s="94" customFormat="1" x14ac:dyDescent="0.2">
      <c r="A2286" s="355"/>
      <c r="B2286" s="355"/>
      <c r="C2286" s="95"/>
      <c r="D2286" s="95"/>
      <c r="E2286" s="95"/>
    </row>
    <row r="2287" spans="1:5" s="94" customFormat="1" x14ac:dyDescent="0.2">
      <c r="A2287" s="355"/>
      <c r="B2287" s="355"/>
      <c r="C2287" s="95"/>
      <c r="D2287" s="95"/>
      <c r="E2287" s="95"/>
    </row>
    <row r="2288" spans="1:5" s="94" customFormat="1" x14ac:dyDescent="0.2">
      <c r="A2288" s="355"/>
      <c r="B2288" s="355"/>
      <c r="C2288" s="95"/>
      <c r="D2288" s="95"/>
      <c r="E2288" s="95"/>
    </row>
    <row r="2289" spans="1:5" s="94" customFormat="1" x14ac:dyDescent="0.2">
      <c r="A2289" s="355"/>
      <c r="B2289" s="355"/>
      <c r="C2289" s="95"/>
      <c r="D2289" s="95"/>
      <c r="E2289" s="95"/>
    </row>
    <row r="2290" spans="1:5" s="94" customFormat="1" x14ac:dyDescent="0.2">
      <c r="A2290" s="355"/>
      <c r="B2290" s="355"/>
      <c r="C2290" s="95"/>
      <c r="D2290" s="95"/>
      <c r="E2290" s="95"/>
    </row>
    <row r="2291" spans="1:5" s="94" customFormat="1" x14ac:dyDescent="0.2">
      <c r="A2291" s="355"/>
      <c r="B2291" s="355"/>
      <c r="C2291" s="95"/>
      <c r="D2291" s="95"/>
      <c r="E2291" s="95"/>
    </row>
    <row r="2292" spans="1:5" s="94" customFormat="1" x14ac:dyDescent="0.2">
      <c r="A2292" s="355"/>
      <c r="B2292" s="355"/>
      <c r="C2292" s="95"/>
      <c r="D2292" s="95"/>
      <c r="E2292" s="95"/>
    </row>
    <row r="2293" spans="1:5" s="94" customFormat="1" x14ac:dyDescent="0.2">
      <c r="A2293" s="355"/>
      <c r="B2293" s="355"/>
      <c r="C2293" s="95"/>
      <c r="D2293" s="95"/>
      <c r="E2293" s="95"/>
    </row>
    <row r="2294" spans="1:5" s="94" customFormat="1" x14ac:dyDescent="0.2">
      <c r="A2294" s="355"/>
      <c r="B2294" s="355"/>
      <c r="C2294" s="95"/>
      <c r="D2294" s="95"/>
      <c r="E2294" s="95"/>
    </row>
    <row r="2295" spans="1:5" s="94" customFormat="1" x14ac:dyDescent="0.2">
      <c r="A2295" s="355"/>
      <c r="B2295" s="355"/>
      <c r="C2295" s="95"/>
      <c r="D2295" s="95"/>
      <c r="E2295" s="95"/>
    </row>
    <row r="2296" spans="1:5" s="94" customFormat="1" x14ac:dyDescent="0.2">
      <c r="A2296" s="355"/>
      <c r="B2296" s="355"/>
      <c r="C2296" s="95"/>
      <c r="D2296" s="95"/>
      <c r="E2296" s="95"/>
    </row>
    <row r="2297" spans="1:5" s="94" customFormat="1" x14ac:dyDescent="0.2">
      <c r="A2297" s="355"/>
      <c r="B2297" s="355"/>
      <c r="C2297" s="95"/>
      <c r="D2297" s="95"/>
      <c r="E2297" s="95"/>
    </row>
    <row r="2298" spans="1:5" s="94" customFormat="1" x14ac:dyDescent="0.2">
      <c r="A2298" s="355"/>
      <c r="B2298" s="355"/>
      <c r="C2298" s="95"/>
      <c r="D2298" s="95"/>
      <c r="E2298" s="95"/>
    </row>
    <row r="2299" spans="1:5" s="94" customFormat="1" x14ac:dyDescent="0.2">
      <c r="A2299" s="355"/>
      <c r="B2299" s="355"/>
      <c r="C2299" s="95"/>
      <c r="D2299" s="95"/>
      <c r="E2299" s="95"/>
    </row>
    <row r="2300" spans="1:5" s="94" customFormat="1" x14ac:dyDescent="0.2">
      <c r="A2300" s="355"/>
      <c r="B2300" s="355"/>
      <c r="C2300" s="95"/>
      <c r="D2300" s="95"/>
      <c r="E2300" s="95"/>
    </row>
    <row r="2301" spans="1:5" s="94" customFormat="1" x14ac:dyDescent="0.2">
      <c r="A2301" s="355"/>
      <c r="B2301" s="355"/>
      <c r="C2301" s="95"/>
      <c r="D2301" s="95"/>
      <c r="E2301" s="95"/>
    </row>
    <row r="2302" spans="1:5" s="94" customFormat="1" x14ac:dyDescent="0.2">
      <c r="A2302" s="355"/>
      <c r="B2302" s="355"/>
      <c r="C2302" s="95"/>
      <c r="D2302" s="95"/>
      <c r="E2302" s="95"/>
    </row>
    <row r="2303" spans="1:5" s="94" customFormat="1" x14ac:dyDescent="0.2">
      <c r="A2303" s="355"/>
      <c r="B2303" s="355"/>
      <c r="C2303" s="95"/>
      <c r="D2303" s="95"/>
      <c r="E2303" s="95"/>
    </row>
    <row r="2304" spans="1:5" s="94" customFormat="1" x14ac:dyDescent="0.2">
      <c r="A2304" s="355"/>
      <c r="B2304" s="355"/>
      <c r="C2304" s="95"/>
      <c r="D2304" s="95"/>
      <c r="E2304" s="95"/>
    </row>
    <row r="2305" spans="1:5" s="94" customFormat="1" x14ac:dyDescent="0.2">
      <c r="A2305" s="355"/>
      <c r="B2305" s="355"/>
      <c r="C2305" s="95"/>
      <c r="D2305" s="95"/>
      <c r="E2305" s="95"/>
    </row>
    <row r="2306" spans="1:5" s="94" customFormat="1" x14ac:dyDescent="0.2">
      <c r="A2306" s="355"/>
      <c r="B2306" s="355"/>
      <c r="C2306" s="95"/>
      <c r="D2306" s="95"/>
      <c r="E2306" s="95"/>
    </row>
    <row r="2307" spans="1:5" s="94" customFormat="1" x14ac:dyDescent="0.2">
      <c r="A2307" s="355"/>
      <c r="B2307" s="355"/>
      <c r="C2307" s="95"/>
      <c r="D2307" s="95"/>
      <c r="E2307" s="95"/>
    </row>
    <row r="2308" spans="1:5" s="94" customFormat="1" x14ac:dyDescent="0.2">
      <c r="A2308" s="355"/>
      <c r="B2308" s="355"/>
      <c r="C2308" s="95"/>
      <c r="D2308" s="95"/>
      <c r="E2308" s="95"/>
    </row>
    <row r="2309" spans="1:5" s="94" customFormat="1" x14ac:dyDescent="0.2">
      <c r="A2309" s="355"/>
      <c r="B2309" s="355"/>
      <c r="C2309" s="95"/>
      <c r="D2309" s="95"/>
      <c r="E2309" s="95"/>
    </row>
    <row r="2310" spans="1:5" s="94" customFormat="1" x14ac:dyDescent="0.2">
      <c r="A2310" s="355"/>
      <c r="B2310" s="355"/>
      <c r="C2310" s="95"/>
      <c r="D2310" s="95"/>
      <c r="E2310" s="95"/>
    </row>
    <row r="2311" spans="1:5" s="94" customFormat="1" x14ac:dyDescent="0.2">
      <c r="A2311" s="355"/>
      <c r="B2311" s="355"/>
      <c r="C2311" s="95"/>
      <c r="D2311" s="95"/>
      <c r="E2311" s="95"/>
    </row>
    <row r="2312" spans="1:5" s="94" customFormat="1" x14ac:dyDescent="0.2">
      <c r="A2312" s="355"/>
      <c r="B2312" s="355"/>
      <c r="C2312" s="95"/>
      <c r="D2312" s="95"/>
      <c r="E2312" s="95"/>
    </row>
    <row r="2313" spans="1:5" s="94" customFormat="1" x14ac:dyDescent="0.2">
      <c r="A2313" s="355"/>
      <c r="B2313" s="355"/>
      <c r="C2313" s="95"/>
      <c r="D2313" s="95"/>
      <c r="E2313" s="95"/>
    </row>
    <row r="2314" spans="1:5" s="94" customFormat="1" x14ac:dyDescent="0.2">
      <c r="A2314" s="355"/>
      <c r="B2314" s="355"/>
      <c r="C2314" s="95"/>
      <c r="D2314" s="95"/>
      <c r="E2314" s="95"/>
    </row>
    <row r="2315" spans="1:5" s="94" customFormat="1" x14ac:dyDescent="0.2">
      <c r="A2315" s="355"/>
      <c r="B2315" s="355"/>
      <c r="C2315" s="95"/>
      <c r="D2315" s="95"/>
      <c r="E2315" s="95"/>
    </row>
    <row r="2316" spans="1:5" s="94" customFormat="1" x14ac:dyDescent="0.2">
      <c r="A2316" s="355"/>
      <c r="B2316" s="355"/>
      <c r="C2316" s="95"/>
      <c r="D2316" s="95"/>
      <c r="E2316" s="95"/>
    </row>
    <row r="2317" spans="1:5" s="94" customFormat="1" x14ac:dyDescent="0.2">
      <c r="A2317" s="355"/>
      <c r="B2317" s="355"/>
      <c r="C2317" s="95"/>
      <c r="D2317" s="95"/>
      <c r="E2317" s="95"/>
    </row>
    <row r="2318" spans="1:5" s="94" customFormat="1" x14ac:dyDescent="0.2">
      <c r="A2318" s="355"/>
      <c r="B2318" s="355"/>
      <c r="C2318" s="95"/>
      <c r="D2318" s="95"/>
      <c r="E2318" s="95"/>
    </row>
    <row r="2319" spans="1:5" s="94" customFormat="1" x14ac:dyDescent="0.2">
      <c r="A2319" s="355"/>
      <c r="B2319" s="355"/>
      <c r="C2319" s="95"/>
      <c r="D2319" s="95"/>
      <c r="E2319" s="95"/>
    </row>
    <row r="2320" spans="1:5" s="94" customFormat="1" x14ac:dyDescent="0.2">
      <c r="A2320" s="355"/>
      <c r="B2320" s="355"/>
      <c r="C2320" s="95"/>
      <c r="D2320" s="95"/>
      <c r="E2320" s="95"/>
    </row>
    <row r="2321" spans="1:5" s="94" customFormat="1" x14ac:dyDescent="0.2">
      <c r="A2321" s="355"/>
      <c r="B2321" s="355"/>
      <c r="C2321" s="95"/>
      <c r="D2321" s="95"/>
      <c r="E2321" s="95"/>
    </row>
    <row r="2322" spans="1:5" s="94" customFormat="1" x14ac:dyDescent="0.2">
      <c r="A2322" s="355"/>
      <c r="B2322" s="355"/>
      <c r="C2322" s="95"/>
      <c r="D2322" s="95"/>
      <c r="E2322" s="95"/>
    </row>
    <row r="2323" spans="1:5" s="94" customFormat="1" x14ac:dyDescent="0.2">
      <c r="A2323" s="355"/>
      <c r="B2323" s="355"/>
      <c r="C2323" s="95"/>
      <c r="D2323" s="95"/>
      <c r="E2323" s="95"/>
    </row>
    <row r="2324" spans="1:5" s="94" customFormat="1" x14ac:dyDescent="0.2">
      <c r="A2324" s="355"/>
      <c r="B2324" s="355"/>
      <c r="C2324" s="95"/>
      <c r="D2324" s="95"/>
      <c r="E2324" s="95"/>
    </row>
    <row r="2325" spans="1:5" s="94" customFormat="1" x14ac:dyDescent="0.2">
      <c r="A2325" s="355"/>
      <c r="B2325" s="355"/>
      <c r="C2325" s="95"/>
      <c r="D2325" s="95"/>
      <c r="E2325" s="95"/>
    </row>
    <row r="2326" spans="1:5" s="94" customFormat="1" x14ac:dyDescent="0.2">
      <c r="A2326" s="355"/>
      <c r="B2326" s="355"/>
      <c r="C2326" s="95"/>
      <c r="D2326" s="95"/>
      <c r="E2326" s="95"/>
    </row>
    <row r="2327" spans="1:5" s="94" customFormat="1" x14ac:dyDescent="0.2">
      <c r="A2327" s="355"/>
      <c r="B2327" s="355"/>
      <c r="C2327" s="95"/>
      <c r="D2327" s="95"/>
      <c r="E2327" s="95"/>
    </row>
    <row r="2328" spans="1:5" s="94" customFormat="1" x14ac:dyDescent="0.2">
      <c r="A2328" s="355"/>
      <c r="B2328" s="355"/>
      <c r="C2328" s="95"/>
      <c r="D2328" s="95"/>
      <c r="E2328" s="95"/>
    </row>
    <row r="2329" spans="1:5" s="94" customFormat="1" x14ac:dyDescent="0.2">
      <c r="A2329" s="355"/>
      <c r="B2329" s="355"/>
      <c r="C2329" s="95"/>
      <c r="D2329" s="95"/>
      <c r="E2329" s="95"/>
    </row>
    <row r="2330" spans="1:5" s="94" customFormat="1" x14ac:dyDescent="0.2">
      <c r="A2330" s="355"/>
      <c r="B2330" s="355"/>
      <c r="C2330" s="95"/>
      <c r="D2330" s="95"/>
      <c r="E2330" s="95"/>
    </row>
    <row r="2331" spans="1:5" s="94" customFormat="1" x14ac:dyDescent="0.2">
      <c r="A2331" s="355"/>
      <c r="B2331" s="355"/>
      <c r="C2331" s="95"/>
      <c r="D2331" s="95"/>
      <c r="E2331" s="95"/>
    </row>
    <row r="2332" spans="1:5" s="94" customFormat="1" x14ac:dyDescent="0.2">
      <c r="A2332" s="355"/>
      <c r="B2332" s="355"/>
      <c r="C2332" s="95"/>
      <c r="D2332" s="95"/>
      <c r="E2332" s="95"/>
    </row>
    <row r="2333" spans="1:5" s="94" customFormat="1" x14ac:dyDescent="0.2">
      <c r="A2333" s="355"/>
      <c r="B2333" s="355"/>
      <c r="C2333" s="95"/>
      <c r="D2333" s="95"/>
      <c r="E2333" s="95"/>
    </row>
    <row r="2334" spans="1:5" s="94" customFormat="1" x14ac:dyDescent="0.2">
      <c r="A2334" s="355"/>
      <c r="B2334" s="355"/>
      <c r="C2334" s="95"/>
      <c r="D2334" s="95"/>
      <c r="E2334" s="95"/>
    </row>
    <row r="2335" spans="1:5" s="94" customFormat="1" x14ac:dyDescent="0.2">
      <c r="A2335" s="355"/>
      <c r="B2335" s="355"/>
      <c r="C2335" s="95"/>
      <c r="D2335" s="95"/>
      <c r="E2335" s="95"/>
    </row>
    <row r="2336" spans="1:5" s="94" customFormat="1" x14ac:dyDescent="0.2">
      <c r="A2336" s="355"/>
      <c r="B2336" s="355"/>
      <c r="C2336" s="95"/>
      <c r="D2336" s="95"/>
      <c r="E2336" s="95"/>
    </row>
    <row r="2337" spans="1:5" s="94" customFormat="1" x14ac:dyDescent="0.2">
      <c r="A2337" s="355"/>
      <c r="B2337" s="355"/>
      <c r="C2337" s="95"/>
      <c r="D2337" s="95"/>
      <c r="E2337" s="95"/>
    </row>
    <row r="2338" spans="1:5" s="94" customFormat="1" x14ac:dyDescent="0.2">
      <c r="A2338" s="355"/>
      <c r="B2338" s="355"/>
      <c r="C2338" s="95"/>
      <c r="D2338" s="95"/>
      <c r="E2338" s="95"/>
    </row>
    <row r="2339" spans="1:5" s="94" customFormat="1" x14ac:dyDescent="0.2">
      <c r="A2339" s="355"/>
      <c r="B2339" s="355"/>
      <c r="C2339" s="95"/>
      <c r="D2339" s="95"/>
      <c r="E2339" s="95"/>
    </row>
    <row r="2340" spans="1:5" s="94" customFormat="1" x14ac:dyDescent="0.2">
      <c r="A2340" s="355"/>
      <c r="B2340" s="355"/>
      <c r="C2340" s="95"/>
      <c r="D2340" s="95"/>
      <c r="E2340" s="95"/>
    </row>
    <row r="2341" spans="1:5" s="94" customFormat="1" x14ac:dyDescent="0.2">
      <c r="A2341" s="355"/>
      <c r="B2341" s="355"/>
      <c r="C2341" s="95"/>
      <c r="D2341" s="95"/>
      <c r="E2341" s="95"/>
    </row>
    <row r="2342" spans="1:5" s="94" customFormat="1" x14ac:dyDescent="0.2">
      <c r="A2342" s="355"/>
      <c r="B2342" s="355"/>
      <c r="C2342" s="95"/>
      <c r="D2342" s="95"/>
      <c r="E2342" s="95"/>
    </row>
    <row r="2343" spans="1:5" s="94" customFormat="1" x14ac:dyDescent="0.2">
      <c r="A2343" s="355"/>
      <c r="B2343" s="355"/>
      <c r="C2343" s="95"/>
      <c r="D2343" s="95"/>
      <c r="E2343" s="95"/>
    </row>
    <row r="2344" spans="1:5" s="94" customFormat="1" x14ac:dyDescent="0.2">
      <c r="A2344" s="355"/>
      <c r="B2344" s="355"/>
      <c r="C2344" s="95"/>
      <c r="D2344" s="95"/>
      <c r="E2344" s="95"/>
    </row>
    <row r="2345" spans="1:5" s="94" customFormat="1" x14ac:dyDescent="0.2">
      <c r="A2345" s="355"/>
      <c r="B2345" s="355"/>
      <c r="C2345" s="95"/>
      <c r="D2345" s="95"/>
      <c r="E2345" s="95"/>
    </row>
    <row r="2346" spans="1:5" s="94" customFormat="1" x14ac:dyDescent="0.2">
      <c r="A2346" s="355"/>
      <c r="B2346" s="355"/>
      <c r="C2346" s="95"/>
      <c r="D2346" s="95"/>
      <c r="E2346" s="95"/>
    </row>
    <row r="2347" spans="1:5" s="94" customFormat="1" x14ac:dyDescent="0.2">
      <c r="A2347" s="355"/>
      <c r="B2347" s="355"/>
      <c r="C2347" s="95"/>
      <c r="D2347" s="95"/>
      <c r="E2347" s="95"/>
    </row>
    <row r="2348" spans="1:5" s="94" customFormat="1" x14ac:dyDescent="0.2">
      <c r="A2348" s="355"/>
      <c r="B2348" s="355"/>
      <c r="C2348" s="95"/>
      <c r="D2348" s="95"/>
      <c r="E2348" s="95"/>
    </row>
    <row r="2349" spans="1:5" s="94" customFormat="1" x14ac:dyDescent="0.2">
      <c r="A2349" s="355"/>
      <c r="B2349" s="355"/>
      <c r="C2349" s="95"/>
      <c r="D2349" s="95"/>
      <c r="E2349" s="95"/>
    </row>
    <row r="2350" spans="1:5" s="94" customFormat="1" x14ac:dyDescent="0.2">
      <c r="A2350" s="355"/>
      <c r="B2350" s="355"/>
      <c r="C2350" s="95"/>
      <c r="D2350" s="95"/>
      <c r="E2350" s="95"/>
    </row>
    <row r="2351" spans="1:5" s="94" customFormat="1" x14ac:dyDescent="0.2">
      <c r="A2351" s="355"/>
      <c r="B2351" s="355"/>
      <c r="C2351" s="95"/>
      <c r="D2351" s="95"/>
      <c r="E2351" s="95"/>
    </row>
    <row r="2352" spans="1:5" s="94" customFormat="1" x14ac:dyDescent="0.2">
      <c r="A2352" s="355"/>
      <c r="B2352" s="355"/>
      <c r="C2352" s="95"/>
      <c r="D2352" s="95"/>
      <c r="E2352" s="95"/>
    </row>
    <row r="2353" spans="1:5" s="94" customFormat="1" x14ac:dyDescent="0.2">
      <c r="A2353" s="355"/>
      <c r="B2353" s="355"/>
      <c r="C2353" s="95"/>
      <c r="D2353" s="95"/>
      <c r="E2353" s="95"/>
    </row>
    <row r="2354" spans="1:5" s="94" customFormat="1" x14ac:dyDescent="0.2">
      <c r="A2354" s="355"/>
      <c r="B2354" s="355"/>
      <c r="C2354" s="95"/>
      <c r="D2354" s="95"/>
      <c r="E2354" s="95"/>
    </row>
    <row r="2355" spans="1:5" s="94" customFormat="1" x14ac:dyDescent="0.2">
      <c r="A2355" s="355"/>
      <c r="B2355" s="355"/>
      <c r="C2355" s="95"/>
      <c r="D2355" s="95"/>
      <c r="E2355" s="95"/>
    </row>
    <row r="2356" spans="1:5" s="94" customFormat="1" x14ac:dyDescent="0.2">
      <c r="A2356" s="355"/>
      <c r="B2356" s="355"/>
      <c r="C2356" s="95"/>
      <c r="D2356" s="95"/>
      <c r="E2356" s="95"/>
    </row>
    <row r="2357" spans="1:5" s="94" customFormat="1" x14ac:dyDescent="0.2">
      <c r="A2357" s="355"/>
      <c r="B2357" s="355"/>
      <c r="C2357" s="95"/>
      <c r="D2357" s="95"/>
      <c r="E2357" s="95"/>
    </row>
    <row r="2358" spans="1:5" s="94" customFormat="1" x14ac:dyDescent="0.2">
      <c r="A2358" s="355"/>
      <c r="B2358" s="355"/>
      <c r="C2358" s="95"/>
      <c r="D2358" s="95"/>
      <c r="E2358" s="95"/>
    </row>
    <row r="2359" spans="1:5" s="94" customFormat="1" x14ac:dyDescent="0.2">
      <c r="A2359" s="355"/>
      <c r="B2359" s="355"/>
      <c r="C2359" s="95"/>
      <c r="D2359" s="95"/>
      <c r="E2359" s="95"/>
    </row>
    <row r="2360" spans="1:5" s="94" customFormat="1" x14ac:dyDescent="0.2">
      <c r="A2360" s="355"/>
      <c r="B2360" s="355"/>
      <c r="C2360" s="95"/>
      <c r="D2360" s="95"/>
      <c r="E2360" s="95"/>
    </row>
    <row r="2361" spans="1:5" s="94" customFormat="1" x14ac:dyDescent="0.2">
      <c r="A2361" s="355"/>
      <c r="B2361" s="355"/>
      <c r="C2361" s="95"/>
      <c r="D2361" s="95"/>
      <c r="E2361" s="95"/>
    </row>
    <row r="2362" spans="1:5" s="94" customFormat="1" x14ac:dyDescent="0.2">
      <c r="A2362" s="355"/>
      <c r="B2362" s="355"/>
      <c r="C2362" s="95"/>
      <c r="D2362" s="95"/>
      <c r="E2362" s="95"/>
    </row>
    <row r="2363" spans="1:5" s="94" customFormat="1" x14ac:dyDescent="0.2">
      <c r="A2363" s="355"/>
      <c r="B2363" s="355"/>
      <c r="C2363" s="95"/>
      <c r="D2363" s="95"/>
      <c r="E2363" s="95"/>
    </row>
    <row r="2364" spans="1:5" s="94" customFormat="1" x14ac:dyDescent="0.2">
      <c r="A2364" s="355"/>
      <c r="B2364" s="355"/>
      <c r="C2364" s="95"/>
      <c r="D2364" s="95"/>
      <c r="E2364" s="95"/>
    </row>
    <row r="2365" spans="1:5" s="94" customFormat="1" x14ac:dyDescent="0.2">
      <c r="A2365" s="355"/>
      <c r="B2365" s="355"/>
      <c r="C2365" s="95"/>
      <c r="D2365" s="95"/>
      <c r="E2365" s="95"/>
    </row>
    <row r="2366" spans="1:5" s="94" customFormat="1" x14ac:dyDescent="0.2">
      <c r="A2366" s="355"/>
      <c r="B2366" s="355"/>
      <c r="C2366" s="95"/>
      <c r="D2366" s="95"/>
      <c r="E2366" s="95"/>
    </row>
    <row r="2367" spans="1:5" s="94" customFormat="1" x14ac:dyDescent="0.2">
      <c r="A2367" s="355"/>
      <c r="B2367" s="355"/>
      <c r="C2367" s="95"/>
      <c r="D2367" s="95"/>
      <c r="E2367" s="95"/>
    </row>
    <row r="2368" spans="1:5" s="94" customFormat="1" x14ac:dyDescent="0.2">
      <c r="A2368" s="355"/>
      <c r="B2368" s="355"/>
      <c r="C2368" s="95"/>
      <c r="D2368" s="95"/>
      <c r="E2368" s="95"/>
    </row>
    <row r="2369" spans="1:5" s="94" customFormat="1" x14ac:dyDescent="0.2">
      <c r="A2369" s="355"/>
      <c r="B2369" s="355"/>
      <c r="C2369" s="95"/>
      <c r="D2369" s="95"/>
      <c r="E2369" s="95"/>
    </row>
    <row r="2370" spans="1:5" s="94" customFormat="1" x14ac:dyDescent="0.2">
      <c r="A2370" s="355"/>
      <c r="B2370" s="355"/>
      <c r="C2370" s="95"/>
      <c r="D2370" s="95"/>
      <c r="E2370" s="95"/>
    </row>
    <row r="2371" spans="1:5" s="94" customFormat="1" x14ac:dyDescent="0.2">
      <c r="A2371" s="355"/>
      <c r="B2371" s="355"/>
      <c r="C2371" s="95"/>
      <c r="D2371" s="95"/>
      <c r="E2371" s="95"/>
    </row>
    <row r="2372" spans="1:5" s="94" customFormat="1" x14ac:dyDescent="0.2">
      <c r="A2372" s="355"/>
      <c r="B2372" s="355"/>
      <c r="C2372" s="95"/>
      <c r="D2372" s="95"/>
      <c r="E2372" s="95"/>
    </row>
    <row r="2373" spans="1:5" s="94" customFormat="1" x14ac:dyDescent="0.2">
      <c r="A2373" s="355"/>
      <c r="B2373" s="355"/>
      <c r="C2373" s="95"/>
      <c r="D2373" s="95"/>
      <c r="E2373" s="95"/>
    </row>
    <row r="2374" spans="1:5" s="94" customFormat="1" x14ac:dyDescent="0.2">
      <c r="A2374" s="355"/>
      <c r="B2374" s="355"/>
      <c r="C2374" s="95"/>
      <c r="D2374" s="95"/>
      <c r="E2374" s="95"/>
    </row>
    <row r="2375" spans="1:5" s="94" customFormat="1" x14ac:dyDescent="0.2">
      <c r="A2375" s="355"/>
      <c r="B2375" s="355"/>
      <c r="C2375" s="95"/>
      <c r="D2375" s="95"/>
      <c r="E2375" s="95"/>
    </row>
    <row r="2376" spans="1:5" s="94" customFormat="1" x14ac:dyDescent="0.2">
      <c r="A2376" s="355"/>
      <c r="B2376" s="355"/>
      <c r="C2376" s="95"/>
      <c r="D2376" s="95"/>
      <c r="E2376" s="95"/>
    </row>
    <row r="2377" spans="1:5" s="94" customFormat="1" x14ac:dyDescent="0.2">
      <c r="A2377" s="355"/>
      <c r="B2377" s="355"/>
      <c r="C2377" s="95"/>
      <c r="D2377" s="95"/>
      <c r="E2377" s="95"/>
    </row>
    <row r="2378" spans="1:5" s="94" customFormat="1" x14ac:dyDescent="0.2">
      <c r="A2378" s="355"/>
      <c r="B2378" s="355"/>
      <c r="C2378" s="95"/>
      <c r="D2378" s="95"/>
      <c r="E2378" s="95"/>
    </row>
    <row r="2379" spans="1:5" s="94" customFormat="1" x14ac:dyDescent="0.2">
      <c r="A2379" s="355"/>
      <c r="B2379" s="355"/>
      <c r="C2379" s="95"/>
      <c r="D2379" s="95"/>
      <c r="E2379" s="95"/>
    </row>
    <row r="2380" spans="1:5" s="94" customFormat="1" x14ac:dyDescent="0.2">
      <c r="A2380" s="355"/>
      <c r="B2380" s="355"/>
      <c r="C2380" s="95"/>
      <c r="D2380" s="95"/>
      <c r="E2380" s="95"/>
    </row>
    <row r="2381" spans="1:5" s="94" customFormat="1" x14ac:dyDescent="0.2">
      <c r="A2381" s="355"/>
      <c r="B2381" s="355"/>
      <c r="C2381" s="95"/>
      <c r="D2381" s="95"/>
      <c r="E2381" s="95"/>
    </row>
    <row r="2382" spans="1:5" s="94" customFormat="1" x14ac:dyDescent="0.2">
      <c r="A2382" s="355"/>
      <c r="B2382" s="355"/>
      <c r="C2382" s="95"/>
      <c r="D2382" s="95"/>
      <c r="E2382" s="95"/>
    </row>
    <row r="2383" spans="1:5" s="94" customFormat="1" x14ac:dyDescent="0.2">
      <c r="A2383" s="355"/>
      <c r="B2383" s="355"/>
      <c r="C2383" s="95"/>
      <c r="D2383" s="95"/>
      <c r="E2383" s="95"/>
    </row>
    <row r="2384" spans="1:5" s="94" customFormat="1" x14ac:dyDescent="0.2">
      <c r="A2384" s="355"/>
      <c r="B2384" s="355"/>
      <c r="C2384" s="95"/>
      <c r="D2384" s="95"/>
      <c r="E2384" s="95"/>
    </row>
    <row r="2385" spans="1:5" s="94" customFormat="1" x14ac:dyDescent="0.2">
      <c r="A2385" s="355"/>
      <c r="B2385" s="355"/>
      <c r="C2385" s="95"/>
      <c r="D2385" s="95"/>
      <c r="E2385" s="95"/>
    </row>
    <row r="2386" spans="1:5" s="94" customFormat="1" x14ac:dyDescent="0.2">
      <c r="A2386" s="355"/>
      <c r="B2386" s="355"/>
      <c r="C2386" s="95"/>
      <c r="D2386" s="95"/>
      <c r="E2386" s="95"/>
    </row>
    <row r="2387" spans="1:5" s="94" customFormat="1" x14ac:dyDescent="0.2">
      <c r="A2387" s="355"/>
      <c r="B2387" s="355"/>
      <c r="C2387" s="95"/>
      <c r="D2387" s="95"/>
      <c r="E2387" s="95"/>
    </row>
    <row r="2388" spans="1:5" s="94" customFormat="1" x14ac:dyDescent="0.2">
      <c r="A2388" s="355"/>
      <c r="B2388" s="355"/>
      <c r="C2388" s="95"/>
      <c r="D2388" s="95"/>
      <c r="E2388" s="95"/>
    </row>
    <row r="2389" spans="1:5" s="94" customFormat="1" x14ac:dyDescent="0.2">
      <c r="A2389" s="355"/>
      <c r="B2389" s="355"/>
      <c r="C2389" s="95"/>
      <c r="D2389" s="95"/>
      <c r="E2389" s="95"/>
    </row>
    <row r="2390" spans="1:5" s="94" customFormat="1" x14ac:dyDescent="0.2">
      <c r="A2390" s="355"/>
      <c r="B2390" s="355"/>
      <c r="C2390" s="95"/>
      <c r="D2390" s="95"/>
      <c r="E2390" s="95"/>
    </row>
    <row r="2391" spans="1:5" s="94" customFormat="1" x14ac:dyDescent="0.2">
      <c r="A2391" s="355"/>
      <c r="B2391" s="355"/>
      <c r="C2391" s="95"/>
      <c r="D2391" s="95"/>
      <c r="E2391" s="95"/>
    </row>
    <row r="2392" spans="1:5" s="94" customFormat="1" x14ac:dyDescent="0.2">
      <c r="A2392" s="355"/>
      <c r="B2392" s="355"/>
      <c r="C2392" s="95"/>
      <c r="D2392" s="95"/>
      <c r="E2392" s="95"/>
    </row>
    <row r="2393" spans="1:5" s="94" customFormat="1" x14ac:dyDescent="0.2">
      <c r="A2393" s="355"/>
      <c r="B2393" s="355"/>
      <c r="C2393" s="95"/>
      <c r="D2393" s="95"/>
      <c r="E2393" s="95"/>
    </row>
    <row r="2394" spans="1:5" s="94" customFormat="1" x14ac:dyDescent="0.2">
      <c r="A2394" s="355"/>
      <c r="B2394" s="355"/>
      <c r="C2394" s="95"/>
      <c r="D2394" s="95"/>
      <c r="E2394" s="95"/>
    </row>
    <row r="2395" spans="1:5" s="94" customFormat="1" x14ac:dyDescent="0.2">
      <c r="A2395" s="355"/>
      <c r="B2395" s="355"/>
      <c r="C2395" s="95"/>
      <c r="D2395" s="95"/>
      <c r="E2395" s="95"/>
    </row>
    <row r="2396" spans="1:5" s="94" customFormat="1" x14ac:dyDescent="0.2">
      <c r="A2396" s="355"/>
      <c r="B2396" s="355"/>
      <c r="C2396" s="95"/>
      <c r="D2396" s="95"/>
      <c r="E2396" s="95"/>
    </row>
    <row r="2397" spans="1:5" s="94" customFormat="1" x14ac:dyDescent="0.2">
      <c r="A2397" s="355"/>
      <c r="B2397" s="355"/>
      <c r="C2397" s="95"/>
      <c r="D2397" s="95"/>
      <c r="E2397" s="95"/>
    </row>
    <row r="2398" spans="1:5" s="94" customFormat="1" x14ac:dyDescent="0.2">
      <c r="A2398" s="355"/>
      <c r="B2398" s="355"/>
      <c r="C2398" s="95"/>
      <c r="D2398" s="95"/>
      <c r="E2398" s="95"/>
    </row>
    <row r="2399" spans="1:5" s="94" customFormat="1" x14ac:dyDescent="0.2">
      <c r="A2399" s="355"/>
      <c r="B2399" s="355"/>
      <c r="C2399" s="95"/>
      <c r="D2399" s="95"/>
      <c r="E2399" s="95"/>
    </row>
    <row r="2400" spans="1:5" s="94" customFormat="1" x14ac:dyDescent="0.2">
      <c r="A2400" s="355"/>
      <c r="B2400" s="355"/>
      <c r="C2400" s="95"/>
      <c r="D2400" s="95"/>
      <c r="E2400" s="95"/>
    </row>
    <row r="2401" spans="1:5" s="94" customFormat="1" x14ac:dyDescent="0.2">
      <c r="A2401" s="355"/>
      <c r="B2401" s="355"/>
      <c r="C2401" s="95"/>
      <c r="D2401" s="95"/>
      <c r="E2401" s="95"/>
    </row>
    <row r="2402" spans="1:5" s="94" customFormat="1" x14ac:dyDescent="0.2">
      <c r="A2402" s="355"/>
      <c r="B2402" s="355"/>
      <c r="C2402" s="95"/>
      <c r="D2402" s="95"/>
      <c r="E2402" s="95"/>
    </row>
    <row r="2403" spans="1:5" s="94" customFormat="1" x14ac:dyDescent="0.2">
      <c r="A2403" s="355"/>
      <c r="B2403" s="355"/>
      <c r="C2403" s="95"/>
      <c r="D2403" s="95"/>
      <c r="E2403" s="95"/>
    </row>
    <row r="2404" spans="1:5" s="94" customFormat="1" x14ac:dyDescent="0.2">
      <c r="A2404" s="355"/>
      <c r="B2404" s="355"/>
      <c r="C2404" s="95"/>
      <c r="D2404" s="95"/>
      <c r="E2404" s="95"/>
    </row>
    <row r="2405" spans="1:5" s="94" customFormat="1" x14ac:dyDescent="0.2">
      <c r="A2405" s="355"/>
      <c r="B2405" s="355"/>
      <c r="C2405" s="95"/>
      <c r="D2405" s="95"/>
      <c r="E2405" s="95"/>
    </row>
    <row r="2406" spans="1:5" s="94" customFormat="1" x14ac:dyDescent="0.2">
      <c r="A2406" s="355"/>
      <c r="B2406" s="355"/>
      <c r="C2406" s="95"/>
      <c r="D2406" s="95"/>
      <c r="E2406" s="95"/>
    </row>
    <row r="2407" spans="1:5" s="94" customFormat="1" x14ac:dyDescent="0.2">
      <c r="A2407" s="355"/>
      <c r="B2407" s="355"/>
      <c r="C2407" s="95"/>
      <c r="D2407" s="95"/>
      <c r="E2407" s="95"/>
    </row>
    <row r="2408" spans="1:5" s="94" customFormat="1" x14ac:dyDescent="0.2">
      <c r="A2408" s="355"/>
      <c r="B2408" s="355"/>
      <c r="C2408" s="95"/>
      <c r="D2408" s="95"/>
      <c r="E2408" s="95"/>
    </row>
    <row r="2409" spans="1:5" s="94" customFormat="1" x14ac:dyDescent="0.2">
      <c r="A2409" s="355"/>
      <c r="B2409" s="355"/>
      <c r="C2409" s="95"/>
      <c r="D2409" s="95"/>
      <c r="E2409" s="95"/>
    </row>
    <row r="2410" spans="1:5" s="94" customFormat="1" x14ac:dyDescent="0.2">
      <c r="A2410" s="355"/>
      <c r="B2410" s="355"/>
      <c r="C2410" s="95"/>
      <c r="D2410" s="95"/>
      <c r="E2410" s="95"/>
    </row>
    <row r="2411" spans="1:5" s="94" customFormat="1" x14ac:dyDescent="0.2">
      <c r="A2411" s="355"/>
      <c r="B2411" s="355"/>
      <c r="C2411" s="95"/>
      <c r="D2411" s="95"/>
      <c r="E2411" s="95"/>
    </row>
    <row r="2412" spans="1:5" s="94" customFormat="1" x14ac:dyDescent="0.2">
      <c r="A2412" s="355"/>
      <c r="B2412" s="355"/>
      <c r="C2412" s="95"/>
      <c r="D2412" s="95"/>
      <c r="E2412" s="95"/>
    </row>
    <row r="2413" spans="1:5" s="94" customFormat="1" x14ac:dyDescent="0.2">
      <c r="A2413" s="355"/>
      <c r="B2413" s="355"/>
      <c r="C2413" s="95"/>
      <c r="D2413" s="95"/>
      <c r="E2413" s="95"/>
    </row>
    <row r="2414" spans="1:5" s="94" customFormat="1" x14ac:dyDescent="0.2">
      <c r="A2414" s="355"/>
      <c r="B2414" s="355"/>
      <c r="C2414" s="95"/>
      <c r="D2414" s="95"/>
      <c r="E2414" s="95"/>
    </row>
    <row r="2415" spans="1:5" s="94" customFormat="1" x14ac:dyDescent="0.2">
      <c r="A2415" s="355"/>
      <c r="B2415" s="355"/>
      <c r="C2415" s="95"/>
      <c r="D2415" s="95"/>
      <c r="E2415" s="95"/>
    </row>
    <row r="2416" spans="1:5" s="94" customFormat="1" x14ac:dyDescent="0.2">
      <c r="A2416" s="355"/>
      <c r="B2416" s="355"/>
      <c r="C2416" s="95"/>
      <c r="D2416" s="95"/>
      <c r="E2416" s="95"/>
    </row>
    <row r="2417" spans="1:5" s="94" customFormat="1" x14ac:dyDescent="0.2">
      <c r="A2417" s="355"/>
      <c r="B2417" s="355"/>
      <c r="C2417" s="95"/>
      <c r="D2417" s="95"/>
      <c r="E2417" s="95"/>
    </row>
    <row r="2418" spans="1:5" s="94" customFormat="1" x14ac:dyDescent="0.2">
      <c r="A2418" s="355"/>
      <c r="B2418" s="355"/>
      <c r="C2418" s="95"/>
      <c r="D2418" s="95"/>
      <c r="E2418" s="95"/>
    </row>
    <row r="2419" spans="1:5" s="94" customFormat="1" x14ac:dyDescent="0.2">
      <c r="A2419" s="355"/>
      <c r="B2419" s="355"/>
      <c r="C2419" s="95"/>
      <c r="D2419" s="95"/>
      <c r="E2419" s="95"/>
    </row>
    <row r="2420" spans="1:5" s="94" customFormat="1" x14ac:dyDescent="0.2">
      <c r="A2420" s="355"/>
      <c r="B2420" s="355"/>
      <c r="C2420" s="95"/>
      <c r="D2420" s="95"/>
      <c r="E2420" s="95"/>
    </row>
    <row r="2421" spans="1:5" s="94" customFormat="1" x14ac:dyDescent="0.2">
      <c r="A2421" s="355"/>
      <c r="B2421" s="355"/>
      <c r="C2421" s="95"/>
      <c r="D2421" s="95"/>
      <c r="E2421" s="95"/>
    </row>
    <row r="2422" spans="1:5" s="94" customFormat="1" x14ac:dyDescent="0.2">
      <c r="A2422" s="355"/>
      <c r="B2422" s="355"/>
      <c r="C2422" s="95"/>
      <c r="D2422" s="95"/>
      <c r="E2422" s="95"/>
    </row>
    <row r="2423" spans="1:5" s="94" customFormat="1" x14ac:dyDescent="0.2">
      <c r="A2423" s="355"/>
      <c r="B2423" s="355"/>
      <c r="C2423" s="95"/>
      <c r="D2423" s="95"/>
      <c r="E2423" s="95"/>
    </row>
    <row r="2424" spans="1:5" s="94" customFormat="1" x14ac:dyDescent="0.2">
      <c r="A2424" s="355"/>
      <c r="B2424" s="355"/>
      <c r="C2424" s="95"/>
      <c r="D2424" s="95"/>
      <c r="E2424" s="95"/>
    </row>
    <row r="2425" spans="1:5" s="94" customFormat="1" x14ac:dyDescent="0.2">
      <c r="A2425" s="355"/>
      <c r="B2425" s="355"/>
      <c r="C2425" s="95"/>
      <c r="D2425" s="95"/>
      <c r="E2425" s="95"/>
    </row>
    <row r="2426" spans="1:5" s="94" customFormat="1" x14ac:dyDescent="0.2">
      <c r="A2426" s="355"/>
      <c r="B2426" s="355"/>
      <c r="C2426" s="95"/>
      <c r="D2426" s="95"/>
      <c r="E2426" s="95"/>
    </row>
    <row r="2427" spans="1:5" s="94" customFormat="1" x14ac:dyDescent="0.2">
      <c r="A2427" s="355"/>
      <c r="B2427" s="355"/>
      <c r="C2427" s="95"/>
      <c r="D2427" s="95"/>
      <c r="E2427" s="95"/>
    </row>
    <row r="2428" spans="1:5" s="94" customFormat="1" x14ac:dyDescent="0.2">
      <c r="A2428" s="355"/>
      <c r="B2428" s="355"/>
      <c r="C2428" s="95"/>
      <c r="D2428" s="95"/>
      <c r="E2428" s="95"/>
    </row>
    <row r="2429" spans="1:5" s="94" customFormat="1" x14ac:dyDescent="0.2">
      <c r="A2429" s="355"/>
      <c r="B2429" s="355"/>
      <c r="C2429" s="95"/>
      <c r="D2429" s="95"/>
      <c r="E2429" s="95"/>
    </row>
    <row r="2430" spans="1:5" s="94" customFormat="1" x14ac:dyDescent="0.2">
      <c r="A2430" s="355"/>
      <c r="B2430" s="355"/>
      <c r="C2430" s="95"/>
      <c r="D2430" s="95"/>
      <c r="E2430" s="95"/>
    </row>
    <row r="2431" spans="1:5" s="94" customFormat="1" x14ac:dyDescent="0.2">
      <c r="A2431" s="355"/>
      <c r="B2431" s="355"/>
      <c r="C2431" s="95"/>
      <c r="D2431" s="95"/>
      <c r="E2431" s="95"/>
    </row>
    <row r="2432" spans="1:5" s="94" customFormat="1" x14ac:dyDescent="0.2">
      <c r="A2432" s="355"/>
      <c r="B2432" s="355"/>
      <c r="C2432" s="95"/>
      <c r="D2432" s="95"/>
      <c r="E2432" s="95"/>
    </row>
    <row r="2433" spans="1:5" s="94" customFormat="1" x14ac:dyDescent="0.2">
      <c r="A2433" s="355"/>
      <c r="B2433" s="355"/>
      <c r="C2433" s="95"/>
      <c r="D2433" s="95"/>
      <c r="E2433" s="95"/>
    </row>
    <row r="2434" spans="1:5" s="94" customFormat="1" x14ac:dyDescent="0.2">
      <c r="A2434" s="355"/>
      <c r="B2434" s="355"/>
      <c r="C2434" s="95"/>
      <c r="D2434" s="95"/>
      <c r="E2434" s="95"/>
    </row>
    <row r="2435" spans="1:5" s="94" customFormat="1" x14ac:dyDescent="0.2">
      <c r="A2435" s="355"/>
      <c r="B2435" s="355"/>
      <c r="C2435" s="95"/>
      <c r="D2435" s="95"/>
      <c r="E2435" s="95"/>
    </row>
    <row r="2436" spans="1:5" s="94" customFormat="1" x14ac:dyDescent="0.2">
      <c r="A2436" s="355"/>
      <c r="B2436" s="355"/>
      <c r="C2436" s="95"/>
      <c r="D2436" s="95"/>
      <c r="E2436" s="95"/>
    </row>
    <row r="2437" spans="1:5" s="94" customFormat="1" x14ac:dyDescent="0.2">
      <c r="A2437" s="355"/>
      <c r="B2437" s="355"/>
      <c r="C2437" s="95"/>
      <c r="D2437" s="95"/>
      <c r="E2437" s="95"/>
    </row>
    <row r="2438" spans="1:5" s="94" customFormat="1" x14ac:dyDescent="0.2">
      <c r="A2438" s="355"/>
      <c r="B2438" s="355"/>
      <c r="C2438" s="95"/>
      <c r="D2438" s="95"/>
      <c r="E2438" s="95"/>
    </row>
    <row r="2439" spans="1:5" s="94" customFormat="1" x14ac:dyDescent="0.2">
      <c r="A2439" s="355"/>
      <c r="B2439" s="355"/>
      <c r="C2439" s="95"/>
      <c r="D2439" s="95"/>
      <c r="E2439" s="95"/>
    </row>
    <row r="2440" spans="1:5" s="94" customFormat="1" x14ac:dyDescent="0.2">
      <c r="A2440" s="355"/>
      <c r="B2440" s="355"/>
      <c r="C2440" s="95"/>
      <c r="D2440" s="95"/>
      <c r="E2440" s="95"/>
    </row>
    <row r="2441" spans="1:5" s="94" customFormat="1" x14ac:dyDescent="0.2">
      <c r="A2441" s="355"/>
      <c r="B2441" s="355"/>
      <c r="C2441" s="95"/>
      <c r="D2441" s="95"/>
      <c r="E2441" s="95"/>
    </row>
    <row r="2442" spans="1:5" s="94" customFormat="1" x14ac:dyDescent="0.2">
      <c r="A2442" s="355"/>
      <c r="B2442" s="355"/>
      <c r="C2442" s="95"/>
      <c r="D2442" s="95"/>
      <c r="E2442" s="95"/>
    </row>
    <row r="2443" spans="1:5" s="94" customFormat="1" x14ac:dyDescent="0.2">
      <c r="A2443" s="355"/>
      <c r="B2443" s="355"/>
      <c r="C2443" s="95"/>
      <c r="D2443" s="95"/>
      <c r="E2443" s="95"/>
    </row>
    <row r="2444" spans="1:5" s="94" customFormat="1" x14ac:dyDescent="0.2">
      <c r="A2444" s="355"/>
      <c r="B2444" s="355"/>
      <c r="C2444" s="95"/>
      <c r="D2444" s="95"/>
      <c r="E2444" s="95"/>
    </row>
    <row r="2445" spans="1:5" s="94" customFormat="1" x14ac:dyDescent="0.2">
      <c r="A2445" s="355"/>
      <c r="B2445" s="355"/>
      <c r="C2445" s="95"/>
      <c r="D2445" s="95"/>
      <c r="E2445" s="95"/>
    </row>
    <row r="2446" spans="1:5" s="94" customFormat="1" x14ac:dyDescent="0.2">
      <c r="A2446" s="355"/>
      <c r="B2446" s="355"/>
      <c r="C2446" s="95"/>
      <c r="D2446" s="95"/>
      <c r="E2446" s="95"/>
    </row>
    <row r="2447" spans="1:5" s="94" customFormat="1" x14ac:dyDescent="0.2">
      <c r="A2447" s="355"/>
      <c r="B2447" s="355"/>
      <c r="C2447" s="95"/>
      <c r="D2447" s="95"/>
      <c r="E2447" s="95"/>
    </row>
    <row r="2448" spans="1:5" s="94" customFormat="1" x14ac:dyDescent="0.2">
      <c r="A2448" s="355"/>
      <c r="B2448" s="355"/>
      <c r="C2448" s="95"/>
      <c r="D2448" s="95"/>
      <c r="E2448" s="95"/>
    </row>
    <row r="2449" spans="1:5" s="94" customFormat="1" x14ac:dyDescent="0.2">
      <c r="A2449" s="355"/>
      <c r="B2449" s="355"/>
      <c r="C2449" s="95"/>
      <c r="D2449" s="95"/>
      <c r="E2449" s="95"/>
    </row>
    <row r="2450" spans="1:5" s="94" customFormat="1" x14ac:dyDescent="0.2">
      <c r="A2450" s="355"/>
      <c r="B2450" s="355"/>
      <c r="C2450" s="95"/>
      <c r="D2450" s="95"/>
      <c r="E2450" s="95"/>
    </row>
    <row r="2451" spans="1:5" s="94" customFormat="1" x14ac:dyDescent="0.2">
      <c r="A2451" s="355"/>
      <c r="B2451" s="355"/>
      <c r="C2451" s="95"/>
      <c r="D2451" s="95"/>
      <c r="E2451" s="95"/>
    </row>
    <row r="2452" spans="1:5" s="94" customFormat="1" x14ac:dyDescent="0.2">
      <c r="A2452" s="355"/>
      <c r="B2452" s="355"/>
      <c r="C2452" s="95"/>
      <c r="D2452" s="95"/>
      <c r="E2452" s="95"/>
    </row>
    <row r="2453" spans="1:5" s="94" customFormat="1" x14ac:dyDescent="0.2">
      <c r="A2453" s="355"/>
      <c r="B2453" s="355"/>
      <c r="C2453" s="95"/>
      <c r="D2453" s="95"/>
      <c r="E2453" s="95"/>
    </row>
    <row r="2454" spans="1:5" s="94" customFormat="1" x14ac:dyDescent="0.2">
      <c r="A2454" s="355"/>
      <c r="B2454" s="355"/>
      <c r="C2454" s="95"/>
      <c r="D2454" s="95"/>
      <c r="E2454" s="95"/>
    </row>
    <row r="2455" spans="1:5" s="94" customFormat="1" x14ac:dyDescent="0.2">
      <c r="A2455" s="355"/>
      <c r="B2455" s="355"/>
      <c r="C2455" s="95"/>
      <c r="D2455" s="95"/>
      <c r="E2455" s="95"/>
    </row>
    <row r="2456" spans="1:5" s="94" customFormat="1" x14ac:dyDescent="0.2">
      <c r="A2456" s="355"/>
      <c r="B2456" s="355"/>
      <c r="C2456" s="95"/>
      <c r="D2456" s="95"/>
      <c r="E2456" s="95"/>
    </row>
    <row r="2457" spans="1:5" s="94" customFormat="1" x14ac:dyDescent="0.2">
      <c r="A2457" s="355"/>
      <c r="B2457" s="355"/>
      <c r="C2457" s="95"/>
      <c r="D2457" s="95"/>
      <c r="E2457" s="95"/>
    </row>
    <row r="2458" spans="1:5" s="94" customFormat="1" x14ac:dyDescent="0.2">
      <c r="A2458" s="355"/>
      <c r="B2458" s="355"/>
      <c r="C2458" s="95"/>
      <c r="D2458" s="95"/>
      <c r="E2458" s="95"/>
    </row>
    <row r="2459" spans="1:5" s="94" customFormat="1" x14ac:dyDescent="0.2">
      <c r="A2459" s="355"/>
      <c r="B2459" s="355"/>
      <c r="C2459" s="95"/>
      <c r="D2459" s="95"/>
      <c r="E2459" s="95"/>
    </row>
    <row r="2460" spans="1:5" s="94" customFormat="1" x14ac:dyDescent="0.2">
      <c r="A2460" s="355"/>
      <c r="B2460" s="355"/>
      <c r="C2460" s="95"/>
      <c r="D2460" s="95"/>
      <c r="E2460" s="95"/>
    </row>
    <row r="2461" spans="1:5" s="94" customFormat="1" x14ac:dyDescent="0.2">
      <c r="A2461" s="355"/>
      <c r="B2461" s="355"/>
      <c r="C2461" s="95"/>
      <c r="D2461" s="95"/>
      <c r="E2461" s="95"/>
    </row>
    <row r="2462" spans="1:5" s="94" customFormat="1" x14ac:dyDescent="0.2">
      <c r="A2462" s="355"/>
      <c r="B2462" s="355"/>
      <c r="C2462" s="95"/>
      <c r="D2462" s="95"/>
      <c r="E2462" s="95"/>
    </row>
    <row r="2463" spans="1:5" s="94" customFormat="1" x14ac:dyDescent="0.2">
      <c r="A2463" s="355"/>
      <c r="B2463" s="355"/>
      <c r="C2463" s="95"/>
      <c r="D2463" s="95"/>
      <c r="E2463" s="95"/>
    </row>
    <row r="2464" spans="1:5" s="94" customFormat="1" x14ac:dyDescent="0.2">
      <c r="A2464" s="355"/>
      <c r="B2464" s="355"/>
      <c r="C2464" s="95"/>
      <c r="D2464" s="95"/>
      <c r="E2464" s="95"/>
    </row>
    <row r="2465" spans="1:5" s="94" customFormat="1" x14ac:dyDescent="0.2">
      <c r="A2465" s="355"/>
      <c r="B2465" s="355"/>
      <c r="C2465" s="95"/>
      <c r="D2465" s="95"/>
      <c r="E2465" s="95"/>
    </row>
    <row r="2466" spans="1:5" s="94" customFormat="1" x14ac:dyDescent="0.2">
      <c r="A2466" s="355"/>
      <c r="B2466" s="355"/>
      <c r="C2466" s="95"/>
      <c r="D2466" s="95"/>
      <c r="E2466" s="95"/>
    </row>
    <row r="2467" spans="1:5" s="94" customFormat="1" x14ac:dyDescent="0.2">
      <c r="A2467" s="355"/>
      <c r="B2467" s="355"/>
      <c r="C2467" s="95"/>
      <c r="D2467" s="95"/>
      <c r="E2467" s="95"/>
    </row>
    <row r="2468" spans="1:5" s="94" customFormat="1" x14ac:dyDescent="0.2">
      <c r="A2468" s="355"/>
      <c r="B2468" s="355"/>
      <c r="C2468" s="95"/>
      <c r="D2468" s="95"/>
      <c r="E2468" s="95"/>
    </row>
    <row r="2469" spans="1:5" s="94" customFormat="1" x14ac:dyDescent="0.2">
      <c r="A2469" s="355"/>
      <c r="B2469" s="355"/>
      <c r="C2469" s="95"/>
      <c r="D2469" s="95"/>
      <c r="E2469" s="95"/>
    </row>
    <row r="2470" spans="1:5" s="94" customFormat="1" x14ac:dyDescent="0.2">
      <c r="A2470" s="355"/>
      <c r="B2470" s="355"/>
      <c r="C2470" s="95"/>
      <c r="D2470" s="95"/>
      <c r="E2470" s="95"/>
    </row>
    <row r="2471" spans="1:5" s="94" customFormat="1" x14ac:dyDescent="0.2">
      <c r="A2471" s="355"/>
      <c r="B2471" s="355"/>
      <c r="C2471" s="95"/>
      <c r="D2471" s="95"/>
      <c r="E2471" s="95"/>
    </row>
    <row r="2472" spans="1:5" s="94" customFormat="1" x14ac:dyDescent="0.2">
      <c r="A2472" s="355"/>
      <c r="B2472" s="355"/>
      <c r="C2472" s="95"/>
      <c r="D2472" s="95"/>
      <c r="E2472" s="95"/>
    </row>
    <row r="2473" spans="1:5" s="94" customFormat="1" x14ac:dyDescent="0.2">
      <c r="A2473" s="355"/>
      <c r="B2473" s="355"/>
      <c r="C2473" s="95"/>
      <c r="D2473" s="95"/>
      <c r="E2473" s="95"/>
    </row>
    <row r="2474" spans="1:5" s="94" customFormat="1" x14ac:dyDescent="0.2">
      <c r="A2474" s="355"/>
      <c r="B2474" s="355"/>
      <c r="C2474" s="95"/>
      <c r="D2474" s="95"/>
      <c r="E2474" s="95"/>
    </row>
    <row r="2475" spans="1:5" s="94" customFormat="1" x14ac:dyDescent="0.2">
      <c r="A2475" s="355"/>
      <c r="B2475" s="355"/>
      <c r="C2475" s="95"/>
      <c r="D2475" s="95"/>
      <c r="E2475" s="95"/>
    </row>
    <row r="2476" spans="1:5" s="94" customFormat="1" x14ac:dyDescent="0.2">
      <c r="A2476" s="355"/>
      <c r="B2476" s="355"/>
      <c r="C2476" s="95"/>
      <c r="D2476" s="95"/>
      <c r="E2476" s="95"/>
    </row>
    <row r="2477" spans="1:5" s="94" customFormat="1" x14ac:dyDescent="0.2">
      <c r="A2477" s="355"/>
      <c r="B2477" s="355"/>
      <c r="C2477" s="95"/>
      <c r="D2477" s="95"/>
      <c r="E2477" s="95"/>
    </row>
    <row r="2478" spans="1:5" s="94" customFormat="1" x14ac:dyDescent="0.2">
      <c r="A2478" s="355"/>
      <c r="B2478" s="355"/>
      <c r="C2478" s="95"/>
      <c r="D2478" s="95"/>
      <c r="E2478" s="95"/>
    </row>
    <row r="2479" spans="1:5" s="94" customFormat="1" x14ac:dyDescent="0.2">
      <c r="A2479" s="355"/>
      <c r="B2479" s="355"/>
      <c r="C2479" s="95"/>
      <c r="D2479" s="95"/>
      <c r="E2479" s="95"/>
    </row>
    <row r="2480" spans="1:5" s="94" customFormat="1" x14ac:dyDescent="0.2">
      <c r="A2480" s="355"/>
      <c r="B2480" s="355"/>
      <c r="C2480" s="95"/>
      <c r="D2480" s="95"/>
      <c r="E2480" s="95"/>
    </row>
    <row r="2481" spans="1:5" s="94" customFormat="1" x14ac:dyDescent="0.2">
      <c r="A2481" s="355"/>
      <c r="B2481" s="355"/>
      <c r="C2481" s="95"/>
      <c r="D2481" s="95"/>
      <c r="E2481" s="95"/>
    </row>
    <row r="2482" spans="1:5" s="94" customFormat="1" x14ac:dyDescent="0.2">
      <c r="A2482" s="355"/>
      <c r="B2482" s="355"/>
      <c r="C2482" s="95"/>
      <c r="D2482" s="95"/>
      <c r="E2482" s="95"/>
    </row>
    <row r="2483" spans="1:5" s="94" customFormat="1" x14ac:dyDescent="0.2">
      <c r="A2483" s="355"/>
      <c r="B2483" s="355"/>
      <c r="C2483" s="95"/>
      <c r="D2483" s="95"/>
      <c r="E2483" s="95"/>
    </row>
    <row r="2484" spans="1:5" s="94" customFormat="1" x14ac:dyDescent="0.2">
      <c r="A2484" s="355"/>
      <c r="B2484" s="355"/>
      <c r="C2484" s="95"/>
      <c r="D2484" s="95"/>
      <c r="E2484" s="95"/>
    </row>
    <row r="2485" spans="1:5" s="94" customFormat="1" x14ac:dyDescent="0.2">
      <c r="A2485" s="355"/>
      <c r="B2485" s="355"/>
      <c r="C2485" s="95"/>
      <c r="D2485" s="95"/>
      <c r="E2485" s="95"/>
    </row>
    <row r="2486" spans="1:5" s="94" customFormat="1" x14ac:dyDescent="0.2">
      <c r="A2486" s="355"/>
      <c r="B2486" s="355"/>
      <c r="C2486" s="95"/>
      <c r="D2486" s="95"/>
      <c r="E2486" s="95"/>
    </row>
    <row r="2487" spans="1:5" s="94" customFormat="1" x14ac:dyDescent="0.2">
      <c r="A2487" s="355"/>
      <c r="B2487" s="355"/>
      <c r="C2487" s="95"/>
      <c r="D2487" s="95"/>
      <c r="E2487" s="95"/>
    </row>
    <row r="2488" spans="1:5" s="94" customFormat="1" x14ac:dyDescent="0.2">
      <c r="A2488" s="355"/>
      <c r="B2488" s="355"/>
      <c r="C2488" s="95"/>
      <c r="D2488" s="95"/>
      <c r="E2488" s="95"/>
    </row>
    <row r="2489" spans="1:5" s="94" customFormat="1" x14ac:dyDescent="0.2">
      <c r="A2489" s="355"/>
      <c r="B2489" s="355"/>
      <c r="C2489" s="95"/>
      <c r="D2489" s="95"/>
      <c r="E2489" s="95"/>
    </row>
    <row r="2490" spans="1:5" s="94" customFormat="1" x14ac:dyDescent="0.2">
      <c r="A2490" s="355"/>
      <c r="B2490" s="355"/>
      <c r="C2490" s="95"/>
      <c r="D2490" s="95"/>
      <c r="E2490" s="95"/>
    </row>
    <row r="2491" spans="1:5" s="94" customFormat="1" x14ac:dyDescent="0.2">
      <c r="A2491" s="355"/>
      <c r="B2491" s="355"/>
      <c r="C2491" s="95"/>
      <c r="D2491" s="95"/>
      <c r="E2491" s="95"/>
    </row>
    <row r="2492" spans="1:5" s="94" customFormat="1" x14ac:dyDescent="0.2">
      <c r="A2492" s="355"/>
      <c r="B2492" s="355"/>
      <c r="C2492" s="95"/>
      <c r="D2492" s="95"/>
      <c r="E2492" s="95"/>
    </row>
    <row r="2493" spans="1:5" s="94" customFormat="1" x14ac:dyDescent="0.2">
      <c r="A2493" s="355"/>
      <c r="B2493" s="355"/>
      <c r="C2493" s="95"/>
      <c r="D2493" s="95"/>
      <c r="E2493" s="95"/>
    </row>
    <row r="2494" spans="1:5" s="94" customFormat="1" x14ac:dyDescent="0.2">
      <c r="A2494" s="355"/>
      <c r="B2494" s="355"/>
      <c r="C2494" s="95"/>
      <c r="D2494" s="95"/>
      <c r="E2494" s="95"/>
    </row>
    <row r="2495" spans="1:5" s="94" customFormat="1" x14ac:dyDescent="0.2">
      <c r="A2495" s="355"/>
      <c r="B2495" s="355"/>
      <c r="C2495" s="95"/>
      <c r="D2495" s="95"/>
      <c r="E2495" s="95"/>
    </row>
    <row r="2496" spans="1:5" s="94" customFormat="1" x14ac:dyDescent="0.2">
      <c r="A2496" s="355"/>
      <c r="B2496" s="355"/>
      <c r="C2496" s="95"/>
      <c r="D2496" s="95"/>
      <c r="E2496" s="95"/>
    </row>
    <row r="2497" spans="1:5" s="94" customFormat="1" x14ac:dyDescent="0.2">
      <c r="A2497" s="355"/>
      <c r="B2497" s="355"/>
      <c r="C2497" s="95"/>
      <c r="D2497" s="95"/>
      <c r="E2497" s="95"/>
    </row>
    <row r="2498" spans="1:5" s="94" customFormat="1" x14ac:dyDescent="0.2">
      <c r="A2498" s="355"/>
      <c r="B2498" s="355"/>
      <c r="C2498" s="95"/>
      <c r="D2498" s="95"/>
      <c r="E2498" s="95"/>
    </row>
    <row r="2499" spans="1:5" s="94" customFormat="1" x14ac:dyDescent="0.2">
      <c r="A2499" s="355"/>
      <c r="B2499" s="355"/>
      <c r="C2499" s="95"/>
      <c r="D2499" s="95"/>
      <c r="E2499" s="95"/>
    </row>
    <row r="2500" spans="1:5" s="94" customFormat="1" x14ac:dyDescent="0.2">
      <c r="A2500" s="355"/>
      <c r="B2500" s="355"/>
      <c r="C2500" s="95"/>
      <c r="D2500" s="95"/>
      <c r="E2500" s="95"/>
    </row>
    <row r="2501" spans="1:5" s="94" customFormat="1" x14ac:dyDescent="0.2">
      <c r="A2501" s="355"/>
      <c r="B2501" s="355"/>
      <c r="C2501" s="95"/>
      <c r="D2501" s="95"/>
      <c r="E2501" s="95"/>
    </row>
    <row r="2502" spans="1:5" s="94" customFormat="1" x14ac:dyDescent="0.2">
      <c r="A2502" s="355"/>
      <c r="B2502" s="355"/>
      <c r="C2502" s="95"/>
      <c r="D2502" s="95"/>
      <c r="E2502" s="95"/>
    </row>
    <row r="2503" spans="1:5" s="94" customFormat="1" x14ac:dyDescent="0.2">
      <c r="A2503" s="355"/>
      <c r="B2503" s="355"/>
      <c r="C2503" s="95"/>
      <c r="D2503" s="95"/>
      <c r="E2503" s="95"/>
    </row>
    <row r="2504" spans="1:5" s="94" customFormat="1" x14ac:dyDescent="0.2">
      <c r="A2504" s="355"/>
      <c r="B2504" s="355"/>
      <c r="C2504" s="95"/>
      <c r="D2504" s="95"/>
      <c r="E2504" s="95"/>
    </row>
    <row r="2505" spans="1:5" s="94" customFormat="1" x14ac:dyDescent="0.2">
      <c r="A2505" s="355"/>
      <c r="B2505" s="355"/>
      <c r="C2505" s="95"/>
      <c r="D2505" s="95"/>
      <c r="E2505" s="95"/>
    </row>
    <row r="2506" spans="1:5" s="94" customFormat="1" x14ac:dyDescent="0.2">
      <c r="A2506" s="355"/>
      <c r="B2506" s="355"/>
      <c r="C2506" s="95"/>
      <c r="D2506" s="95"/>
      <c r="E2506" s="95"/>
    </row>
    <row r="2507" spans="1:5" s="94" customFormat="1" x14ac:dyDescent="0.2">
      <c r="A2507" s="355"/>
      <c r="B2507" s="355"/>
      <c r="C2507" s="95"/>
      <c r="D2507" s="95"/>
      <c r="E2507" s="95"/>
    </row>
    <row r="2508" spans="1:5" s="94" customFormat="1" x14ac:dyDescent="0.2">
      <c r="A2508" s="355"/>
      <c r="B2508" s="355"/>
      <c r="C2508" s="95"/>
      <c r="D2508" s="95"/>
      <c r="E2508" s="95"/>
    </row>
    <row r="2509" spans="1:5" s="94" customFormat="1" x14ac:dyDescent="0.2">
      <c r="A2509" s="355"/>
      <c r="B2509" s="355"/>
      <c r="C2509" s="95"/>
      <c r="D2509" s="95"/>
      <c r="E2509" s="95"/>
    </row>
    <row r="2510" spans="1:5" s="94" customFormat="1" x14ac:dyDescent="0.2">
      <c r="A2510" s="355"/>
      <c r="B2510" s="355"/>
      <c r="C2510" s="95"/>
      <c r="D2510" s="95"/>
      <c r="E2510" s="95"/>
    </row>
    <row r="2511" spans="1:5" s="94" customFormat="1" x14ac:dyDescent="0.2">
      <c r="A2511" s="355"/>
      <c r="B2511" s="355"/>
      <c r="C2511" s="95"/>
      <c r="D2511" s="95"/>
      <c r="E2511" s="95"/>
    </row>
    <row r="2512" spans="1:5" s="94" customFormat="1" x14ac:dyDescent="0.2">
      <c r="A2512" s="355"/>
      <c r="B2512" s="355"/>
      <c r="C2512" s="95"/>
      <c r="D2512" s="95"/>
      <c r="E2512" s="95"/>
    </row>
    <row r="2513" spans="1:5" s="94" customFormat="1" x14ac:dyDescent="0.2">
      <c r="A2513" s="355"/>
      <c r="B2513" s="355"/>
      <c r="C2513" s="95"/>
      <c r="D2513" s="95"/>
      <c r="E2513" s="95"/>
    </row>
    <row r="2514" spans="1:5" s="94" customFormat="1" x14ac:dyDescent="0.2">
      <c r="A2514" s="355"/>
      <c r="B2514" s="355"/>
      <c r="C2514" s="95"/>
      <c r="D2514" s="95"/>
      <c r="E2514" s="95"/>
    </row>
    <row r="2515" spans="1:5" s="94" customFormat="1" x14ac:dyDescent="0.2">
      <c r="A2515" s="355"/>
      <c r="B2515" s="355"/>
      <c r="C2515" s="95"/>
      <c r="D2515" s="95"/>
      <c r="E2515" s="95"/>
    </row>
    <row r="2516" spans="1:5" s="94" customFormat="1" x14ac:dyDescent="0.2">
      <c r="A2516" s="355"/>
      <c r="B2516" s="355"/>
      <c r="C2516" s="95"/>
      <c r="D2516" s="95"/>
      <c r="E2516" s="95"/>
    </row>
    <row r="2517" spans="1:5" s="94" customFormat="1" x14ac:dyDescent="0.2">
      <c r="A2517" s="355"/>
      <c r="B2517" s="355"/>
      <c r="C2517" s="95"/>
      <c r="D2517" s="95"/>
      <c r="E2517" s="95"/>
    </row>
    <row r="2518" spans="1:5" s="94" customFormat="1" x14ac:dyDescent="0.2">
      <c r="A2518" s="355"/>
      <c r="B2518" s="355"/>
      <c r="C2518" s="95"/>
      <c r="D2518" s="95"/>
      <c r="E2518" s="95"/>
    </row>
    <row r="2519" spans="1:5" s="94" customFormat="1" x14ac:dyDescent="0.2">
      <c r="A2519" s="355"/>
      <c r="B2519" s="355"/>
      <c r="C2519" s="95"/>
      <c r="D2519" s="95"/>
      <c r="E2519" s="95"/>
    </row>
    <row r="2520" spans="1:5" s="94" customFormat="1" x14ac:dyDescent="0.2">
      <c r="A2520" s="355"/>
      <c r="B2520" s="355"/>
      <c r="C2520" s="95"/>
      <c r="D2520" s="95"/>
      <c r="E2520" s="95"/>
    </row>
    <row r="2521" spans="1:5" s="94" customFormat="1" x14ac:dyDescent="0.2">
      <c r="A2521" s="355"/>
      <c r="B2521" s="355"/>
      <c r="C2521" s="95"/>
      <c r="D2521" s="95"/>
      <c r="E2521" s="95"/>
    </row>
    <row r="2522" spans="1:5" s="94" customFormat="1" x14ac:dyDescent="0.2">
      <c r="A2522" s="355"/>
      <c r="B2522" s="355"/>
      <c r="C2522" s="95"/>
      <c r="D2522" s="95"/>
      <c r="E2522" s="95"/>
    </row>
    <row r="2523" spans="1:5" s="94" customFormat="1" x14ac:dyDescent="0.2">
      <c r="A2523" s="355"/>
      <c r="B2523" s="355"/>
      <c r="C2523" s="95"/>
      <c r="D2523" s="95"/>
      <c r="E2523" s="95"/>
    </row>
    <row r="2524" spans="1:5" s="94" customFormat="1" x14ac:dyDescent="0.2">
      <c r="A2524" s="355"/>
      <c r="B2524" s="355"/>
      <c r="C2524" s="95"/>
      <c r="D2524" s="95"/>
      <c r="E2524" s="95"/>
    </row>
    <row r="2525" spans="1:5" s="94" customFormat="1" x14ac:dyDescent="0.2">
      <c r="A2525" s="355"/>
      <c r="B2525" s="355"/>
      <c r="C2525" s="95"/>
      <c r="D2525" s="95"/>
      <c r="E2525" s="95"/>
    </row>
    <row r="2526" spans="1:5" s="94" customFormat="1" x14ac:dyDescent="0.2">
      <c r="A2526" s="355"/>
      <c r="B2526" s="355"/>
      <c r="C2526" s="95"/>
      <c r="D2526" s="95"/>
      <c r="E2526" s="95"/>
    </row>
    <row r="2527" spans="1:5" s="94" customFormat="1" x14ac:dyDescent="0.2">
      <c r="A2527" s="355"/>
      <c r="B2527" s="355"/>
      <c r="C2527" s="95"/>
      <c r="D2527" s="95"/>
      <c r="E2527" s="95"/>
    </row>
    <row r="2528" spans="1:5" s="94" customFormat="1" x14ac:dyDescent="0.2">
      <c r="A2528" s="355"/>
      <c r="B2528" s="355"/>
      <c r="C2528" s="95"/>
      <c r="D2528" s="95"/>
      <c r="E2528" s="95"/>
    </row>
    <row r="2529" spans="1:5" s="94" customFormat="1" x14ac:dyDescent="0.2">
      <c r="A2529" s="355"/>
      <c r="B2529" s="355"/>
      <c r="C2529" s="95"/>
      <c r="D2529" s="95"/>
      <c r="E2529" s="95"/>
    </row>
    <row r="2530" spans="1:5" s="94" customFormat="1" x14ac:dyDescent="0.2">
      <c r="A2530" s="355"/>
      <c r="B2530" s="355"/>
      <c r="C2530" s="95"/>
      <c r="D2530" s="95"/>
      <c r="E2530" s="95"/>
    </row>
    <row r="2531" spans="1:5" s="94" customFormat="1" x14ac:dyDescent="0.2">
      <c r="A2531" s="355"/>
      <c r="B2531" s="355"/>
      <c r="C2531" s="95"/>
      <c r="D2531" s="95"/>
      <c r="E2531" s="95"/>
    </row>
    <row r="2532" spans="1:5" s="94" customFormat="1" x14ac:dyDescent="0.2">
      <c r="A2532" s="355"/>
      <c r="B2532" s="355"/>
      <c r="C2532" s="95"/>
      <c r="D2532" s="95"/>
      <c r="E2532" s="95"/>
    </row>
    <row r="2533" spans="1:5" s="94" customFormat="1" x14ac:dyDescent="0.2">
      <c r="A2533" s="355"/>
      <c r="B2533" s="355"/>
      <c r="C2533" s="95"/>
      <c r="D2533" s="95"/>
      <c r="E2533" s="95"/>
    </row>
    <row r="2534" spans="1:5" s="94" customFormat="1" x14ac:dyDescent="0.2">
      <c r="A2534" s="355"/>
      <c r="B2534" s="355"/>
      <c r="C2534" s="95"/>
      <c r="D2534" s="95"/>
      <c r="E2534" s="95"/>
    </row>
    <row r="2535" spans="1:5" s="94" customFormat="1" x14ac:dyDescent="0.2">
      <c r="A2535" s="355"/>
      <c r="B2535" s="355"/>
      <c r="C2535" s="95"/>
      <c r="D2535" s="95"/>
      <c r="E2535" s="95"/>
    </row>
    <row r="2536" spans="1:5" s="94" customFormat="1" x14ac:dyDescent="0.2">
      <c r="A2536" s="355"/>
      <c r="B2536" s="355"/>
      <c r="C2536" s="95"/>
      <c r="D2536" s="95"/>
      <c r="E2536" s="95"/>
    </row>
    <row r="2537" spans="1:5" s="94" customFormat="1" x14ac:dyDescent="0.2">
      <c r="A2537" s="355"/>
      <c r="B2537" s="355"/>
      <c r="C2537" s="95"/>
      <c r="D2537" s="95"/>
      <c r="E2537" s="95"/>
    </row>
    <row r="2538" spans="1:5" s="94" customFormat="1" x14ac:dyDescent="0.2">
      <c r="A2538" s="355"/>
      <c r="B2538" s="355"/>
      <c r="C2538" s="95"/>
      <c r="D2538" s="95"/>
      <c r="E2538" s="95"/>
    </row>
    <row r="2539" spans="1:5" s="94" customFormat="1" x14ac:dyDescent="0.2">
      <c r="A2539" s="355"/>
      <c r="B2539" s="355"/>
      <c r="C2539" s="95"/>
      <c r="D2539" s="95"/>
      <c r="E2539" s="95"/>
    </row>
    <row r="2540" spans="1:5" s="94" customFormat="1" x14ac:dyDescent="0.2">
      <c r="A2540" s="355"/>
      <c r="B2540" s="355"/>
      <c r="C2540" s="95"/>
      <c r="D2540" s="95"/>
      <c r="E2540" s="95"/>
    </row>
    <row r="2541" spans="1:5" s="94" customFormat="1" x14ac:dyDescent="0.2">
      <c r="A2541" s="355"/>
      <c r="B2541" s="355"/>
      <c r="C2541" s="95"/>
      <c r="D2541" s="95"/>
      <c r="E2541" s="95"/>
    </row>
    <row r="2542" spans="1:5" s="94" customFormat="1" x14ac:dyDescent="0.2">
      <c r="A2542" s="355"/>
      <c r="B2542" s="355"/>
      <c r="C2542" s="95"/>
      <c r="D2542" s="95"/>
      <c r="E2542" s="95"/>
    </row>
    <row r="2543" spans="1:5" s="94" customFormat="1" x14ac:dyDescent="0.2">
      <c r="A2543" s="355"/>
      <c r="B2543" s="355"/>
      <c r="C2543" s="95"/>
      <c r="D2543" s="95"/>
      <c r="E2543" s="95"/>
    </row>
    <row r="2544" spans="1:5" s="94" customFormat="1" x14ac:dyDescent="0.2">
      <c r="A2544" s="355"/>
      <c r="B2544" s="355"/>
      <c r="C2544" s="95"/>
      <c r="D2544" s="95"/>
      <c r="E2544" s="95"/>
    </row>
    <row r="2545" spans="1:5" s="94" customFormat="1" x14ac:dyDescent="0.2">
      <c r="A2545" s="355"/>
      <c r="B2545" s="355"/>
      <c r="C2545" s="95"/>
      <c r="D2545" s="95"/>
      <c r="E2545" s="95"/>
    </row>
    <row r="2546" spans="1:5" s="94" customFormat="1" x14ac:dyDescent="0.2">
      <c r="A2546" s="355"/>
      <c r="B2546" s="355"/>
      <c r="C2546" s="95"/>
      <c r="D2546" s="95"/>
      <c r="E2546" s="95"/>
    </row>
    <row r="2547" spans="1:5" s="94" customFormat="1" x14ac:dyDescent="0.2">
      <c r="A2547" s="355"/>
      <c r="B2547" s="355"/>
      <c r="C2547" s="95"/>
      <c r="D2547" s="95"/>
      <c r="E2547" s="95"/>
    </row>
    <row r="2548" spans="1:5" s="94" customFormat="1" x14ac:dyDescent="0.2">
      <c r="A2548" s="355"/>
      <c r="B2548" s="355"/>
      <c r="C2548" s="95"/>
      <c r="D2548" s="95"/>
      <c r="E2548" s="95"/>
    </row>
    <row r="2549" spans="1:5" s="94" customFormat="1" x14ac:dyDescent="0.2">
      <c r="A2549" s="355"/>
      <c r="B2549" s="355"/>
      <c r="C2549" s="95"/>
      <c r="D2549" s="95"/>
      <c r="E2549" s="95"/>
    </row>
    <row r="2550" spans="1:5" s="94" customFormat="1" x14ac:dyDescent="0.2">
      <c r="A2550" s="355"/>
      <c r="B2550" s="355"/>
      <c r="C2550" s="95"/>
      <c r="D2550" s="95"/>
      <c r="E2550" s="95"/>
    </row>
    <row r="2551" spans="1:5" s="94" customFormat="1" x14ac:dyDescent="0.2">
      <c r="A2551" s="355"/>
      <c r="B2551" s="355"/>
      <c r="C2551" s="95"/>
      <c r="D2551" s="95"/>
      <c r="E2551" s="95"/>
    </row>
    <row r="2552" spans="1:5" s="94" customFormat="1" x14ac:dyDescent="0.2">
      <c r="A2552" s="355"/>
      <c r="B2552" s="355"/>
      <c r="C2552" s="95"/>
      <c r="D2552" s="95"/>
      <c r="E2552" s="95"/>
    </row>
    <row r="2553" spans="1:5" s="94" customFormat="1" x14ac:dyDescent="0.2">
      <c r="A2553" s="355"/>
      <c r="B2553" s="355"/>
      <c r="C2553" s="95"/>
      <c r="D2553" s="95"/>
      <c r="E2553" s="95"/>
    </row>
    <row r="2554" spans="1:5" s="94" customFormat="1" x14ac:dyDescent="0.2">
      <c r="A2554" s="355"/>
      <c r="B2554" s="355"/>
      <c r="C2554" s="95"/>
      <c r="D2554" s="95"/>
      <c r="E2554" s="95"/>
    </row>
    <row r="2555" spans="1:5" s="94" customFormat="1" x14ac:dyDescent="0.2">
      <c r="A2555" s="355"/>
      <c r="B2555" s="355"/>
      <c r="C2555" s="95"/>
      <c r="D2555" s="95"/>
      <c r="E2555" s="95"/>
    </row>
    <row r="2556" spans="1:5" s="94" customFormat="1" x14ac:dyDescent="0.2">
      <c r="A2556" s="355"/>
      <c r="B2556" s="355"/>
      <c r="C2556" s="95"/>
      <c r="D2556" s="95"/>
      <c r="E2556" s="95"/>
    </row>
    <row r="2557" spans="1:5" s="94" customFormat="1" x14ac:dyDescent="0.2">
      <c r="A2557" s="355"/>
      <c r="B2557" s="355"/>
      <c r="C2557" s="95"/>
      <c r="D2557" s="95"/>
      <c r="E2557" s="95"/>
    </row>
    <row r="2558" spans="1:5" s="94" customFormat="1" x14ac:dyDescent="0.2">
      <c r="A2558" s="355"/>
      <c r="B2558" s="355"/>
      <c r="C2558" s="95"/>
      <c r="D2558" s="95"/>
      <c r="E2558" s="95"/>
    </row>
    <row r="2559" spans="1:5" s="94" customFormat="1" x14ac:dyDescent="0.2">
      <c r="A2559" s="355"/>
      <c r="B2559" s="355"/>
      <c r="C2559" s="95"/>
      <c r="D2559" s="95"/>
      <c r="E2559" s="95"/>
    </row>
    <row r="2560" spans="1:5" s="94" customFormat="1" x14ac:dyDescent="0.2">
      <c r="A2560" s="355"/>
      <c r="B2560" s="355"/>
      <c r="C2560" s="95"/>
      <c r="D2560" s="95"/>
      <c r="E2560" s="95"/>
    </row>
    <row r="2561" spans="1:5" s="94" customFormat="1" x14ac:dyDescent="0.2">
      <c r="A2561" s="355"/>
      <c r="B2561" s="355"/>
      <c r="C2561" s="95"/>
      <c r="D2561" s="95"/>
      <c r="E2561" s="95"/>
    </row>
    <row r="2562" spans="1:5" s="94" customFormat="1" x14ac:dyDescent="0.2">
      <c r="A2562" s="355"/>
      <c r="B2562" s="355"/>
      <c r="C2562" s="95"/>
      <c r="D2562" s="95"/>
      <c r="E2562" s="95"/>
    </row>
    <row r="2563" spans="1:5" s="94" customFormat="1" x14ac:dyDescent="0.2">
      <c r="A2563" s="355"/>
      <c r="B2563" s="355"/>
      <c r="C2563" s="95"/>
      <c r="D2563" s="95"/>
      <c r="E2563" s="95"/>
    </row>
    <row r="2564" spans="1:5" s="94" customFormat="1" x14ac:dyDescent="0.2">
      <c r="A2564" s="355"/>
      <c r="B2564" s="355"/>
      <c r="C2564" s="95"/>
      <c r="D2564" s="95"/>
      <c r="E2564" s="95"/>
    </row>
    <row r="2565" spans="1:5" s="94" customFormat="1" x14ac:dyDescent="0.2">
      <c r="A2565" s="355"/>
      <c r="B2565" s="355"/>
      <c r="C2565" s="95"/>
      <c r="D2565" s="95"/>
      <c r="E2565" s="95"/>
    </row>
    <row r="2566" spans="1:5" s="94" customFormat="1" x14ac:dyDescent="0.2">
      <c r="A2566" s="355"/>
      <c r="B2566" s="355"/>
      <c r="C2566" s="95"/>
      <c r="D2566" s="95"/>
      <c r="E2566" s="95"/>
    </row>
    <row r="2567" spans="1:5" s="94" customFormat="1" x14ac:dyDescent="0.2">
      <c r="A2567" s="355"/>
      <c r="B2567" s="355"/>
      <c r="C2567" s="95"/>
      <c r="D2567" s="95"/>
      <c r="E2567" s="95"/>
    </row>
    <row r="2568" spans="1:5" s="94" customFormat="1" x14ac:dyDescent="0.2">
      <c r="A2568" s="355"/>
      <c r="B2568" s="355"/>
      <c r="C2568" s="95"/>
      <c r="D2568" s="95"/>
      <c r="E2568" s="95"/>
    </row>
    <row r="2569" spans="1:5" s="94" customFormat="1" x14ac:dyDescent="0.2">
      <c r="A2569" s="355"/>
      <c r="B2569" s="355"/>
      <c r="C2569" s="95"/>
      <c r="D2569" s="95"/>
      <c r="E2569" s="95"/>
    </row>
    <row r="2570" spans="1:5" s="94" customFormat="1" x14ac:dyDescent="0.2">
      <c r="A2570" s="355"/>
      <c r="B2570" s="355"/>
      <c r="C2570" s="95"/>
      <c r="D2570" s="95"/>
      <c r="E2570" s="95"/>
    </row>
    <row r="2571" spans="1:5" s="94" customFormat="1" x14ac:dyDescent="0.2">
      <c r="A2571" s="355"/>
      <c r="B2571" s="355"/>
      <c r="C2571" s="95"/>
      <c r="D2571" s="95"/>
      <c r="E2571" s="95"/>
    </row>
    <row r="2572" spans="1:5" s="94" customFormat="1" x14ac:dyDescent="0.2">
      <c r="A2572" s="355"/>
      <c r="B2572" s="355"/>
      <c r="C2572" s="95"/>
      <c r="D2572" s="95"/>
      <c r="E2572" s="95"/>
    </row>
    <row r="2573" spans="1:5" s="94" customFormat="1" x14ac:dyDescent="0.2">
      <c r="A2573" s="355"/>
      <c r="B2573" s="355"/>
      <c r="C2573" s="95"/>
      <c r="D2573" s="95"/>
      <c r="E2573" s="95"/>
    </row>
    <row r="2574" spans="1:5" s="94" customFormat="1" x14ac:dyDescent="0.2">
      <c r="A2574" s="355"/>
      <c r="B2574" s="355"/>
      <c r="C2574" s="95"/>
      <c r="D2574" s="95"/>
      <c r="E2574" s="95"/>
    </row>
    <row r="2575" spans="1:5" s="94" customFormat="1" x14ac:dyDescent="0.2">
      <c r="A2575" s="355"/>
      <c r="B2575" s="355"/>
      <c r="C2575" s="95"/>
      <c r="D2575" s="95"/>
      <c r="E2575" s="95"/>
    </row>
    <row r="2576" spans="1:5" s="94" customFormat="1" x14ac:dyDescent="0.2">
      <c r="A2576" s="355"/>
      <c r="B2576" s="355"/>
      <c r="C2576" s="95"/>
      <c r="D2576" s="95"/>
      <c r="E2576" s="95"/>
    </row>
    <row r="2577" spans="1:5" s="94" customFormat="1" x14ac:dyDescent="0.2">
      <c r="A2577" s="355"/>
      <c r="B2577" s="355"/>
      <c r="C2577" s="95"/>
      <c r="D2577" s="95"/>
      <c r="E2577" s="95"/>
    </row>
    <row r="2578" spans="1:5" s="94" customFormat="1" x14ac:dyDescent="0.2">
      <c r="A2578" s="355"/>
      <c r="B2578" s="355"/>
      <c r="C2578" s="95"/>
      <c r="D2578" s="95"/>
      <c r="E2578" s="95"/>
    </row>
    <row r="2579" spans="1:5" s="94" customFormat="1" x14ac:dyDescent="0.2">
      <c r="A2579" s="355"/>
      <c r="B2579" s="355"/>
      <c r="C2579" s="95"/>
      <c r="D2579" s="95"/>
      <c r="E2579" s="95"/>
    </row>
    <row r="2580" spans="1:5" s="94" customFormat="1" x14ac:dyDescent="0.2">
      <c r="A2580" s="355"/>
      <c r="B2580" s="355"/>
      <c r="C2580" s="95"/>
      <c r="D2580" s="95"/>
      <c r="E2580" s="95"/>
    </row>
    <row r="2581" spans="1:5" s="94" customFormat="1" x14ac:dyDescent="0.2">
      <c r="A2581" s="355"/>
      <c r="B2581" s="355"/>
      <c r="C2581" s="95"/>
      <c r="D2581" s="95"/>
      <c r="E2581" s="95"/>
    </row>
    <row r="2582" spans="1:5" s="94" customFormat="1" x14ac:dyDescent="0.2">
      <c r="A2582" s="355"/>
      <c r="B2582" s="355"/>
      <c r="C2582" s="95"/>
      <c r="D2582" s="95"/>
      <c r="E2582" s="95"/>
    </row>
    <row r="2583" spans="1:5" s="94" customFormat="1" x14ac:dyDescent="0.2">
      <c r="A2583" s="355"/>
      <c r="B2583" s="355"/>
      <c r="C2583" s="95"/>
      <c r="D2583" s="95"/>
      <c r="E2583" s="95"/>
    </row>
    <row r="2584" spans="1:5" s="94" customFormat="1" x14ac:dyDescent="0.2">
      <c r="A2584" s="355"/>
      <c r="B2584" s="355"/>
      <c r="C2584" s="95"/>
      <c r="D2584" s="95"/>
      <c r="E2584" s="95"/>
    </row>
    <row r="2585" spans="1:5" s="94" customFormat="1" x14ac:dyDescent="0.2">
      <c r="A2585" s="355"/>
      <c r="B2585" s="355"/>
      <c r="C2585" s="95"/>
      <c r="D2585" s="95"/>
      <c r="E2585" s="95"/>
    </row>
    <row r="2586" spans="1:5" s="94" customFormat="1" x14ac:dyDescent="0.2">
      <c r="A2586" s="355"/>
      <c r="B2586" s="355"/>
      <c r="C2586" s="95"/>
      <c r="D2586" s="95"/>
      <c r="E2586" s="95"/>
    </row>
    <row r="2587" spans="1:5" s="94" customFormat="1" x14ac:dyDescent="0.2">
      <c r="A2587" s="355"/>
      <c r="B2587" s="355"/>
      <c r="C2587" s="95"/>
      <c r="D2587" s="95"/>
      <c r="E2587" s="95"/>
    </row>
    <row r="2588" spans="1:5" s="94" customFormat="1" x14ac:dyDescent="0.2">
      <c r="A2588" s="355"/>
      <c r="B2588" s="355"/>
      <c r="C2588" s="95"/>
      <c r="D2588" s="95"/>
      <c r="E2588" s="95"/>
    </row>
    <row r="2589" spans="1:5" s="94" customFormat="1" x14ac:dyDescent="0.2">
      <c r="A2589" s="355"/>
      <c r="B2589" s="355"/>
      <c r="C2589" s="95"/>
      <c r="D2589" s="95"/>
      <c r="E2589" s="95"/>
    </row>
    <row r="2590" spans="1:5" s="94" customFormat="1" x14ac:dyDescent="0.2">
      <c r="A2590" s="355"/>
      <c r="B2590" s="355"/>
      <c r="C2590" s="95"/>
      <c r="D2590" s="95"/>
      <c r="E2590" s="95"/>
    </row>
    <row r="2591" spans="1:5" s="94" customFormat="1" x14ac:dyDescent="0.2">
      <c r="A2591" s="355"/>
      <c r="B2591" s="355"/>
      <c r="C2591" s="95"/>
      <c r="D2591" s="95"/>
      <c r="E2591" s="95"/>
    </row>
    <row r="2592" spans="1:5" s="94" customFormat="1" x14ac:dyDescent="0.2">
      <c r="A2592" s="355"/>
      <c r="B2592" s="355"/>
      <c r="C2592" s="95"/>
      <c r="D2592" s="95"/>
      <c r="E2592" s="95"/>
    </row>
    <row r="2593" spans="1:5" s="94" customFormat="1" x14ac:dyDescent="0.2">
      <c r="A2593" s="355"/>
      <c r="B2593" s="355"/>
      <c r="C2593" s="95"/>
      <c r="D2593" s="95"/>
      <c r="E2593" s="95"/>
    </row>
    <row r="2594" spans="1:5" s="94" customFormat="1" x14ac:dyDescent="0.2">
      <c r="A2594" s="355"/>
      <c r="B2594" s="355"/>
      <c r="C2594" s="95"/>
      <c r="D2594" s="95"/>
      <c r="E2594" s="95"/>
    </row>
    <row r="2595" spans="1:5" s="94" customFormat="1" x14ac:dyDescent="0.2">
      <c r="A2595" s="355"/>
      <c r="B2595" s="355"/>
      <c r="C2595" s="95"/>
      <c r="D2595" s="95"/>
      <c r="E2595" s="95"/>
    </row>
    <row r="2596" spans="1:5" s="94" customFormat="1" x14ac:dyDescent="0.2">
      <c r="A2596" s="355"/>
      <c r="B2596" s="355"/>
      <c r="C2596" s="95"/>
      <c r="D2596" s="95"/>
      <c r="E2596" s="95"/>
    </row>
    <row r="2597" spans="1:5" s="94" customFormat="1" x14ac:dyDescent="0.2">
      <c r="A2597" s="355"/>
      <c r="B2597" s="355"/>
      <c r="C2597" s="95"/>
      <c r="D2597" s="95"/>
      <c r="E2597" s="95"/>
    </row>
    <row r="2598" spans="1:5" s="94" customFormat="1" x14ac:dyDescent="0.2">
      <c r="A2598" s="355"/>
      <c r="B2598" s="355"/>
      <c r="C2598" s="95"/>
      <c r="D2598" s="95"/>
      <c r="E2598" s="95"/>
    </row>
    <row r="2599" spans="1:5" s="94" customFormat="1" x14ac:dyDescent="0.2">
      <c r="A2599" s="355"/>
      <c r="B2599" s="355"/>
      <c r="C2599" s="95"/>
      <c r="D2599" s="95"/>
      <c r="E2599" s="95"/>
    </row>
    <row r="2600" spans="1:5" s="94" customFormat="1" x14ac:dyDescent="0.2">
      <c r="A2600" s="355"/>
      <c r="B2600" s="355"/>
      <c r="C2600" s="95"/>
      <c r="D2600" s="95"/>
      <c r="E2600" s="95"/>
    </row>
    <row r="2601" spans="1:5" s="94" customFormat="1" x14ac:dyDescent="0.2">
      <c r="A2601" s="355"/>
      <c r="B2601" s="355"/>
      <c r="C2601" s="95"/>
      <c r="D2601" s="95"/>
      <c r="E2601" s="95"/>
    </row>
    <row r="2602" spans="1:5" s="94" customFormat="1" x14ac:dyDescent="0.2">
      <c r="A2602" s="355"/>
      <c r="B2602" s="355"/>
      <c r="C2602" s="95"/>
      <c r="D2602" s="95"/>
      <c r="E2602" s="95"/>
    </row>
    <row r="2603" spans="1:5" s="94" customFormat="1" x14ac:dyDescent="0.2">
      <c r="A2603" s="355"/>
      <c r="B2603" s="355"/>
      <c r="C2603" s="95"/>
      <c r="D2603" s="95"/>
      <c r="E2603" s="95"/>
    </row>
    <row r="2604" spans="1:5" s="94" customFormat="1" x14ac:dyDescent="0.2">
      <c r="A2604" s="355"/>
      <c r="B2604" s="355"/>
      <c r="C2604" s="95"/>
      <c r="D2604" s="95"/>
      <c r="E2604" s="95"/>
    </row>
    <row r="2605" spans="1:5" s="94" customFormat="1" x14ac:dyDescent="0.2">
      <c r="A2605" s="355"/>
      <c r="B2605" s="355"/>
      <c r="C2605" s="95"/>
      <c r="D2605" s="95"/>
      <c r="E2605" s="95"/>
    </row>
    <row r="2606" spans="1:5" s="94" customFormat="1" x14ac:dyDescent="0.2">
      <c r="A2606" s="355"/>
      <c r="B2606" s="355"/>
      <c r="C2606" s="95"/>
      <c r="D2606" s="95"/>
      <c r="E2606" s="95"/>
    </row>
    <row r="2607" spans="1:5" s="94" customFormat="1" x14ac:dyDescent="0.2">
      <c r="A2607" s="355"/>
      <c r="B2607" s="355"/>
      <c r="C2607" s="95"/>
      <c r="D2607" s="95"/>
      <c r="E2607" s="95"/>
    </row>
    <row r="2608" spans="1:5" s="94" customFormat="1" x14ac:dyDescent="0.2">
      <c r="A2608" s="355"/>
      <c r="B2608" s="355"/>
      <c r="C2608" s="95"/>
      <c r="D2608" s="95"/>
      <c r="E2608" s="95"/>
    </row>
    <row r="2609" spans="1:5" s="94" customFormat="1" x14ac:dyDescent="0.2">
      <c r="A2609" s="355"/>
      <c r="B2609" s="355"/>
      <c r="C2609" s="95"/>
      <c r="D2609" s="95"/>
      <c r="E2609" s="95"/>
    </row>
    <row r="2610" spans="1:5" s="94" customFormat="1" x14ac:dyDescent="0.2">
      <c r="A2610" s="355"/>
      <c r="B2610" s="355"/>
      <c r="C2610" s="95"/>
      <c r="D2610" s="95"/>
      <c r="E2610" s="95"/>
    </row>
    <row r="2611" spans="1:5" s="94" customFormat="1" x14ac:dyDescent="0.2">
      <c r="A2611" s="355"/>
      <c r="B2611" s="355"/>
      <c r="C2611" s="95"/>
      <c r="D2611" s="95"/>
      <c r="E2611" s="95"/>
    </row>
    <row r="2612" spans="1:5" s="94" customFormat="1" x14ac:dyDescent="0.2">
      <c r="A2612" s="355"/>
      <c r="B2612" s="355"/>
      <c r="C2612" s="95"/>
      <c r="D2612" s="95"/>
      <c r="E2612" s="95"/>
    </row>
    <row r="2613" spans="1:5" s="94" customFormat="1" x14ac:dyDescent="0.2">
      <c r="A2613" s="355"/>
      <c r="B2613" s="355"/>
      <c r="C2613" s="95"/>
      <c r="D2613" s="95"/>
      <c r="E2613" s="95"/>
    </row>
    <row r="2614" spans="1:5" s="94" customFormat="1" x14ac:dyDescent="0.2">
      <c r="A2614" s="355"/>
      <c r="B2614" s="355"/>
      <c r="C2614" s="95"/>
      <c r="D2614" s="95"/>
      <c r="E2614" s="95"/>
    </row>
    <row r="2615" spans="1:5" s="94" customFormat="1" x14ac:dyDescent="0.2">
      <c r="A2615" s="355"/>
      <c r="B2615" s="355"/>
      <c r="C2615" s="95"/>
      <c r="D2615" s="95"/>
      <c r="E2615" s="95"/>
    </row>
    <row r="2616" spans="1:5" s="94" customFormat="1" x14ac:dyDescent="0.2">
      <c r="A2616" s="355"/>
      <c r="B2616" s="355"/>
      <c r="C2616" s="95"/>
      <c r="D2616" s="95"/>
      <c r="E2616" s="95"/>
    </row>
    <row r="2617" spans="1:5" s="94" customFormat="1" x14ac:dyDescent="0.2">
      <c r="A2617" s="355"/>
      <c r="B2617" s="355"/>
      <c r="C2617" s="95"/>
      <c r="D2617" s="95"/>
      <c r="E2617" s="95"/>
    </row>
    <row r="2618" spans="1:5" s="94" customFormat="1" x14ac:dyDescent="0.2">
      <c r="A2618" s="355"/>
      <c r="B2618" s="355"/>
      <c r="C2618" s="95"/>
      <c r="D2618" s="95"/>
      <c r="E2618" s="95"/>
    </row>
    <row r="2619" spans="1:5" s="94" customFormat="1" x14ac:dyDescent="0.2">
      <c r="A2619" s="355"/>
      <c r="B2619" s="355"/>
      <c r="C2619" s="95"/>
      <c r="D2619" s="95"/>
      <c r="E2619" s="95"/>
    </row>
    <row r="2620" spans="1:5" s="94" customFormat="1" x14ac:dyDescent="0.2">
      <c r="A2620" s="355"/>
      <c r="B2620" s="355"/>
      <c r="C2620" s="95"/>
      <c r="D2620" s="95"/>
      <c r="E2620" s="95"/>
    </row>
    <row r="2621" spans="1:5" s="94" customFormat="1" x14ac:dyDescent="0.2">
      <c r="A2621" s="355"/>
      <c r="B2621" s="355"/>
      <c r="C2621" s="95"/>
      <c r="D2621" s="95"/>
      <c r="E2621" s="95"/>
    </row>
    <row r="2622" spans="1:5" s="94" customFormat="1" x14ac:dyDescent="0.2">
      <c r="A2622" s="355"/>
      <c r="B2622" s="355"/>
      <c r="C2622" s="95"/>
      <c r="D2622" s="95"/>
      <c r="E2622" s="95"/>
    </row>
    <row r="2623" spans="1:5" s="94" customFormat="1" x14ac:dyDescent="0.2">
      <c r="A2623" s="355"/>
      <c r="B2623" s="355"/>
      <c r="C2623" s="95"/>
      <c r="D2623" s="95"/>
      <c r="E2623" s="95"/>
    </row>
    <row r="2624" spans="1:5" s="94" customFormat="1" x14ac:dyDescent="0.2">
      <c r="A2624" s="355"/>
      <c r="B2624" s="355"/>
      <c r="C2624" s="95"/>
      <c r="D2624" s="95"/>
      <c r="E2624" s="95"/>
    </row>
    <row r="2625" spans="1:5" s="94" customFormat="1" x14ac:dyDescent="0.2">
      <c r="A2625" s="355"/>
      <c r="B2625" s="355"/>
      <c r="C2625" s="95"/>
      <c r="D2625" s="95"/>
      <c r="E2625" s="95"/>
    </row>
    <row r="2626" spans="1:5" s="94" customFormat="1" x14ac:dyDescent="0.2">
      <c r="A2626" s="355"/>
      <c r="B2626" s="355"/>
      <c r="C2626" s="95"/>
      <c r="D2626" s="95"/>
      <c r="E2626" s="95"/>
    </row>
    <row r="2627" spans="1:5" s="94" customFormat="1" x14ac:dyDescent="0.2">
      <c r="A2627" s="355"/>
      <c r="B2627" s="355"/>
      <c r="C2627" s="95"/>
      <c r="D2627" s="95"/>
      <c r="E2627" s="95"/>
    </row>
    <row r="2628" spans="1:5" s="94" customFormat="1" x14ac:dyDescent="0.2">
      <c r="A2628" s="355"/>
      <c r="B2628" s="355"/>
      <c r="C2628" s="95"/>
      <c r="D2628" s="95"/>
      <c r="E2628" s="95"/>
    </row>
    <row r="2629" spans="1:5" s="94" customFormat="1" x14ac:dyDescent="0.2">
      <c r="A2629" s="355"/>
      <c r="B2629" s="355"/>
      <c r="C2629" s="95"/>
      <c r="D2629" s="95"/>
      <c r="E2629" s="95"/>
    </row>
    <row r="2630" spans="1:5" s="94" customFormat="1" x14ac:dyDescent="0.2">
      <c r="A2630" s="355"/>
      <c r="B2630" s="355"/>
      <c r="C2630" s="95"/>
      <c r="D2630" s="95"/>
      <c r="E2630" s="95"/>
    </row>
    <row r="2631" spans="1:5" s="94" customFormat="1" x14ac:dyDescent="0.2">
      <c r="A2631" s="355"/>
      <c r="B2631" s="355"/>
      <c r="C2631" s="95"/>
      <c r="D2631" s="95"/>
      <c r="E2631" s="95"/>
    </row>
    <row r="2632" spans="1:5" s="94" customFormat="1" x14ac:dyDescent="0.2">
      <c r="A2632" s="355"/>
      <c r="B2632" s="355"/>
      <c r="C2632" s="95"/>
      <c r="D2632" s="95"/>
      <c r="E2632" s="95"/>
    </row>
    <row r="2633" spans="1:5" s="94" customFormat="1" x14ac:dyDescent="0.2">
      <c r="A2633" s="355"/>
      <c r="B2633" s="355"/>
      <c r="C2633" s="95"/>
      <c r="D2633" s="95"/>
      <c r="E2633" s="95"/>
    </row>
    <row r="2634" spans="1:5" s="94" customFormat="1" x14ac:dyDescent="0.2">
      <c r="A2634" s="355"/>
      <c r="B2634" s="355"/>
      <c r="C2634" s="95"/>
      <c r="D2634" s="95"/>
      <c r="E2634" s="95"/>
    </row>
    <row r="2635" spans="1:5" s="94" customFormat="1" x14ac:dyDescent="0.2">
      <c r="A2635" s="355"/>
      <c r="B2635" s="355"/>
      <c r="C2635" s="95"/>
      <c r="D2635" s="95"/>
      <c r="E2635" s="95"/>
    </row>
    <row r="2636" spans="1:5" s="94" customFormat="1" x14ac:dyDescent="0.2">
      <c r="A2636" s="355"/>
      <c r="B2636" s="355"/>
      <c r="C2636" s="95"/>
      <c r="D2636" s="95"/>
      <c r="E2636" s="95"/>
    </row>
    <row r="2637" spans="1:5" s="94" customFormat="1" x14ac:dyDescent="0.2">
      <c r="A2637" s="355"/>
      <c r="B2637" s="355"/>
      <c r="C2637" s="95"/>
      <c r="D2637" s="95"/>
      <c r="E2637" s="95"/>
    </row>
    <row r="2638" spans="1:5" s="94" customFormat="1" x14ac:dyDescent="0.2">
      <c r="A2638" s="355"/>
      <c r="B2638" s="355"/>
      <c r="C2638" s="95"/>
      <c r="D2638" s="95"/>
      <c r="E2638" s="95"/>
    </row>
    <row r="2639" spans="1:5" s="94" customFormat="1" x14ac:dyDescent="0.2">
      <c r="A2639" s="355"/>
      <c r="B2639" s="355"/>
      <c r="C2639" s="95"/>
      <c r="D2639" s="95"/>
      <c r="E2639" s="95"/>
    </row>
    <row r="2640" spans="1:5" s="94" customFormat="1" x14ac:dyDescent="0.2">
      <c r="A2640" s="355"/>
      <c r="B2640" s="355"/>
      <c r="C2640" s="95"/>
      <c r="D2640" s="95"/>
      <c r="E2640" s="95"/>
    </row>
    <row r="2641" spans="1:5" s="94" customFormat="1" x14ac:dyDescent="0.2">
      <c r="A2641" s="355"/>
      <c r="B2641" s="355"/>
      <c r="C2641" s="95"/>
      <c r="D2641" s="95"/>
      <c r="E2641" s="95"/>
    </row>
    <row r="2642" spans="1:5" s="94" customFormat="1" x14ac:dyDescent="0.2">
      <c r="A2642" s="355"/>
      <c r="B2642" s="355"/>
      <c r="C2642" s="95"/>
      <c r="D2642" s="95"/>
      <c r="E2642" s="95"/>
    </row>
    <row r="2643" spans="1:5" s="94" customFormat="1" x14ac:dyDescent="0.2">
      <c r="A2643" s="355"/>
      <c r="B2643" s="355"/>
      <c r="C2643" s="95"/>
      <c r="D2643" s="95"/>
      <c r="E2643" s="95"/>
    </row>
    <row r="2644" spans="1:5" s="94" customFormat="1" x14ac:dyDescent="0.2">
      <c r="A2644" s="355"/>
      <c r="B2644" s="355"/>
      <c r="C2644" s="95"/>
      <c r="D2644" s="95"/>
      <c r="E2644" s="95"/>
    </row>
    <row r="2645" spans="1:5" s="94" customFormat="1" x14ac:dyDescent="0.2">
      <c r="A2645" s="355"/>
      <c r="B2645" s="355"/>
      <c r="C2645" s="95"/>
      <c r="D2645" s="95"/>
      <c r="E2645" s="95"/>
    </row>
    <row r="2646" spans="1:5" s="94" customFormat="1" x14ac:dyDescent="0.2">
      <c r="A2646" s="355"/>
      <c r="B2646" s="355"/>
      <c r="C2646" s="95"/>
      <c r="D2646" s="95"/>
      <c r="E2646" s="95"/>
    </row>
    <row r="2647" spans="1:5" s="94" customFormat="1" x14ac:dyDescent="0.2">
      <c r="A2647" s="355"/>
      <c r="B2647" s="355"/>
      <c r="C2647" s="95"/>
      <c r="D2647" s="95"/>
      <c r="E2647" s="95"/>
    </row>
    <row r="2648" spans="1:5" s="94" customFormat="1" x14ac:dyDescent="0.2">
      <c r="A2648" s="355"/>
      <c r="B2648" s="355"/>
      <c r="C2648" s="95"/>
      <c r="D2648" s="95"/>
      <c r="E2648" s="95"/>
    </row>
    <row r="2649" spans="1:5" s="94" customFormat="1" x14ac:dyDescent="0.2">
      <c r="A2649" s="355"/>
      <c r="B2649" s="355"/>
      <c r="C2649" s="95"/>
      <c r="D2649" s="95"/>
      <c r="E2649" s="95"/>
    </row>
    <row r="2650" spans="1:5" s="94" customFormat="1" x14ac:dyDescent="0.2">
      <c r="A2650" s="355"/>
      <c r="B2650" s="355"/>
      <c r="C2650" s="95"/>
      <c r="D2650" s="95"/>
      <c r="E2650" s="95"/>
    </row>
    <row r="2651" spans="1:5" s="94" customFormat="1" x14ac:dyDescent="0.2">
      <c r="A2651" s="355"/>
      <c r="B2651" s="355"/>
      <c r="C2651" s="95"/>
      <c r="D2651" s="95"/>
      <c r="E2651" s="95"/>
    </row>
    <row r="2652" spans="1:5" s="94" customFormat="1" x14ac:dyDescent="0.2">
      <c r="A2652" s="355"/>
      <c r="B2652" s="355"/>
      <c r="C2652" s="95"/>
      <c r="D2652" s="95"/>
      <c r="E2652" s="95"/>
    </row>
    <row r="2653" spans="1:5" s="94" customFormat="1" x14ac:dyDescent="0.2">
      <c r="A2653" s="355"/>
      <c r="B2653" s="355"/>
      <c r="C2653" s="95"/>
      <c r="D2653" s="95"/>
      <c r="E2653" s="95"/>
    </row>
    <row r="2654" spans="1:5" s="94" customFormat="1" x14ac:dyDescent="0.2">
      <c r="A2654" s="355"/>
      <c r="B2654" s="355"/>
      <c r="C2654" s="95"/>
      <c r="D2654" s="95"/>
      <c r="E2654" s="95"/>
    </row>
    <row r="2655" spans="1:5" s="94" customFormat="1" x14ac:dyDescent="0.2">
      <c r="A2655" s="355"/>
      <c r="B2655" s="355"/>
      <c r="C2655" s="95"/>
      <c r="D2655" s="95"/>
      <c r="E2655" s="95"/>
    </row>
    <row r="2656" spans="1:5" s="94" customFormat="1" x14ac:dyDescent="0.2">
      <c r="A2656" s="355"/>
      <c r="B2656" s="355"/>
      <c r="C2656" s="95"/>
      <c r="D2656" s="95"/>
      <c r="E2656" s="95"/>
    </row>
    <row r="2657" spans="1:5" s="94" customFormat="1" x14ac:dyDescent="0.2">
      <c r="A2657" s="355"/>
      <c r="B2657" s="355"/>
      <c r="C2657" s="95"/>
      <c r="D2657" s="95"/>
      <c r="E2657" s="95"/>
    </row>
    <row r="2658" spans="1:5" s="94" customFormat="1" x14ac:dyDescent="0.2">
      <c r="A2658" s="355"/>
      <c r="B2658" s="355"/>
      <c r="C2658" s="95"/>
      <c r="D2658" s="95"/>
      <c r="E2658" s="95"/>
    </row>
    <row r="2659" spans="1:5" s="94" customFormat="1" x14ac:dyDescent="0.2">
      <c r="A2659" s="355"/>
      <c r="B2659" s="355"/>
      <c r="C2659" s="95"/>
      <c r="D2659" s="95"/>
      <c r="E2659" s="95"/>
    </row>
    <row r="2660" spans="1:5" s="94" customFormat="1" x14ac:dyDescent="0.2">
      <c r="A2660" s="355"/>
      <c r="B2660" s="355"/>
      <c r="C2660" s="95"/>
      <c r="D2660" s="95"/>
      <c r="E2660" s="95"/>
    </row>
    <row r="2661" spans="1:5" s="94" customFormat="1" x14ac:dyDescent="0.2">
      <c r="A2661" s="355"/>
      <c r="B2661" s="355"/>
      <c r="C2661" s="95"/>
      <c r="D2661" s="95"/>
      <c r="E2661" s="95"/>
    </row>
    <row r="2662" spans="1:5" s="94" customFormat="1" x14ac:dyDescent="0.2">
      <c r="A2662" s="355"/>
      <c r="B2662" s="355"/>
      <c r="C2662" s="95"/>
      <c r="D2662" s="95"/>
      <c r="E2662" s="95"/>
    </row>
    <row r="2663" spans="1:5" s="94" customFormat="1" x14ac:dyDescent="0.2">
      <c r="A2663" s="355"/>
      <c r="B2663" s="355"/>
      <c r="C2663" s="95"/>
      <c r="D2663" s="95"/>
      <c r="E2663" s="95"/>
    </row>
    <row r="2664" spans="1:5" s="94" customFormat="1" x14ac:dyDescent="0.2">
      <c r="A2664" s="355"/>
      <c r="B2664" s="355"/>
      <c r="C2664" s="95"/>
      <c r="D2664" s="95"/>
      <c r="E2664" s="95"/>
    </row>
    <row r="2665" spans="1:5" s="94" customFormat="1" x14ac:dyDescent="0.2">
      <c r="A2665" s="355"/>
      <c r="B2665" s="355"/>
      <c r="C2665" s="95"/>
      <c r="D2665" s="95"/>
      <c r="E2665" s="95"/>
    </row>
    <row r="2666" spans="1:5" s="94" customFormat="1" x14ac:dyDescent="0.2">
      <c r="A2666" s="355"/>
      <c r="B2666" s="355"/>
      <c r="C2666" s="95"/>
      <c r="D2666" s="95"/>
      <c r="E2666" s="95"/>
    </row>
    <row r="2667" spans="1:5" s="94" customFormat="1" x14ac:dyDescent="0.2">
      <c r="A2667" s="355"/>
      <c r="B2667" s="355"/>
      <c r="C2667" s="95"/>
      <c r="D2667" s="95"/>
      <c r="E2667" s="95"/>
    </row>
    <row r="2668" spans="1:5" s="94" customFormat="1" x14ac:dyDescent="0.2">
      <c r="A2668" s="355"/>
      <c r="B2668" s="355"/>
      <c r="C2668" s="95"/>
      <c r="D2668" s="95"/>
      <c r="E2668" s="95"/>
    </row>
    <row r="2669" spans="1:5" s="94" customFormat="1" x14ac:dyDescent="0.2">
      <c r="A2669" s="355"/>
      <c r="B2669" s="355"/>
      <c r="C2669" s="95"/>
      <c r="D2669" s="95"/>
      <c r="E2669" s="95"/>
    </row>
    <row r="2670" spans="1:5" s="94" customFormat="1" x14ac:dyDescent="0.2">
      <c r="A2670" s="355"/>
      <c r="B2670" s="355"/>
      <c r="C2670" s="95"/>
      <c r="D2670" s="95"/>
      <c r="E2670" s="95"/>
    </row>
    <row r="2671" spans="1:5" s="94" customFormat="1" x14ac:dyDescent="0.2">
      <c r="A2671" s="355"/>
      <c r="B2671" s="355"/>
      <c r="C2671" s="95"/>
      <c r="D2671" s="95"/>
      <c r="E2671" s="95"/>
    </row>
    <row r="2672" spans="1:5" s="94" customFormat="1" x14ac:dyDescent="0.2">
      <c r="A2672" s="355"/>
      <c r="B2672" s="355"/>
      <c r="C2672" s="95"/>
      <c r="D2672" s="95"/>
      <c r="E2672" s="95"/>
    </row>
    <row r="2673" spans="1:5" s="94" customFormat="1" x14ac:dyDescent="0.2">
      <c r="A2673" s="355"/>
      <c r="B2673" s="355"/>
      <c r="C2673" s="95"/>
      <c r="D2673" s="95"/>
      <c r="E2673" s="95"/>
    </row>
    <row r="2674" spans="1:5" s="94" customFormat="1" x14ac:dyDescent="0.2">
      <c r="A2674" s="355"/>
      <c r="B2674" s="355"/>
      <c r="C2674" s="95"/>
      <c r="D2674" s="95"/>
      <c r="E2674" s="95"/>
    </row>
    <row r="2675" spans="1:5" s="94" customFormat="1" x14ac:dyDescent="0.2">
      <c r="A2675" s="355"/>
      <c r="B2675" s="355"/>
      <c r="C2675" s="95"/>
      <c r="D2675" s="95"/>
      <c r="E2675" s="95"/>
    </row>
    <row r="2676" spans="1:5" s="94" customFormat="1" x14ac:dyDescent="0.2">
      <c r="A2676" s="355"/>
      <c r="B2676" s="355"/>
      <c r="C2676" s="95"/>
      <c r="D2676" s="95"/>
      <c r="E2676" s="95"/>
    </row>
    <row r="2677" spans="1:5" s="94" customFormat="1" x14ac:dyDescent="0.2">
      <c r="A2677" s="355"/>
      <c r="B2677" s="355"/>
      <c r="C2677" s="95"/>
      <c r="D2677" s="95"/>
      <c r="E2677" s="95"/>
    </row>
    <row r="2678" spans="1:5" s="94" customFormat="1" x14ac:dyDescent="0.2">
      <c r="A2678" s="355"/>
      <c r="B2678" s="355"/>
      <c r="C2678" s="95"/>
      <c r="D2678" s="95"/>
      <c r="E2678" s="95"/>
    </row>
    <row r="2679" spans="1:5" s="94" customFormat="1" x14ac:dyDescent="0.2">
      <c r="A2679" s="355"/>
      <c r="B2679" s="355"/>
      <c r="C2679" s="95"/>
      <c r="D2679" s="95"/>
      <c r="E2679" s="95"/>
    </row>
    <row r="2680" spans="1:5" s="94" customFormat="1" x14ac:dyDescent="0.2">
      <c r="A2680" s="355"/>
      <c r="B2680" s="355"/>
      <c r="C2680" s="95"/>
      <c r="D2680" s="95"/>
      <c r="E2680" s="95"/>
    </row>
    <row r="2681" spans="1:5" s="94" customFormat="1" x14ac:dyDescent="0.2">
      <c r="A2681" s="355"/>
      <c r="B2681" s="355"/>
      <c r="C2681" s="95"/>
      <c r="D2681" s="95"/>
      <c r="E2681" s="95"/>
    </row>
    <row r="2682" spans="1:5" s="94" customFormat="1" x14ac:dyDescent="0.2">
      <c r="A2682" s="355"/>
      <c r="B2682" s="355"/>
      <c r="C2682" s="95"/>
      <c r="D2682" s="95"/>
      <c r="E2682" s="95"/>
    </row>
    <row r="2683" spans="1:5" s="94" customFormat="1" x14ac:dyDescent="0.2">
      <c r="A2683" s="355"/>
      <c r="B2683" s="355"/>
      <c r="C2683" s="95"/>
      <c r="D2683" s="95"/>
      <c r="E2683" s="95"/>
    </row>
    <row r="2684" spans="1:5" s="94" customFormat="1" x14ac:dyDescent="0.2">
      <c r="A2684" s="355"/>
      <c r="B2684" s="355"/>
      <c r="C2684" s="95"/>
      <c r="D2684" s="95"/>
      <c r="E2684" s="95"/>
    </row>
    <row r="2685" spans="1:5" s="94" customFormat="1" x14ac:dyDescent="0.2">
      <c r="A2685" s="355"/>
      <c r="B2685" s="355"/>
      <c r="C2685" s="95"/>
      <c r="D2685" s="95"/>
      <c r="E2685" s="95"/>
    </row>
    <row r="2686" spans="1:5" s="94" customFormat="1" x14ac:dyDescent="0.2">
      <c r="A2686" s="355"/>
      <c r="B2686" s="355"/>
      <c r="C2686" s="95"/>
      <c r="D2686" s="95"/>
      <c r="E2686" s="95"/>
    </row>
    <row r="2687" spans="1:5" s="94" customFormat="1" x14ac:dyDescent="0.2">
      <c r="A2687" s="355"/>
      <c r="B2687" s="355"/>
      <c r="C2687" s="95"/>
      <c r="D2687" s="95"/>
      <c r="E2687" s="95"/>
    </row>
    <row r="2688" spans="1:5" s="94" customFormat="1" x14ac:dyDescent="0.2">
      <c r="A2688" s="355"/>
      <c r="B2688" s="355"/>
      <c r="C2688" s="95"/>
      <c r="D2688" s="95"/>
      <c r="E2688" s="95"/>
    </row>
    <row r="2689" spans="1:5" s="94" customFormat="1" x14ac:dyDescent="0.2">
      <c r="A2689" s="355"/>
      <c r="B2689" s="355"/>
      <c r="C2689" s="95"/>
      <c r="D2689" s="95"/>
      <c r="E2689" s="95"/>
    </row>
    <row r="2690" spans="1:5" s="94" customFormat="1" x14ac:dyDescent="0.2">
      <c r="A2690" s="355"/>
      <c r="B2690" s="355"/>
      <c r="C2690" s="95"/>
      <c r="D2690" s="95"/>
      <c r="E2690" s="95"/>
    </row>
    <row r="2691" spans="1:5" s="94" customFormat="1" x14ac:dyDescent="0.2">
      <c r="A2691" s="355"/>
      <c r="B2691" s="355"/>
      <c r="C2691" s="95"/>
      <c r="D2691" s="95"/>
      <c r="E2691" s="95"/>
    </row>
    <row r="2692" spans="1:5" s="94" customFormat="1" x14ac:dyDescent="0.2">
      <c r="A2692" s="355"/>
      <c r="B2692" s="355"/>
      <c r="C2692" s="95"/>
      <c r="D2692" s="95"/>
      <c r="E2692" s="95"/>
    </row>
    <row r="2693" spans="1:5" s="94" customFormat="1" x14ac:dyDescent="0.2">
      <c r="A2693" s="355"/>
      <c r="B2693" s="355"/>
      <c r="C2693" s="95"/>
      <c r="D2693" s="95"/>
      <c r="E2693" s="95"/>
    </row>
    <row r="2694" spans="1:5" s="94" customFormat="1" x14ac:dyDescent="0.2">
      <c r="A2694" s="355"/>
      <c r="B2694" s="355"/>
      <c r="C2694" s="95"/>
      <c r="D2694" s="95"/>
      <c r="E2694" s="95"/>
    </row>
    <row r="2695" spans="1:5" s="94" customFormat="1" x14ac:dyDescent="0.2">
      <c r="A2695" s="355"/>
      <c r="B2695" s="355"/>
      <c r="C2695" s="95"/>
      <c r="D2695" s="95"/>
      <c r="E2695" s="95"/>
    </row>
    <row r="2696" spans="1:5" s="94" customFormat="1" x14ac:dyDescent="0.2">
      <c r="A2696" s="355"/>
      <c r="B2696" s="355"/>
      <c r="C2696" s="95"/>
      <c r="D2696" s="95"/>
      <c r="E2696" s="95"/>
    </row>
    <row r="2697" spans="1:5" s="94" customFormat="1" x14ac:dyDescent="0.2">
      <c r="A2697" s="355"/>
      <c r="B2697" s="355"/>
      <c r="C2697" s="95"/>
      <c r="D2697" s="95"/>
      <c r="E2697" s="95"/>
    </row>
    <row r="2698" spans="1:5" s="94" customFormat="1" x14ac:dyDescent="0.2">
      <c r="A2698" s="355"/>
      <c r="B2698" s="355"/>
      <c r="C2698" s="95"/>
      <c r="D2698" s="95"/>
      <c r="E2698" s="95"/>
    </row>
    <row r="2699" spans="1:5" s="94" customFormat="1" x14ac:dyDescent="0.2">
      <c r="A2699" s="355"/>
      <c r="B2699" s="355"/>
      <c r="C2699" s="95"/>
      <c r="D2699" s="95"/>
      <c r="E2699" s="95"/>
    </row>
    <row r="2700" spans="1:5" s="94" customFormat="1" x14ac:dyDescent="0.2">
      <c r="A2700" s="355"/>
      <c r="B2700" s="355"/>
      <c r="C2700" s="95"/>
      <c r="D2700" s="95"/>
      <c r="E2700" s="95"/>
    </row>
    <row r="2701" spans="1:5" s="94" customFormat="1" x14ac:dyDescent="0.2">
      <c r="A2701" s="355"/>
      <c r="B2701" s="355"/>
      <c r="C2701" s="95"/>
      <c r="D2701" s="95"/>
      <c r="E2701" s="95"/>
    </row>
    <row r="2702" spans="1:5" s="94" customFormat="1" x14ac:dyDescent="0.2">
      <c r="A2702" s="355"/>
      <c r="B2702" s="355"/>
      <c r="C2702" s="95"/>
      <c r="D2702" s="95"/>
      <c r="E2702" s="95"/>
    </row>
    <row r="2703" spans="1:5" s="94" customFormat="1" x14ac:dyDescent="0.2">
      <c r="A2703" s="355"/>
      <c r="B2703" s="355"/>
      <c r="C2703" s="95"/>
      <c r="D2703" s="95"/>
      <c r="E2703" s="95"/>
    </row>
    <row r="2704" spans="1:5" s="94" customFormat="1" x14ac:dyDescent="0.2">
      <c r="A2704" s="355"/>
      <c r="B2704" s="355"/>
      <c r="C2704" s="95"/>
      <c r="D2704" s="95"/>
      <c r="E2704" s="95"/>
    </row>
    <row r="2705" spans="1:5" s="94" customFormat="1" x14ac:dyDescent="0.2">
      <c r="A2705" s="355"/>
      <c r="B2705" s="355"/>
      <c r="C2705" s="95"/>
      <c r="D2705" s="95"/>
      <c r="E2705" s="95"/>
    </row>
    <row r="2706" spans="1:5" s="94" customFormat="1" x14ac:dyDescent="0.2">
      <c r="A2706" s="355"/>
      <c r="B2706" s="355"/>
      <c r="C2706" s="95"/>
      <c r="D2706" s="95"/>
      <c r="E2706" s="95"/>
    </row>
    <row r="2707" spans="1:5" s="94" customFormat="1" x14ac:dyDescent="0.2">
      <c r="A2707" s="355"/>
      <c r="B2707" s="355"/>
      <c r="C2707" s="95"/>
      <c r="D2707" s="95"/>
      <c r="E2707" s="95"/>
    </row>
    <row r="2708" spans="1:5" s="94" customFormat="1" x14ac:dyDescent="0.2">
      <c r="A2708" s="355"/>
      <c r="B2708" s="355"/>
      <c r="C2708" s="95"/>
      <c r="D2708" s="95"/>
      <c r="E2708" s="95"/>
    </row>
    <row r="2709" spans="1:5" s="94" customFormat="1" x14ac:dyDescent="0.2">
      <c r="A2709" s="355"/>
      <c r="B2709" s="355"/>
      <c r="C2709" s="95"/>
      <c r="D2709" s="95"/>
      <c r="E2709" s="95"/>
    </row>
    <row r="2710" spans="1:5" s="94" customFormat="1" x14ac:dyDescent="0.2">
      <c r="A2710" s="355"/>
      <c r="B2710" s="355"/>
      <c r="C2710" s="95"/>
      <c r="D2710" s="95"/>
      <c r="E2710" s="95"/>
    </row>
    <row r="2711" spans="1:5" s="94" customFormat="1" x14ac:dyDescent="0.2">
      <c r="A2711" s="355"/>
      <c r="B2711" s="355"/>
      <c r="C2711" s="95"/>
      <c r="D2711" s="95"/>
      <c r="E2711" s="95"/>
    </row>
    <row r="2712" spans="1:5" s="94" customFormat="1" x14ac:dyDescent="0.2">
      <c r="A2712" s="355"/>
      <c r="B2712" s="355"/>
      <c r="C2712" s="95"/>
      <c r="D2712" s="95"/>
      <c r="E2712" s="95"/>
    </row>
    <row r="2713" spans="1:5" s="94" customFormat="1" x14ac:dyDescent="0.2">
      <c r="A2713" s="355"/>
      <c r="B2713" s="355"/>
      <c r="C2713" s="95"/>
      <c r="D2713" s="95"/>
      <c r="E2713" s="95"/>
    </row>
    <row r="2714" spans="1:5" s="94" customFormat="1" x14ac:dyDescent="0.2">
      <c r="A2714" s="355"/>
      <c r="B2714" s="355"/>
      <c r="C2714" s="95"/>
      <c r="D2714" s="95"/>
      <c r="E2714" s="95"/>
    </row>
    <row r="2715" spans="1:5" s="94" customFormat="1" x14ac:dyDescent="0.2">
      <c r="A2715" s="355"/>
      <c r="B2715" s="355"/>
      <c r="C2715" s="95"/>
      <c r="D2715" s="95"/>
      <c r="E2715" s="95"/>
    </row>
    <row r="2716" spans="1:5" s="94" customFormat="1" x14ac:dyDescent="0.2">
      <c r="A2716" s="355"/>
      <c r="B2716" s="355"/>
      <c r="C2716" s="95"/>
      <c r="D2716" s="95"/>
      <c r="E2716" s="95"/>
    </row>
    <row r="2717" spans="1:5" s="94" customFormat="1" x14ac:dyDescent="0.2">
      <c r="A2717" s="355"/>
      <c r="B2717" s="355"/>
      <c r="C2717" s="95"/>
      <c r="D2717" s="95"/>
      <c r="E2717" s="95"/>
    </row>
    <row r="2718" spans="1:5" s="94" customFormat="1" x14ac:dyDescent="0.2">
      <c r="A2718" s="355"/>
      <c r="B2718" s="355"/>
      <c r="C2718" s="95"/>
      <c r="D2718" s="95"/>
      <c r="E2718" s="95"/>
    </row>
    <row r="2719" spans="1:5" s="94" customFormat="1" x14ac:dyDescent="0.2">
      <c r="A2719" s="355"/>
      <c r="B2719" s="355"/>
      <c r="C2719" s="95"/>
      <c r="D2719" s="95"/>
      <c r="E2719" s="95"/>
    </row>
    <row r="2720" spans="1:5" s="94" customFormat="1" x14ac:dyDescent="0.2">
      <c r="A2720" s="355"/>
      <c r="B2720" s="355"/>
      <c r="C2720" s="95"/>
      <c r="D2720" s="95"/>
      <c r="E2720" s="95"/>
    </row>
    <row r="2721" spans="1:5" s="94" customFormat="1" x14ac:dyDescent="0.2">
      <c r="A2721" s="355"/>
      <c r="B2721" s="355"/>
      <c r="C2721" s="95"/>
      <c r="D2721" s="95"/>
      <c r="E2721" s="95"/>
    </row>
    <row r="2722" spans="1:5" s="94" customFormat="1" x14ac:dyDescent="0.2">
      <c r="A2722" s="355"/>
      <c r="B2722" s="355"/>
      <c r="C2722" s="95"/>
      <c r="D2722" s="95"/>
      <c r="E2722" s="95"/>
    </row>
    <row r="2723" spans="1:5" s="94" customFormat="1" x14ac:dyDescent="0.2">
      <c r="A2723" s="355"/>
      <c r="B2723" s="355"/>
      <c r="C2723" s="95"/>
      <c r="D2723" s="95"/>
      <c r="E2723" s="95"/>
    </row>
    <row r="2724" spans="1:5" s="94" customFormat="1" x14ac:dyDescent="0.2">
      <c r="A2724" s="355"/>
      <c r="B2724" s="355"/>
      <c r="C2724" s="95"/>
      <c r="D2724" s="95"/>
      <c r="E2724" s="95"/>
    </row>
    <row r="2725" spans="1:5" s="94" customFormat="1" x14ac:dyDescent="0.2">
      <c r="A2725" s="355"/>
      <c r="B2725" s="355"/>
      <c r="C2725" s="95"/>
      <c r="D2725" s="95"/>
      <c r="E2725" s="95"/>
    </row>
    <row r="2726" spans="1:5" s="94" customFormat="1" x14ac:dyDescent="0.2">
      <c r="A2726" s="355"/>
      <c r="B2726" s="355"/>
      <c r="C2726" s="95"/>
      <c r="D2726" s="95"/>
      <c r="E2726" s="95"/>
    </row>
    <row r="2727" spans="1:5" s="94" customFormat="1" x14ac:dyDescent="0.2">
      <c r="A2727" s="355"/>
      <c r="B2727" s="355"/>
      <c r="C2727" s="95"/>
      <c r="D2727" s="95"/>
      <c r="E2727" s="95"/>
    </row>
    <row r="2728" spans="1:5" s="94" customFormat="1" x14ac:dyDescent="0.2">
      <c r="A2728" s="355"/>
      <c r="B2728" s="355"/>
      <c r="C2728" s="95"/>
      <c r="D2728" s="95"/>
      <c r="E2728" s="95"/>
    </row>
    <row r="2729" spans="1:5" s="94" customFormat="1" x14ac:dyDescent="0.2">
      <c r="A2729" s="355"/>
      <c r="B2729" s="355"/>
      <c r="C2729" s="95"/>
      <c r="D2729" s="95"/>
      <c r="E2729" s="95"/>
    </row>
    <row r="2730" spans="1:5" s="94" customFormat="1" x14ac:dyDescent="0.2">
      <c r="A2730" s="355"/>
      <c r="B2730" s="355"/>
      <c r="C2730" s="95"/>
      <c r="D2730" s="95"/>
      <c r="E2730" s="95"/>
    </row>
    <row r="2731" spans="1:5" s="94" customFormat="1" x14ac:dyDescent="0.2">
      <c r="A2731" s="355"/>
      <c r="B2731" s="355"/>
      <c r="C2731" s="95"/>
      <c r="D2731" s="95"/>
      <c r="E2731" s="95"/>
    </row>
    <row r="2732" spans="1:5" s="94" customFormat="1" x14ac:dyDescent="0.2">
      <c r="A2732" s="355"/>
      <c r="B2732" s="355"/>
      <c r="C2732" s="95"/>
      <c r="D2732" s="95"/>
      <c r="E2732" s="95"/>
    </row>
    <row r="2733" spans="1:5" s="94" customFormat="1" x14ac:dyDescent="0.2">
      <c r="A2733" s="355"/>
      <c r="B2733" s="355"/>
      <c r="C2733" s="95"/>
      <c r="D2733" s="95"/>
      <c r="E2733" s="95"/>
    </row>
    <row r="2734" spans="1:5" s="94" customFormat="1" x14ac:dyDescent="0.2">
      <c r="A2734" s="355"/>
      <c r="B2734" s="355"/>
      <c r="C2734" s="95"/>
      <c r="D2734" s="95"/>
      <c r="E2734" s="95"/>
    </row>
    <row r="2735" spans="1:5" s="94" customFormat="1" x14ac:dyDescent="0.2">
      <c r="A2735" s="355"/>
      <c r="B2735" s="355"/>
      <c r="C2735" s="95"/>
      <c r="D2735" s="95"/>
      <c r="E2735" s="95"/>
    </row>
    <row r="2736" spans="1:5" s="94" customFormat="1" x14ac:dyDescent="0.2">
      <c r="A2736" s="355"/>
      <c r="B2736" s="355"/>
      <c r="C2736" s="95"/>
      <c r="D2736" s="95"/>
      <c r="E2736" s="95"/>
    </row>
    <row r="2737" spans="1:5" s="94" customFormat="1" x14ac:dyDescent="0.2">
      <c r="A2737" s="355"/>
      <c r="B2737" s="355"/>
      <c r="C2737" s="95"/>
      <c r="D2737" s="95"/>
      <c r="E2737" s="95"/>
    </row>
    <row r="2738" spans="1:5" s="94" customFormat="1" x14ac:dyDescent="0.2">
      <c r="A2738" s="355"/>
      <c r="B2738" s="355"/>
      <c r="C2738" s="95"/>
      <c r="D2738" s="95"/>
      <c r="E2738" s="95"/>
    </row>
    <row r="2739" spans="1:5" s="94" customFormat="1" x14ac:dyDescent="0.2">
      <c r="A2739" s="355"/>
      <c r="B2739" s="355"/>
      <c r="C2739" s="95"/>
      <c r="D2739" s="95"/>
      <c r="E2739" s="95"/>
    </row>
    <row r="2740" spans="1:5" s="94" customFormat="1" x14ac:dyDescent="0.2">
      <c r="A2740" s="355"/>
      <c r="B2740" s="355"/>
      <c r="C2740" s="95"/>
      <c r="D2740" s="95"/>
      <c r="E2740" s="95"/>
    </row>
    <row r="2741" spans="1:5" s="94" customFormat="1" x14ac:dyDescent="0.2">
      <c r="A2741" s="355"/>
      <c r="B2741" s="355"/>
      <c r="C2741" s="95"/>
      <c r="D2741" s="95"/>
      <c r="E2741" s="95"/>
    </row>
    <row r="2742" spans="1:5" s="94" customFormat="1" x14ac:dyDescent="0.2">
      <c r="A2742" s="355"/>
      <c r="B2742" s="355"/>
      <c r="C2742" s="95"/>
      <c r="D2742" s="95"/>
      <c r="E2742" s="95"/>
    </row>
    <row r="2743" spans="1:5" s="94" customFormat="1" x14ac:dyDescent="0.2">
      <c r="A2743" s="355"/>
      <c r="B2743" s="355"/>
      <c r="C2743" s="95"/>
      <c r="D2743" s="95"/>
      <c r="E2743" s="95"/>
    </row>
    <row r="2744" spans="1:5" s="94" customFormat="1" x14ac:dyDescent="0.2">
      <c r="A2744" s="355"/>
      <c r="B2744" s="355"/>
      <c r="C2744" s="95"/>
      <c r="D2744" s="95"/>
      <c r="E2744" s="95"/>
    </row>
    <row r="2745" spans="1:5" s="94" customFormat="1" x14ac:dyDescent="0.2">
      <c r="A2745" s="355"/>
      <c r="B2745" s="355"/>
      <c r="C2745" s="95"/>
      <c r="D2745" s="95"/>
      <c r="E2745" s="95"/>
    </row>
    <row r="2746" spans="1:5" s="94" customFormat="1" x14ac:dyDescent="0.2">
      <c r="A2746" s="355"/>
      <c r="B2746" s="355"/>
      <c r="C2746" s="95"/>
      <c r="D2746" s="95"/>
      <c r="E2746" s="95"/>
    </row>
    <row r="2747" spans="1:5" s="94" customFormat="1" x14ac:dyDescent="0.2">
      <c r="A2747" s="355"/>
      <c r="B2747" s="355"/>
      <c r="C2747" s="95"/>
      <c r="D2747" s="95"/>
      <c r="E2747" s="95"/>
    </row>
    <row r="2748" spans="1:5" s="94" customFormat="1" x14ac:dyDescent="0.2">
      <c r="A2748" s="355"/>
      <c r="B2748" s="355"/>
      <c r="C2748" s="95"/>
      <c r="D2748" s="95"/>
      <c r="E2748" s="95"/>
    </row>
    <row r="2749" spans="1:5" s="94" customFormat="1" x14ac:dyDescent="0.2">
      <c r="A2749" s="355"/>
      <c r="B2749" s="355"/>
      <c r="C2749" s="95"/>
      <c r="D2749" s="95"/>
      <c r="E2749" s="95"/>
    </row>
    <row r="2750" spans="1:5" s="94" customFormat="1" x14ac:dyDescent="0.2">
      <c r="A2750" s="355"/>
      <c r="B2750" s="355"/>
      <c r="C2750" s="95"/>
      <c r="D2750" s="95"/>
      <c r="E2750" s="95"/>
    </row>
    <row r="2751" spans="1:5" s="94" customFormat="1" x14ac:dyDescent="0.2">
      <c r="A2751" s="355"/>
      <c r="B2751" s="355"/>
      <c r="C2751" s="95"/>
      <c r="D2751" s="95"/>
      <c r="E2751" s="95"/>
    </row>
    <row r="2752" spans="1:5" s="94" customFormat="1" x14ac:dyDescent="0.2">
      <c r="A2752" s="355"/>
      <c r="B2752" s="355"/>
      <c r="C2752" s="95"/>
      <c r="D2752" s="95"/>
      <c r="E2752" s="95"/>
    </row>
    <row r="2753" spans="1:5" s="94" customFormat="1" x14ac:dyDescent="0.2">
      <c r="A2753" s="355"/>
      <c r="B2753" s="355"/>
      <c r="C2753" s="95"/>
      <c r="D2753" s="95"/>
      <c r="E2753" s="95"/>
    </row>
    <row r="2754" spans="1:5" s="94" customFormat="1" x14ac:dyDescent="0.2">
      <c r="A2754" s="355"/>
      <c r="B2754" s="355"/>
      <c r="C2754" s="95"/>
      <c r="D2754" s="95"/>
      <c r="E2754" s="95"/>
    </row>
    <row r="2755" spans="1:5" s="94" customFormat="1" x14ac:dyDescent="0.2">
      <c r="A2755" s="355"/>
      <c r="B2755" s="355"/>
      <c r="C2755" s="95"/>
      <c r="D2755" s="95"/>
      <c r="E2755" s="95"/>
    </row>
    <row r="2756" spans="1:5" s="94" customFormat="1" x14ac:dyDescent="0.2">
      <c r="A2756" s="355"/>
      <c r="B2756" s="355"/>
      <c r="C2756" s="95"/>
      <c r="D2756" s="95"/>
      <c r="E2756" s="95"/>
    </row>
    <row r="2757" spans="1:5" s="94" customFormat="1" x14ac:dyDescent="0.2">
      <c r="A2757" s="355"/>
      <c r="B2757" s="355"/>
      <c r="C2757" s="95"/>
      <c r="D2757" s="95"/>
      <c r="E2757" s="95"/>
    </row>
    <row r="2758" spans="1:5" s="94" customFormat="1" x14ac:dyDescent="0.2">
      <c r="A2758" s="355"/>
      <c r="B2758" s="355"/>
      <c r="C2758" s="95"/>
      <c r="D2758" s="95"/>
      <c r="E2758" s="95"/>
    </row>
    <row r="2759" spans="1:5" s="94" customFormat="1" x14ac:dyDescent="0.2">
      <c r="A2759" s="355"/>
      <c r="B2759" s="355"/>
      <c r="C2759" s="95"/>
      <c r="D2759" s="95"/>
      <c r="E2759" s="95"/>
    </row>
    <row r="2760" spans="1:5" s="94" customFormat="1" x14ac:dyDescent="0.2">
      <c r="A2760" s="355"/>
      <c r="B2760" s="355"/>
      <c r="C2760" s="95"/>
      <c r="D2760" s="95"/>
      <c r="E2760" s="95"/>
    </row>
    <row r="2761" spans="1:5" s="94" customFormat="1" x14ac:dyDescent="0.2">
      <c r="A2761" s="355"/>
      <c r="B2761" s="355"/>
      <c r="C2761" s="95"/>
      <c r="D2761" s="95"/>
      <c r="E2761" s="95"/>
    </row>
    <row r="2762" spans="1:5" s="94" customFormat="1" x14ac:dyDescent="0.2">
      <c r="A2762" s="355"/>
      <c r="B2762" s="355"/>
      <c r="C2762" s="95"/>
      <c r="D2762" s="95"/>
      <c r="E2762" s="95"/>
    </row>
    <row r="2763" spans="1:5" s="94" customFormat="1" x14ac:dyDescent="0.2">
      <c r="A2763" s="355"/>
      <c r="B2763" s="355"/>
      <c r="C2763" s="95"/>
      <c r="D2763" s="95"/>
      <c r="E2763" s="95"/>
    </row>
    <row r="2764" spans="1:5" s="94" customFormat="1" x14ac:dyDescent="0.2">
      <c r="A2764" s="355"/>
      <c r="B2764" s="355"/>
      <c r="C2764" s="95"/>
      <c r="D2764" s="95"/>
      <c r="E2764" s="95"/>
    </row>
    <row r="2765" spans="1:5" s="94" customFormat="1" x14ac:dyDescent="0.2">
      <c r="A2765" s="355"/>
      <c r="B2765" s="355"/>
      <c r="C2765" s="95"/>
      <c r="D2765" s="95"/>
      <c r="E2765" s="95"/>
    </row>
    <row r="2766" spans="1:5" s="94" customFormat="1" x14ac:dyDescent="0.2">
      <c r="A2766" s="355"/>
      <c r="B2766" s="355"/>
      <c r="C2766" s="95"/>
      <c r="D2766" s="95"/>
      <c r="E2766" s="95"/>
    </row>
    <row r="2767" spans="1:5" s="94" customFormat="1" x14ac:dyDescent="0.2">
      <c r="A2767" s="355"/>
      <c r="B2767" s="355"/>
      <c r="C2767" s="95"/>
      <c r="D2767" s="95"/>
      <c r="E2767" s="95"/>
    </row>
    <row r="2768" spans="1:5" s="94" customFormat="1" x14ac:dyDescent="0.2">
      <c r="A2768" s="355"/>
      <c r="B2768" s="355"/>
      <c r="C2768" s="95"/>
      <c r="D2768" s="95"/>
      <c r="E2768" s="95"/>
    </row>
    <row r="2769" spans="1:5" s="94" customFormat="1" x14ac:dyDescent="0.2">
      <c r="A2769" s="355"/>
      <c r="B2769" s="355"/>
      <c r="C2769" s="95"/>
      <c r="D2769" s="95"/>
      <c r="E2769" s="95"/>
    </row>
    <row r="2770" spans="1:5" s="94" customFormat="1" x14ac:dyDescent="0.2">
      <c r="A2770" s="355"/>
      <c r="B2770" s="355"/>
      <c r="C2770" s="95"/>
      <c r="D2770" s="95"/>
      <c r="E2770" s="95"/>
    </row>
    <row r="2771" spans="1:5" s="94" customFormat="1" x14ac:dyDescent="0.2">
      <c r="A2771" s="355"/>
      <c r="B2771" s="355"/>
      <c r="C2771" s="95"/>
      <c r="D2771" s="95"/>
      <c r="E2771" s="95"/>
    </row>
    <row r="2772" spans="1:5" s="94" customFormat="1" x14ac:dyDescent="0.2">
      <c r="A2772" s="355"/>
      <c r="B2772" s="355"/>
      <c r="C2772" s="95"/>
      <c r="D2772" s="95"/>
      <c r="E2772" s="95"/>
    </row>
    <row r="2773" spans="1:5" s="94" customFormat="1" x14ac:dyDescent="0.2">
      <c r="A2773" s="355"/>
      <c r="B2773" s="355"/>
      <c r="C2773" s="95"/>
      <c r="D2773" s="95"/>
      <c r="E2773" s="95"/>
    </row>
    <row r="2774" spans="1:5" s="94" customFormat="1" x14ac:dyDescent="0.2">
      <c r="A2774" s="355"/>
      <c r="B2774" s="355"/>
      <c r="C2774" s="95"/>
      <c r="D2774" s="95"/>
      <c r="E2774" s="95"/>
    </row>
    <row r="2775" spans="1:5" s="94" customFormat="1" x14ac:dyDescent="0.2">
      <c r="A2775" s="355"/>
      <c r="B2775" s="355"/>
      <c r="C2775" s="95"/>
      <c r="D2775" s="95"/>
      <c r="E2775" s="95"/>
    </row>
    <row r="2776" spans="1:5" s="94" customFormat="1" x14ac:dyDescent="0.2">
      <c r="A2776" s="355"/>
      <c r="B2776" s="355"/>
      <c r="C2776" s="95"/>
      <c r="D2776" s="95"/>
      <c r="E2776" s="95"/>
    </row>
    <row r="2777" spans="1:5" s="94" customFormat="1" x14ac:dyDescent="0.2">
      <c r="A2777" s="355"/>
      <c r="B2777" s="355"/>
      <c r="C2777" s="95"/>
      <c r="D2777" s="95"/>
      <c r="E2777" s="95"/>
    </row>
    <row r="2778" spans="1:5" s="94" customFormat="1" x14ac:dyDescent="0.2">
      <c r="A2778" s="355"/>
      <c r="B2778" s="355"/>
      <c r="C2778" s="95"/>
      <c r="D2778" s="95"/>
      <c r="E2778" s="95"/>
    </row>
    <row r="2779" spans="1:5" s="94" customFormat="1" x14ac:dyDescent="0.2">
      <c r="A2779" s="355"/>
      <c r="B2779" s="355"/>
      <c r="C2779" s="95"/>
      <c r="D2779" s="95"/>
      <c r="E2779" s="95"/>
    </row>
    <row r="2780" spans="1:5" s="94" customFormat="1" x14ac:dyDescent="0.2">
      <c r="A2780" s="355"/>
      <c r="B2780" s="355"/>
      <c r="C2780" s="95"/>
      <c r="D2780" s="95"/>
      <c r="E2780" s="95"/>
    </row>
    <row r="2781" spans="1:5" s="94" customFormat="1" x14ac:dyDescent="0.2">
      <c r="A2781" s="355"/>
      <c r="B2781" s="355"/>
      <c r="C2781" s="95"/>
      <c r="D2781" s="95"/>
      <c r="E2781" s="95"/>
    </row>
    <row r="2782" spans="1:5" s="94" customFormat="1" x14ac:dyDescent="0.2">
      <c r="A2782" s="355"/>
      <c r="B2782" s="355"/>
      <c r="C2782" s="95"/>
      <c r="D2782" s="95"/>
      <c r="E2782" s="95"/>
    </row>
    <row r="2783" spans="1:5" s="94" customFormat="1" x14ac:dyDescent="0.2">
      <c r="A2783" s="355"/>
      <c r="B2783" s="355"/>
      <c r="C2783" s="95"/>
      <c r="D2783" s="95"/>
      <c r="E2783" s="95"/>
    </row>
    <row r="2784" spans="1:5" s="94" customFormat="1" x14ac:dyDescent="0.2">
      <c r="A2784" s="355"/>
      <c r="B2784" s="355"/>
      <c r="C2784" s="95"/>
      <c r="D2784" s="95"/>
      <c r="E2784" s="95"/>
    </row>
    <row r="2785" spans="1:5" s="94" customFormat="1" x14ac:dyDescent="0.2">
      <c r="A2785" s="355"/>
      <c r="B2785" s="355"/>
      <c r="C2785" s="95"/>
      <c r="D2785" s="95"/>
      <c r="E2785" s="95"/>
    </row>
    <row r="2786" spans="1:5" s="94" customFormat="1" x14ac:dyDescent="0.2">
      <c r="A2786" s="355"/>
      <c r="B2786" s="355"/>
      <c r="C2786" s="95"/>
      <c r="D2786" s="95"/>
      <c r="E2786" s="95"/>
    </row>
    <row r="2787" spans="1:5" s="94" customFormat="1" x14ac:dyDescent="0.2">
      <c r="A2787" s="355"/>
      <c r="B2787" s="355"/>
      <c r="C2787" s="95"/>
      <c r="D2787" s="95"/>
      <c r="E2787" s="95"/>
    </row>
    <row r="2788" spans="1:5" s="94" customFormat="1" x14ac:dyDescent="0.2">
      <c r="A2788" s="355"/>
      <c r="B2788" s="355"/>
      <c r="C2788" s="95"/>
      <c r="D2788" s="95"/>
      <c r="E2788" s="95"/>
    </row>
    <row r="2789" spans="1:5" s="94" customFormat="1" x14ac:dyDescent="0.2">
      <c r="A2789" s="355"/>
      <c r="B2789" s="355"/>
      <c r="C2789" s="95"/>
      <c r="D2789" s="95"/>
      <c r="E2789" s="95"/>
    </row>
    <row r="2790" spans="1:5" s="94" customFormat="1" x14ac:dyDescent="0.2">
      <c r="A2790" s="355"/>
      <c r="B2790" s="355"/>
      <c r="C2790" s="95"/>
      <c r="D2790" s="95"/>
      <c r="E2790" s="95"/>
    </row>
    <row r="2791" spans="1:5" s="94" customFormat="1" x14ac:dyDescent="0.2">
      <c r="A2791" s="355"/>
      <c r="B2791" s="355"/>
      <c r="C2791" s="95"/>
      <c r="D2791" s="95"/>
      <c r="E2791" s="95"/>
    </row>
    <row r="2792" spans="1:5" s="94" customFormat="1" x14ac:dyDescent="0.2">
      <c r="A2792" s="355"/>
      <c r="B2792" s="355"/>
      <c r="C2792" s="95"/>
      <c r="D2792" s="95"/>
      <c r="E2792" s="95"/>
    </row>
    <row r="2793" spans="1:5" s="94" customFormat="1" x14ac:dyDescent="0.2">
      <c r="A2793" s="355"/>
      <c r="B2793" s="355"/>
      <c r="C2793" s="95"/>
      <c r="D2793" s="95"/>
      <c r="E2793" s="95"/>
    </row>
    <row r="2794" spans="1:5" s="94" customFormat="1" x14ac:dyDescent="0.2">
      <c r="A2794" s="355"/>
      <c r="B2794" s="355"/>
      <c r="C2794" s="95"/>
      <c r="D2794" s="95"/>
      <c r="E2794" s="95"/>
    </row>
    <row r="2795" spans="1:5" s="94" customFormat="1" x14ac:dyDescent="0.2">
      <c r="A2795" s="355"/>
      <c r="B2795" s="355"/>
      <c r="C2795" s="95"/>
      <c r="D2795" s="95"/>
      <c r="E2795" s="95"/>
    </row>
    <row r="2796" spans="1:5" s="94" customFormat="1" x14ac:dyDescent="0.2">
      <c r="A2796" s="355"/>
      <c r="B2796" s="355"/>
      <c r="C2796" s="95"/>
      <c r="D2796" s="95"/>
      <c r="E2796" s="95"/>
    </row>
    <row r="2797" spans="1:5" s="94" customFormat="1" x14ac:dyDescent="0.2">
      <c r="A2797" s="355"/>
      <c r="B2797" s="355"/>
      <c r="C2797" s="95"/>
      <c r="D2797" s="95"/>
      <c r="E2797" s="95"/>
    </row>
    <row r="2798" spans="1:5" s="94" customFormat="1" x14ac:dyDescent="0.2">
      <c r="A2798" s="355"/>
      <c r="B2798" s="355"/>
      <c r="C2798" s="95"/>
      <c r="D2798" s="95"/>
      <c r="E2798" s="95"/>
    </row>
    <row r="2799" spans="1:5" s="94" customFormat="1" x14ac:dyDescent="0.2">
      <c r="A2799" s="355"/>
      <c r="B2799" s="355"/>
      <c r="C2799" s="95"/>
      <c r="D2799" s="95"/>
      <c r="E2799" s="95"/>
    </row>
    <row r="2800" spans="1:5" s="94" customFormat="1" x14ac:dyDescent="0.2">
      <c r="A2800" s="355"/>
      <c r="B2800" s="355"/>
      <c r="C2800" s="95"/>
      <c r="D2800" s="95"/>
      <c r="E2800" s="95"/>
    </row>
    <row r="2801" spans="1:5" s="94" customFormat="1" x14ac:dyDescent="0.2">
      <c r="A2801" s="355"/>
      <c r="B2801" s="355"/>
      <c r="C2801" s="95"/>
      <c r="D2801" s="95"/>
      <c r="E2801" s="95"/>
    </row>
    <row r="2802" spans="1:5" s="94" customFormat="1" x14ac:dyDescent="0.2">
      <c r="A2802" s="355"/>
      <c r="B2802" s="355"/>
      <c r="C2802" s="95"/>
      <c r="D2802" s="95"/>
      <c r="E2802" s="95"/>
    </row>
    <row r="2803" spans="1:5" s="94" customFormat="1" x14ac:dyDescent="0.2">
      <c r="A2803" s="355"/>
      <c r="B2803" s="355"/>
      <c r="C2803" s="95"/>
      <c r="D2803" s="95"/>
      <c r="E2803" s="95"/>
    </row>
    <row r="2804" spans="1:5" s="94" customFormat="1" x14ac:dyDescent="0.2">
      <c r="A2804" s="355"/>
      <c r="B2804" s="355"/>
      <c r="C2804" s="95"/>
      <c r="D2804" s="95"/>
      <c r="E2804" s="95"/>
    </row>
    <row r="2805" spans="1:5" s="94" customFormat="1" x14ac:dyDescent="0.2">
      <c r="A2805" s="355"/>
      <c r="B2805" s="355"/>
      <c r="C2805" s="95"/>
      <c r="D2805" s="95"/>
      <c r="E2805" s="95"/>
    </row>
    <row r="2806" spans="1:5" s="94" customFormat="1" x14ac:dyDescent="0.2">
      <c r="A2806" s="355"/>
      <c r="B2806" s="355"/>
      <c r="C2806" s="95"/>
      <c r="D2806" s="95"/>
      <c r="E2806" s="95"/>
    </row>
    <row r="2807" spans="1:5" s="94" customFormat="1" x14ac:dyDescent="0.2">
      <c r="A2807" s="355"/>
      <c r="B2807" s="355"/>
      <c r="C2807" s="95"/>
      <c r="D2807" s="95"/>
      <c r="E2807" s="95"/>
    </row>
    <row r="2808" spans="1:5" s="94" customFormat="1" x14ac:dyDescent="0.2">
      <c r="A2808" s="355"/>
      <c r="B2808" s="355"/>
      <c r="C2808" s="95"/>
      <c r="D2808" s="95"/>
      <c r="E2808" s="95"/>
    </row>
    <row r="2809" spans="1:5" s="94" customFormat="1" x14ac:dyDescent="0.2">
      <c r="A2809" s="355"/>
      <c r="B2809" s="355"/>
      <c r="C2809" s="95"/>
      <c r="D2809" s="95"/>
      <c r="E2809" s="95"/>
    </row>
    <row r="2810" spans="1:5" s="94" customFormat="1" x14ac:dyDescent="0.2">
      <c r="A2810" s="355"/>
      <c r="B2810" s="355"/>
      <c r="C2810" s="95"/>
      <c r="D2810" s="95"/>
      <c r="E2810" s="95"/>
    </row>
    <row r="2811" spans="1:5" s="94" customFormat="1" x14ac:dyDescent="0.2">
      <c r="A2811" s="355"/>
      <c r="B2811" s="355"/>
      <c r="C2811" s="95"/>
      <c r="D2811" s="95"/>
      <c r="E2811" s="95"/>
    </row>
    <row r="2812" spans="1:5" s="94" customFormat="1" x14ac:dyDescent="0.2">
      <c r="A2812" s="355"/>
      <c r="B2812" s="355"/>
      <c r="C2812" s="95"/>
      <c r="D2812" s="95"/>
      <c r="E2812" s="95"/>
    </row>
    <row r="2813" spans="1:5" s="94" customFormat="1" x14ac:dyDescent="0.2">
      <c r="A2813" s="355"/>
      <c r="B2813" s="355"/>
      <c r="C2813" s="95"/>
      <c r="D2813" s="95"/>
      <c r="E2813" s="95"/>
    </row>
    <row r="2814" spans="1:5" s="94" customFormat="1" x14ac:dyDescent="0.2">
      <c r="A2814" s="355"/>
      <c r="B2814" s="355"/>
      <c r="C2814" s="95"/>
      <c r="D2814" s="95"/>
      <c r="E2814" s="95"/>
    </row>
    <row r="2815" spans="1:5" s="94" customFormat="1" x14ac:dyDescent="0.2">
      <c r="A2815" s="355"/>
      <c r="B2815" s="355"/>
      <c r="C2815" s="95"/>
      <c r="D2815" s="95"/>
      <c r="E2815" s="95"/>
    </row>
    <row r="2816" spans="1:5" s="94" customFormat="1" x14ac:dyDescent="0.2">
      <c r="A2816" s="355"/>
      <c r="B2816" s="355"/>
      <c r="C2816" s="95"/>
      <c r="D2816" s="95"/>
      <c r="E2816" s="95"/>
    </row>
    <row r="2817" spans="1:5" s="94" customFormat="1" x14ac:dyDescent="0.2">
      <c r="A2817" s="355"/>
      <c r="B2817" s="355"/>
      <c r="C2817" s="95"/>
      <c r="D2817" s="95"/>
      <c r="E2817" s="95"/>
    </row>
    <row r="2818" spans="1:5" s="94" customFormat="1" x14ac:dyDescent="0.2">
      <c r="A2818" s="355"/>
      <c r="B2818" s="355"/>
      <c r="C2818" s="95"/>
      <c r="D2818" s="95"/>
      <c r="E2818" s="95"/>
    </row>
    <row r="2819" spans="1:5" s="94" customFormat="1" x14ac:dyDescent="0.2">
      <c r="A2819" s="355"/>
      <c r="B2819" s="355"/>
      <c r="C2819" s="95"/>
      <c r="D2819" s="95"/>
      <c r="E2819" s="95"/>
    </row>
    <row r="2820" spans="1:5" s="94" customFormat="1" x14ac:dyDescent="0.2">
      <c r="A2820" s="355"/>
      <c r="B2820" s="355"/>
      <c r="C2820" s="95"/>
      <c r="D2820" s="95"/>
      <c r="E2820" s="95"/>
    </row>
    <row r="2821" spans="1:5" s="94" customFormat="1" x14ac:dyDescent="0.2">
      <c r="A2821" s="355"/>
      <c r="B2821" s="355"/>
      <c r="C2821" s="95"/>
      <c r="D2821" s="95"/>
      <c r="E2821" s="95"/>
    </row>
    <row r="2822" spans="1:5" s="94" customFormat="1" x14ac:dyDescent="0.2">
      <c r="A2822" s="355"/>
      <c r="B2822" s="355"/>
      <c r="C2822" s="95"/>
      <c r="D2822" s="95"/>
      <c r="E2822" s="95"/>
    </row>
    <row r="2823" spans="1:5" s="94" customFormat="1" x14ac:dyDescent="0.2">
      <c r="A2823" s="355"/>
      <c r="B2823" s="355"/>
      <c r="C2823" s="95"/>
      <c r="D2823" s="95"/>
      <c r="E2823" s="95"/>
    </row>
    <row r="2824" spans="1:5" s="94" customFormat="1" x14ac:dyDescent="0.2">
      <c r="A2824" s="355"/>
      <c r="B2824" s="355"/>
      <c r="C2824" s="95"/>
      <c r="D2824" s="95"/>
      <c r="E2824" s="95"/>
    </row>
    <row r="2825" spans="1:5" s="94" customFormat="1" x14ac:dyDescent="0.2">
      <c r="A2825" s="355"/>
      <c r="B2825" s="355"/>
      <c r="C2825" s="95"/>
      <c r="D2825" s="95"/>
      <c r="E2825" s="95"/>
    </row>
    <row r="2826" spans="1:5" s="94" customFormat="1" x14ac:dyDescent="0.2">
      <c r="A2826" s="355"/>
      <c r="B2826" s="355"/>
      <c r="C2826" s="95"/>
      <c r="D2826" s="95"/>
      <c r="E2826" s="95"/>
    </row>
    <row r="2827" spans="1:5" s="94" customFormat="1" x14ac:dyDescent="0.2">
      <c r="A2827" s="355"/>
      <c r="B2827" s="355"/>
      <c r="C2827" s="95"/>
      <c r="D2827" s="95"/>
      <c r="E2827" s="95"/>
    </row>
    <row r="2828" spans="1:5" s="94" customFormat="1" x14ac:dyDescent="0.2">
      <c r="A2828" s="355"/>
      <c r="B2828" s="355"/>
      <c r="C2828" s="95"/>
      <c r="D2828" s="95"/>
      <c r="E2828" s="95"/>
    </row>
    <row r="2829" spans="1:5" s="94" customFormat="1" x14ac:dyDescent="0.2">
      <c r="A2829" s="355"/>
      <c r="B2829" s="355"/>
      <c r="C2829" s="95"/>
      <c r="D2829" s="95"/>
      <c r="E2829" s="95"/>
    </row>
    <row r="2830" spans="1:5" s="94" customFormat="1" x14ac:dyDescent="0.2">
      <c r="A2830" s="355"/>
      <c r="B2830" s="355"/>
      <c r="C2830" s="95"/>
      <c r="D2830" s="95"/>
      <c r="E2830" s="95"/>
    </row>
    <row r="2831" spans="1:5" s="94" customFormat="1" x14ac:dyDescent="0.2">
      <c r="A2831" s="355"/>
      <c r="B2831" s="355"/>
      <c r="C2831" s="95"/>
      <c r="D2831" s="95"/>
      <c r="E2831" s="95"/>
    </row>
    <row r="2832" spans="1:5" s="94" customFormat="1" x14ac:dyDescent="0.2">
      <c r="A2832" s="355"/>
      <c r="B2832" s="355"/>
      <c r="C2832" s="95"/>
      <c r="D2832" s="95"/>
      <c r="E2832" s="95"/>
    </row>
    <row r="2833" spans="1:5" s="94" customFormat="1" x14ac:dyDescent="0.2">
      <c r="A2833" s="355"/>
      <c r="B2833" s="355"/>
      <c r="C2833" s="95"/>
      <c r="D2833" s="95"/>
      <c r="E2833" s="95"/>
    </row>
    <row r="2834" spans="1:5" s="94" customFormat="1" x14ac:dyDescent="0.2">
      <c r="A2834" s="355"/>
      <c r="B2834" s="355"/>
      <c r="C2834" s="95"/>
      <c r="D2834" s="95"/>
      <c r="E2834" s="95"/>
    </row>
    <row r="2835" spans="1:5" s="94" customFormat="1" x14ac:dyDescent="0.2">
      <c r="A2835" s="355"/>
      <c r="B2835" s="355"/>
      <c r="C2835" s="95"/>
      <c r="D2835" s="95"/>
      <c r="E2835" s="95"/>
    </row>
    <row r="2836" spans="1:5" s="94" customFormat="1" x14ac:dyDescent="0.2">
      <c r="A2836" s="355"/>
      <c r="B2836" s="355"/>
      <c r="C2836" s="95"/>
      <c r="D2836" s="95"/>
      <c r="E2836" s="95"/>
    </row>
    <row r="2837" spans="1:5" s="94" customFormat="1" x14ac:dyDescent="0.2">
      <c r="A2837" s="355"/>
      <c r="B2837" s="355"/>
      <c r="C2837" s="95"/>
      <c r="D2837" s="95"/>
      <c r="E2837" s="95"/>
    </row>
    <row r="2838" spans="1:5" s="94" customFormat="1" x14ac:dyDescent="0.2">
      <c r="A2838" s="355"/>
      <c r="B2838" s="355"/>
      <c r="C2838" s="95"/>
      <c r="D2838" s="95"/>
      <c r="E2838" s="95"/>
    </row>
    <row r="2839" spans="1:5" s="94" customFormat="1" x14ac:dyDescent="0.2">
      <c r="A2839" s="355"/>
      <c r="B2839" s="355"/>
      <c r="C2839" s="95"/>
      <c r="D2839" s="95"/>
      <c r="E2839" s="95"/>
    </row>
    <row r="2840" spans="1:5" s="94" customFormat="1" x14ac:dyDescent="0.2">
      <c r="A2840" s="355"/>
      <c r="B2840" s="355"/>
      <c r="C2840" s="95"/>
      <c r="D2840" s="95"/>
      <c r="E2840" s="95"/>
    </row>
    <row r="2841" spans="1:5" s="94" customFormat="1" x14ac:dyDescent="0.2">
      <c r="A2841" s="355"/>
      <c r="B2841" s="355"/>
      <c r="C2841" s="95"/>
      <c r="D2841" s="95"/>
      <c r="E2841" s="95"/>
    </row>
    <row r="2842" spans="1:5" s="94" customFormat="1" x14ac:dyDescent="0.2">
      <c r="A2842" s="355"/>
      <c r="B2842" s="355"/>
      <c r="C2842" s="95"/>
      <c r="D2842" s="95"/>
      <c r="E2842" s="95"/>
    </row>
    <row r="2843" spans="1:5" s="94" customFormat="1" x14ac:dyDescent="0.2">
      <c r="A2843" s="355"/>
      <c r="B2843" s="355"/>
      <c r="C2843" s="95"/>
      <c r="D2843" s="95"/>
      <c r="E2843" s="95"/>
    </row>
    <row r="2844" spans="1:5" s="94" customFormat="1" x14ac:dyDescent="0.2">
      <c r="A2844" s="355"/>
      <c r="B2844" s="355"/>
      <c r="C2844" s="95"/>
      <c r="D2844" s="95"/>
      <c r="E2844" s="95"/>
    </row>
    <row r="2845" spans="1:5" s="94" customFormat="1" x14ac:dyDescent="0.2">
      <c r="A2845" s="355"/>
      <c r="B2845" s="355"/>
      <c r="C2845" s="95"/>
      <c r="D2845" s="95"/>
      <c r="E2845" s="95"/>
    </row>
    <row r="2846" spans="1:5" s="94" customFormat="1" x14ac:dyDescent="0.2">
      <c r="A2846" s="355"/>
      <c r="B2846" s="355"/>
      <c r="C2846" s="95"/>
      <c r="D2846" s="95"/>
      <c r="E2846" s="95"/>
    </row>
    <row r="2847" spans="1:5" s="94" customFormat="1" x14ac:dyDescent="0.2">
      <c r="A2847" s="355"/>
      <c r="B2847" s="355"/>
      <c r="C2847" s="95"/>
      <c r="D2847" s="95"/>
      <c r="E2847" s="95"/>
    </row>
    <row r="2848" spans="1:5" s="94" customFormat="1" x14ac:dyDescent="0.2">
      <c r="A2848" s="355"/>
      <c r="B2848" s="355"/>
      <c r="C2848" s="95"/>
      <c r="D2848" s="95"/>
      <c r="E2848" s="95"/>
    </row>
    <row r="2849" spans="1:5" s="94" customFormat="1" x14ac:dyDescent="0.2">
      <c r="A2849" s="355"/>
      <c r="B2849" s="355"/>
      <c r="C2849" s="95"/>
      <c r="D2849" s="95"/>
      <c r="E2849" s="95"/>
    </row>
    <row r="2850" spans="1:5" s="94" customFormat="1" x14ac:dyDescent="0.2">
      <c r="A2850" s="355"/>
      <c r="B2850" s="355"/>
      <c r="C2850" s="95"/>
      <c r="D2850" s="95"/>
      <c r="E2850" s="95"/>
    </row>
    <row r="2851" spans="1:5" s="94" customFormat="1" x14ac:dyDescent="0.2">
      <c r="A2851" s="355"/>
      <c r="B2851" s="355"/>
      <c r="C2851" s="95"/>
      <c r="D2851" s="95"/>
      <c r="E2851" s="95"/>
    </row>
    <row r="2852" spans="1:5" s="94" customFormat="1" x14ac:dyDescent="0.2">
      <c r="A2852" s="355"/>
      <c r="B2852" s="355"/>
      <c r="C2852" s="95"/>
      <c r="D2852" s="95"/>
      <c r="E2852" s="95"/>
    </row>
    <row r="2853" spans="1:5" s="94" customFormat="1" x14ac:dyDescent="0.2">
      <c r="A2853" s="355"/>
      <c r="B2853" s="355"/>
      <c r="C2853" s="95"/>
      <c r="D2853" s="95"/>
      <c r="E2853" s="95"/>
    </row>
    <row r="2854" spans="1:5" s="94" customFormat="1" x14ac:dyDescent="0.2">
      <c r="A2854" s="355"/>
      <c r="B2854" s="355"/>
      <c r="C2854" s="95"/>
      <c r="D2854" s="95"/>
      <c r="E2854" s="95"/>
    </row>
    <row r="2855" spans="1:5" s="94" customFormat="1" x14ac:dyDescent="0.2">
      <c r="A2855" s="355"/>
      <c r="B2855" s="355"/>
      <c r="C2855" s="95"/>
      <c r="D2855" s="95"/>
      <c r="E2855" s="95"/>
    </row>
    <row r="2856" spans="1:5" s="94" customFormat="1" x14ac:dyDescent="0.2">
      <c r="A2856" s="355"/>
      <c r="B2856" s="355"/>
      <c r="C2856" s="95"/>
      <c r="D2856" s="95"/>
      <c r="E2856" s="95"/>
    </row>
    <row r="2857" spans="1:5" s="94" customFormat="1" x14ac:dyDescent="0.2">
      <c r="A2857" s="355"/>
      <c r="B2857" s="355"/>
      <c r="C2857" s="95"/>
      <c r="D2857" s="95"/>
      <c r="E2857" s="95"/>
    </row>
    <row r="2858" spans="1:5" s="94" customFormat="1" x14ac:dyDescent="0.2">
      <c r="A2858" s="355"/>
      <c r="B2858" s="355"/>
      <c r="C2858" s="95"/>
      <c r="D2858" s="95"/>
      <c r="E2858" s="95"/>
    </row>
    <row r="2859" spans="1:5" s="94" customFormat="1" x14ac:dyDescent="0.2">
      <c r="A2859" s="355"/>
      <c r="B2859" s="355"/>
      <c r="C2859" s="95"/>
      <c r="D2859" s="95"/>
      <c r="E2859" s="95"/>
    </row>
    <row r="2860" spans="1:5" s="94" customFormat="1" x14ac:dyDescent="0.2">
      <c r="A2860" s="355"/>
      <c r="B2860" s="355"/>
      <c r="C2860" s="95"/>
      <c r="D2860" s="95"/>
      <c r="E2860" s="95"/>
    </row>
    <row r="2861" spans="1:5" s="94" customFormat="1" x14ac:dyDescent="0.2">
      <c r="A2861" s="355"/>
      <c r="B2861" s="355"/>
      <c r="C2861" s="95"/>
      <c r="D2861" s="95"/>
      <c r="E2861" s="95"/>
    </row>
    <row r="2862" spans="1:5" s="94" customFormat="1" x14ac:dyDescent="0.2">
      <c r="A2862" s="355"/>
      <c r="B2862" s="355"/>
      <c r="C2862" s="95"/>
      <c r="D2862" s="95"/>
      <c r="E2862" s="95"/>
    </row>
    <row r="2863" spans="1:5" s="94" customFormat="1" x14ac:dyDescent="0.2">
      <c r="A2863" s="355"/>
      <c r="B2863" s="355"/>
      <c r="C2863" s="95"/>
      <c r="D2863" s="95"/>
      <c r="E2863" s="95"/>
    </row>
    <row r="2864" spans="1:5" s="94" customFormat="1" x14ac:dyDescent="0.2">
      <c r="A2864" s="355"/>
      <c r="B2864" s="355"/>
      <c r="C2864" s="95"/>
      <c r="D2864" s="95"/>
      <c r="E2864" s="95"/>
    </row>
    <row r="2865" spans="1:5" s="94" customFormat="1" x14ac:dyDescent="0.2">
      <c r="A2865" s="355"/>
      <c r="B2865" s="355"/>
      <c r="C2865" s="95"/>
      <c r="D2865" s="95"/>
      <c r="E2865" s="95"/>
    </row>
    <row r="2866" spans="1:5" s="94" customFormat="1" x14ac:dyDescent="0.2">
      <c r="A2866" s="355"/>
      <c r="B2866" s="355"/>
      <c r="C2866" s="95"/>
      <c r="D2866" s="95"/>
      <c r="E2866" s="95"/>
    </row>
    <row r="2867" spans="1:5" s="94" customFormat="1" x14ac:dyDescent="0.2">
      <c r="A2867" s="355"/>
      <c r="B2867" s="355"/>
      <c r="C2867" s="95"/>
      <c r="D2867" s="95"/>
      <c r="E2867" s="95"/>
    </row>
    <row r="2868" spans="1:5" s="94" customFormat="1" x14ac:dyDescent="0.2">
      <c r="A2868" s="355"/>
      <c r="B2868" s="355"/>
      <c r="C2868" s="95"/>
      <c r="D2868" s="95"/>
      <c r="E2868" s="95"/>
    </row>
    <row r="2869" spans="1:5" s="94" customFormat="1" x14ac:dyDescent="0.2">
      <c r="A2869" s="355"/>
      <c r="B2869" s="355"/>
      <c r="C2869" s="95"/>
      <c r="D2869" s="95"/>
      <c r="E2869" s="95"/>
    </row>
    <row r="2870" spans="1:5" s="94" customFormat="1" x14ac:dyDescent="0.2">
      <c r="A2870" s="355"/>
      <c r="B2870" s="355"/>
      <c r="C2870" s="95"/>
      <c r="D2870" s="95"/>
      <c r="E2870" s="95"/>
    </row>
    <row r="2871" spans="1:5" s="94" customFormat="1" x14ac:dyDescent="0.2">
      <c r="A2871" s="355"/>
      <c r="B2871" s="355"/>
      <c r="C2871" s="95"/>
      <c r="D2871" s="95"/>
      <c r="E2871" s="95"/>
    </row>
    <row r="2872" spans="1:5" s="94" customFormat="1" x14ac:dyDescent="0.2">
      <c r="A2872" s="355"/>
      <c r="B2872" s="355"/>
      <c r="C2872" s="95"/>
      <c r="D2872" s="95"/>
      <c r="E2872" s="95"/>
    </row>
    <row r="2873" spans="1:5" s="94" customFormat="1" x14ac:dyDescent="0.2">
      <c r="A2873" s="355"/>
      <c r="B2873" s="355"/>
      <c r="C2873" s="95"/>
      <c r="D2873" s="95"/>
      <c r="E2873" s="95"/>
    </row>
    <row r="2874" spans="1:5" s="94" customFormat="1" x14ac:dyDescent="0.2">
      <c r="A2874" s="355"/>
      <c r="B2874" s="355"/>
      <c r="C2874" s="95"/>
      <c r="D2874" s="95"/>
      <c r="E2874" s="95"/>
    </row>
    <row r="2875" spans="1:5" s="94" customFormat="1" x14ac:dyDescent="0.2">
      <c r="A2875" s="355"/>
      <c r="B2875" s="355"/>
      <c r="C2875" s="95"/>
      <c r="D2875" s="95"/>
      <c r="E2875" s="95"/>
    </row>
    <row r="2876" spans="1:5" s="94" customFormat="1" x14ac:dyDescent="0.2">
      <c r="A2876" s="355"/>
      <c r="B2876" s="355"/>
      <c r="C2876" s="95"/>
      <c r="D2876" s="95"/>
      <c r="E2876" s="95"/>
    </row>
    <row r="2877" spans="1:5" s="94" customFormat="1" x14ac:dyDescent="0.2">
      <c r="A2877" s="355"/>
      <c r="B2877" s="355"/>
      <c r="C2877" s="95"/>
      <c r="D2877" s="95"/>
      <c r="E2877" s="95"/>
    </row>
    <row r="2878" spans="1:5" s="94" customFormat="1" x14ac:dyDescent="0.2">
      <c r="A2878" s="355"/>
      <c r="B2878" s="355"/>
      <c r="C2878" s="95"/>
      <c r="D2878" s="95"/>
      <c r="E2878" s="95"/>
    </row>
    <row r="2879" spans="1:5" s="94" customFormat="1" x14ac:dyDescent="0.2">
      <c r="A2879" s="355"/>
      <c r="B2879" s="355"/>
      <c r="C2879" s="95"/>
      <c r="D2879" s="95"/>
      <c r="E2879" s="95"/>
    </row>
    <row r="2880" spans="1:5" s="94" customFormat="1" x14ac:dyDescent="0.2">
      <c r="A2880" s="355"/>
      <c r="B2880" s="355"/>
      <c r="C2880" s="95"/>
      <c r="D2880" s="95"/>
      <c r="E2880" s="95"/>
    </row>
    <row r="2881" spans="1:5" s="94" customFormat="1" x14ac:dyDescent="0.2">
      <c r="A2881" s="355"/>
      <c r="B2881" s="355"/>
      <c r="C2881" s="95"/>
      <c r="D2881" s="95"/>
      <c r="E2881" s="95"/>
    </row>
    <row r="2882" spans="1:5" s="94" customFormat="1" x14ac:dyDescent="0.2">
      <c r="A2882" s="355"/>
      <c r="B2882" s="355"/>
      <c r="C2882" s="95"/>
      <c r="D2882" s="95"/>
      <c r="E2882" s="95"/>
    </row>
    <row r="2883" spans="1:5" s="94" customFormat="1" x14ac:dyDescent="0.2">
      <c r="A2883" s="355"/>
      <c r="B2883" s="355"/>
      <c r="C2883" s="95"/>
      <c r="D2883" s="95"/>
      <c r="E2883" s="95"/>
    </row>
    <row r="2884" spans="1:5" s="94" customFormat="1" x14ac:dyDescent="0.2">
      <c r="A2884" s="355"/>
      <c r="B2884" s="355"/>
      <c r="C2884" s="95"/>
      <c r="D2884" s="95"/>
      <c r="E2884" s="95"/>
    </row>
    <row r="2885" spans="1:5" s="94" customFormat="1" x14ac:dyDescent="0.2">
      <c r="A2885" s="355"/>
      <c r="B2885" s="355"/>
      <c r="C2885" s="95"/>
      <c r="D2885" s="95"/>
      <c r="E2885" s="95"/>
    </row>
    <row r="2886" spans="1:5" s="94" customFormat="1" x14ac:dyDescent="0.2">
      <c r="A2886" s="355"/>
      <c r="B2886" s="355"/>
      <c r="C2886" s="95"/>
      <c r="D2886" s="95"/>
      <c r="E2886" s="95"/>
    </row>
    <row r="2887" spans="1:5" s="94" customFormat="1" x14ac:dyDescent="0.2">
      <c r="A2887" s="355"/>
      <c r="B2887" s="355"/>
      <c r="C2887" s="95"/>
      <c r="D2887" s="95"/>
      <c r="E2887" s="95"/>
    </row>
    <row r="2888" spans="1:5" s="94" customFormat="1" x14ac:dyDescent="0.2">
      <c r="A2888" s="355"/>
      <c r="B2888" s="355"/>
      <c r="C2888" s="95"/>
      <c r="D2888" s="95"/>
      <c r="E2888" s="95"/>
    </row>
    <row r="2889" spans="1:5" s="94" customFormat="1" x14ac:dyDescent="0.2">
      <c r="A2889" s="355"/>
      <c r="B2889" s="355"/>
      <c r="C2889" s="95"/>
      <c r="D2889" s="95"/>
      <c r="E2889" s="95"/>
    </row>
    <row r="2890" spans="1:5" s="94" customFormat="1" x14ac:dyDescent="0.2">
      <c r="A2890" s="355"/>
      <c r="B2890" s="355"/>
      <c r="C2890" s="95"/>
      <c r="D2890" s="95"/>
      <c r="E2890" s="95"/>
    </row>
    <row r="2891" spans="1:5" s="94" customFormat="1" x14ac:dyDescent="0.2">
      <c r="A2891" s="355"/>
      <c r="B2891" s="355"/>
      <c r="C2891" s="95"/>
      <c r="D2891" s="95"/>
      <c r="E2891" s="95"/>
    </row>
    <row r="2892" spans="1:5" s="94" customFormat="1" x14ac:dyDescent="0.2">
      <c r="A2892" s="355"/>
      <c r="B2892" s="355"/>
      <c r="C2892" s="95"/>
      <c r="D2892" s="95"/>
      <c r="E2892" s="95"/>
    </row>
    <row r="2893" spans="1:5" s="94" customFormat="1" x14ac:dyDescent="0.2">
      <c r="A2893" s="355"/>
      <c r="B2893" s="355"/>
      <c r="C2893" s="95"/>
      <c r="D2893" s="95"/>
      <c r="E2893" s="95"/>
    </row>
    <row r="2894" spans="1:5" s="94" customFormat="1" x14ac:dyDescent="0.2">
      <c r="A2894" s="355"/>
      <c r="B2894" s="355"/>
      <c r="C2894" s="95"/>
      <c r="D2894" s="95"/>
      <c r="E2894" s="95"/>
    </row>
    <row r="2895" spans="1:5" s="94" customFormat="1" x14ac:dyDescent="0.2">
      <c r="A2895" s="355"/>
      <c r="B2895" s="355"/>
      <c r="C2895" s="95"/>
      <c r="D2895" s="95"/>
      <c r="E2895" s="95"/>
    </row>
    <row r="2896" spans="1:5" s="94" customFormat="1" x14ac:dyDescent="0.2">
      <c r="A2896" s="355"/>
      <c r="B2896" s="355"/>
      <c r="C2896" s="95"/>
      <c r="D2896" s="95"/>
      <c r="E2896" s="95"/>
    </row>
    <row r="2897" spans="1:5" s="94" customFormat="1" x14ac:dyDescent="0.2">
      <c r="A2897" s="355"/>
      <c r="B2897" s="355"/>
      <c r="C2897" s="95"/>
      <c r="D2897" s="95"/>
      <c r="E2897" s="95"/>
    </row>
    <row r="2898" spans="1:5" s="94" customFormat="1" x14ac:dyDescent="0.2">
      <c r="A2898" s="355"/>
      <c r="B2898" s="355"/>
      <c r="C2898" s="95"/>
      <c r="D2898" s="95"/>
      <c r="E2898" s="95"/>
    </row>
    <row r="2899" spans="1:5" s="94" customFormat="1" x14ac:dyDescent="0.2">
      <c r="A2899" s="355"/>
      <c r="B2899" s="355"/>
      <c r="C2899" s="95"/>
      <c r="D2899" s="95"/>
      <c r="E2899" s="95"/>
    </row>
    <row r="2900" spans="1:5" s="94" customFormat="1" x14ac:dyDescent="0.2">
      <c r="A2900" s="355"/>
      <c r="B2900" s="355"/>
      <c r="C2900" s="95"/>
      <c r="D2900" s="95"/>
      <c r="E2900" s="95"/>
    </row>
    <row r="2901" spans="1:5" s="94" customFormat="1" x14ac:dyDescent="0.2">
      <c r="A2901" s="355"/>
      <c r="B2901" s="355"/>
      <c r="C2901" s="95"/>
      <c r="D2901" s="95"/>
      <c r="E2901" s="95"/>
    </row>
    <row r="2902" spans="1:5" s="94" customFormat="1" x14ac:dyDescent="0.2">
      <c r="A2902" s="355"/>
      <c r="B2902" s="355"/>
      <c r="C2902" s="95"/>
      <c r="D2902" s="95"/>
      <c r="E2902" s="95"/>
    </row>
    <row r="2903" spans="1:5" s="94" customFormat="1" x14ac:dyDescent="0.2">
      <c r="A2903" s="355"/>
      <c r="B2903" s="355"/>
      <c r="C2903" s="95"/>
      <c r="D2903" s="95"/>
      <c r="E2903" s="95"/>
    </row>
    <row r="2904" spans="1:5" s="94" customFormat="1" x14ac:dyDescent="0.2">
      <c r="A2904" s="355"/>
      <c r="B2904" s="355"/>
      <c r="C2904" s="95"/>
      <c r="D2904" s="95"/>
      <c r="E2904" s="95"/>
    </row>
    <row r="2905" spans="1:5" s="94" customFormat="1" x14ac:dyDescent="0.2">
      <c r="A2905" s="355"/>
      <c r="B2905" s="355"/>
      <c r="C2905" s="95"/>
      <c r="D2905" s="95"/>
      <c r="E2905" s="95"/>
    </row>
    <row r="2906" spans="1:5" s="94" customFormat="1" x14ac:dyDescent="0.2">
      <c r="A2906" s="355"/>
      <c r="B2906" s="355"/>
      <c r="C2906" s="95"/>
      <c r="D2906" s="95"/>
      <c r="E2906" s="95"/>
    </row>
    <row r="2907" spans="1:5" s="94" customFormat="1" x14ac:dyDescent="0.2">
      <c r="A2907" s="355"/>
      <c r="B2907" s="355"/>
      <c r="C2907" s="95"/>
      <c r="D2907" s="95"/>
      <c r="E2907" s="95"/>
    </row>
    <row r="2908" spans="1:5" s="94" customFormat="1" x14ac:dyDescent="0.2">
      <c r="A2908" s="355"/>
      <c r="B2908" s="355"/>
      <c r="C2908" s="95"/>
      <c r="D2908" s="95"/>
      <c r="E2908" s="95"/>
    </row>
    <row r="2909" spans="1:5" s="94" customFormat="1" x14ac:dyDescent="0.2">
      <c r="A2909" s="355"/>
      <c r="B2909" s="355"/>
      <c r="C2909" s="95"/>
      <c r="D2909" s="95"/>
      <c r="E2909" s="95"/>
    </row>
    <row r="2910" spans="1:5" s="94" customFormat="1" x14ac:dyDescent="0.2">
      <c r="A2910" s="355"/>
      <c r="B2910" s="355"/>
      <c r="C2910" s="95"/>
      <c r="D2910" s="95"/>
      <c r="E2910" s="95"/>
    </row>
    <row r="2911" spans="1:5" s="94" customFormat="1" x14ac:dyDescent="0.2">
      <c r="A2911" s="355"/>
      <c r="B2911" s="355"/>
      <c r="C2911" s="95"/>
      <c r="D2911" s="95"/>
      <c r="E2911" s="95"/>
    </row>
    <row r="2912" spans="1:5" s="94" customFormat="1" x14ac:dyDescent="0.2">
      <c r="A2912" s="355"/>
      <c r="B2912" s="355"/>
      <c r="C2912" s="95"/>
      <c r="D2912" s="95"/>
      <c r="E2912" s="95"/>
    </row>
    <row r="2913" spans="1:5" s="94" customFormat="1" x14ac:dyDescent="0.2">
      <c r="A2913" s="355"/>
      <c r="B2913" s="355"/>
      <c r="C2913" s="95"/>
      <c r="D2913" s="95"/>
      <c r="E2913" s="95"/>
    </row>
    <row r="2914" spans="1:5" s="94" customFormat="1" x14ac:dyDescent="0.2">
      <c r="A2914" s="355"/>
      <c r="B2914" s="355"/>
      <c r="C2914" s="95"/>
      <c r="D2914" s="95"/>
      <c r="E2914" s="95"/>
    </row>
    <row r="2915" spans="1:5" s="94" customFormat="1" x14ac:dyDescent="0.2">
      <c r="A2915" s="355"/>
      <c r="B2915" s="355"/>
      <c r="C2915" s="95"/>
      <c r="D2915" s="95"/>
      <c r="E2915" s="95"/>
    </row>
    <row r="2916" spans="1:5" s="94" customFormat="1" x14ac:dyDescent="0.2">
      <c r="A2916" s="355"/>
      <c r="B2916" s="355"/>
      <c r="C2916" s="95"/>
      <c r="D2916" s="95"/>
      <c r="E2916" s="95"/>
    </row>
    <row r="2917" spans="1:5" s="94" customFormat="1" x14ac:dyDescent="0.2">
      <c r="A2917" s="355"/>
      <c r="B2917" s="355"/>
      <c r="C2917" s="95"/>
      <c r="D2917" s="95"/>
      <c r="E2917" s="95"/>
    </row>
    <row r="2918" spans="1:5" s="94" customFormat="1" x14ac:dyDescent="0.2">
      <c r="A2918" s="355"/>
      <c r="B2918" s="355"/>
      <c r="C2918" s="95"/>
      <c r="D2918" s="95"/>
      <c r="E2918" s="95"/>
    </row>
    <row r="2919" spans="1:5" s="94" customFormat="1" x14ac:dyDescent="0.2">
      <c r="A2919" s="355"/>
      <c r="B2919" s="355"/>
      <c r="C2919" s="95"/>
      <c r="D2919" s="95"/>
      <c r="E2919" s="95"/>
    </row>
    <row r="2920" spans="1:5" s="94" customFormat="1" x14ac:dyDescent="0.2">
      <c r="A2920" s="355"/>
      <c r="B2920" s="355"/>
      <c r="C2920" s="95"/>
      <c r="D2920" s="95"/>
      <c r="E2920" s="95"/>
    </row>
    <row r="2921" spans="1:5" s="94" customFormat="1" x14ac:dyDescent="0.2">
      <c r="A2921" s="355"/>
      <c r="B2921" s="355"/>
      <c r="C2921" s="95"/>
      <c r="D2921" s="95"/>
      <c r="E2921" s="95"/>
    </row>
    <row r="2922" spans="1:5" s="94" customFormat="1" x14ac:dyDescent="0.2">
      <c r="A2922" s="355"/>
      <c r="B2922" s="355"/>
      <c r="C2922" s="95"/>
      <c r="D2922" s="95"/>
      <c r="E2922" s="95"/>
    </row>
    <row r="2923" spans="1:5" s="94" customFormat="1" x14ac:dyDescent="0.2">
      <c r="A2923" s="355"/>
      <c r="B2923" s="355"/>
      <c r="C2923" s="95"/>
      <c r="D2923" s="95"/>
      <c r="E2923" s="95"/>
    </row>
    <row r="2924" spans="1:5" s="94" customFormat="1" x14ac:dyDescent="0.2">
      <c r="A2924" s="355"/>
      <c r="B2924" s="355"/>
      <c r="C2924" s="95"/>
      <c r="D2924" s="95"/>
      <c r="E2924" s="95"/>
    </row>
    <row r="2925" spans="1:5" s="94" customFormat="1" x14ac:dyDescent="0.2">
      <c r="A2925" s="355"/>
      <c r="B2925" s="355"/>
      <c r="C2925" s="95"/>
      <c r="D2925" s="95"/>
      <c r="E2925" s="95"/>
    </row>
    <row r="2926" spans="1:5" s="94" customFormat="1" x14ac:dyDescent="0.2">
      <c r="A2926" s="355"/>
      <c r="B2926" s="355"/>
      <c r="C2926" s="95"/>
      <c r="D2926" s="95"/>
      <c r="E2926" s="95"/>
    </row>
    <row r="2927" spans="1:5" s="94" customFormat="1" x14ac:dyDescent="0.2">
      <c r="A2927" s="355"/>
      <c r="B2927" s="355"/>
      <c r="C2927" s="95"/>
      <c r="D2927" s="95"/>
      <c r="E2927" s="95"/>
    </row>
    <row r="2928" spans="1:5" s="94" customFormat="1" x14ac:dyDescent="0.2">
      <c r="A2928" s="355"/>
      <c r="B2928" s="355"/>
      <c r="C2928" s="95"/>
      <c r="D2928" s="95"/>
      <c r="E2928" s="95"/>
    </row>
    <row r="2929" spans="1:5" s="94" customFormat="1" x14ac:dyDescent="0.2">
      <c r="A2929" s="355"/>
      <c r="B2929" s="355"/>
      <c r="C2929" s="95"/>
      <c r="D2929" s="95"/>
      <c r="E2929" s="95"/>
    </row>
    <row r="2930" spans="1:5" s="94" customFormat="1" x14ac:dyDescent="0.2">
      <c r="A2930" s="355"/>
      <c r="B2930" s="355"/>
      <c r="C2930" s="95"/>
      <c r="D2930" s="95"/>
      <c r="E2930" s="95"/>
    </row>
    <row r="2931" spans="1:5" s="94" customFormat="1" x14ac:dyDescent="0.2">
      <c r="A2931" s="355"/>
      <c r="B2931" s="355"/>
      <c r="C2931" s="95"/>
      <c r="D2931" s="95"/>
      <c r="E2931" s="95"/>
    </row>
    <row r="2932" spans="1:5" s="94" customFormat="1" x14ac:dyDescent="0.2">
      <c r="A2932" s="355"/>
      <c r="B2932" s="355"/>
      <c r="C2932" s="95"/>
      <c r="D2932" s="95"/>
      <c r="E2932" s="95"/>
    </row>
    <row r="2933" spans="1:5" s="94" customFormat="1" x14ac:dyDescent="0.2">
      <c r="A2933" s="355"/>
      <c r="B2933" s="355"/>
      <c r="C2933" s="95"/>
      <c r="D2933" s="95"/>
      <c r="E2933" s="95"/>
    </row>
    <row r="2934" spans="1:5" s="94" customFormat="1" x14ac:dyDescent="0.2">
      <c r="A2934" s="355"/>
      <c r="B2934" s="355"/>
      <c r="C2934" s="95"/>
      <c r="D2934" s="95"/>
      <c r="E2934" s="95"/>
    </row>
    <row r="2935" spans="1:5" s="94" customFormat="1" x14ac:dyDescent="0.2">
      <c r="A2935" s="355"/>
      <c r="B2935" s="355"/>
      <c r="C2935" s="95"/>
      <c r="D2935" s="95"/>
      <c r="E2935" s="95"/>
    </row>
    <row r="2936" spans="1:5" s="94" customFormat="1" x14ac:dyDescent="0.2">
      <c r="A2936" s="355"/>
      <c r="B2936" s="355"/>
      <c r="C2936" s="95"/>
      <c r="D2936" s="95"/>
      <c r="E2936" s="95"/>
    </row>
    <row r="2937" spans="1:5" s="94" customFormat="1" x14ac:dyDescent="0.2">
      <c r="A2937" s="355"/>
      <c r="B2937" s="355"/>
      <c r="C2937" s="95"/>
      <c r="D2937" s="95"/>
      <c r="E2937" s="95"/>
    </row>
    <row r="2938" spans="1:5" s="94" customFormat="1" x14ac:dyDescent="0.2">
      <c r="A2938" s="355"/>
      <c r="B2938" s="355"/>
      <c r="C2938" s="95"/>
      <c r="D2938" s="95"/>
      <c r="E2938" s="95"/>
    </row>
    <row r="2939" spans="1:5" s="94" customFormat="1" x14ac:dyDescent="0.2">
      <c r="A2939" s="355"/>
      <c r="B2939" s="355"/>
      <c r="C2939" s="95"/>
      <c r="D2939" s="95"/>
      <c r="E2939" s="95"/>
    </row>
    <row r="2940" spans="1:5" s="94" customFormat="1" x14ac:dyDescent="0.2">
      <c r="A2940" s="355"/>
      <c r="B2940" s="355"/>
      <c r="C2940" s="95"/>
      <c r="D2940" s="95"/>
      <c r="E2940" s="95"/>
    </row>
    <row r="2941" spans="1:5" s="94" customFormat="1" x14ac:dyDescent="0.2">
      <c r="A2941" s="355"/>
      <c r="B2941" s="355"/>
      <c r="C2941" s="95"/>
      <c r="D2941" s="95"/>
      <c r="E2941" s="95"/>
    </row>
    <row r="2942" spans="1:5" s="94" customFormat="1" x14ac:dyDescent="0.2">
      <c r="A2942" s="355"/>
      <c r="B2942" s="355"/>
      <c r="C2942" s="95"/>
      <c r="D2942" s="95"/>
      <c r="E2942" s="95"/>
    </row>
    <row r="2943" spans="1:5" s="94" customFormat="1" x14ac:dyDescent="0.2">
      <c r="A2943" s="355"/>
      <c r="B2943" s="355"/>
      <c r="C2943" s="95"/>
      <c r="D2943" s="95"/>
      <c r="E2943" s="95"/>
    </row>
    <row r="2944" spans="1:5" s="94" customFormat="1" x14ac:dyDescent="0.2">
      <c r="A2944" s="355"/>
      <c r="B2944" s="355"/>
      <c r="C2944" s="95"/>
      <c r="D2944" s="95"/>
      <c r="E2944" s="95"/>
    </row>
    <row r="2945" spans="1:5" s="94" customFormat="1" x14ac:dyDescent="0.2">
      <c r="A2945" s="355"/>
      <c r="B2945" s="355"/>
      <c r="C2945" s="95"/>
      <c r="D2945" s="95"/>
      <c r="E2945" s="95"/>
    </row>
    <row r="2946" spans="1:5" s="94" customFormat="1" x14ac:dyDescent="0.2">
      <c r="A2946" s="355"/>
      <c r="B2946" s="355"/>
      <c r="C2946" s="95"/>
      <c r="D2946" s="95"/>
      <c r="E2946" s="95"/>
    </row>
    <row r="2947" spans="1:5" s="94" customFormat="1" x14ac:dyDescent="0.2">
      <c r="A2947" s="355"/>
      <c r="B2947" s="355"/>
      <c r="C2947" s="95"/>
      <c r="D2947" s="95"/>
      <c r="E2947" s="95"/>
    </row>
    <row r="2948" spans="1:5" s="94" customFormat="1" x14ac:dyDescent="0.2">
      <c r="A2948" s="355"/>
      <c r="B2948" s="355"/>
      <c r="C2948" s="95"/>
      <c r="D2948" s="95"/>
      <c r="E2948" s="95"/>
    </row>
    <row r="2949" spans="1:5" s="94" customFormat="1" x14ac:dyDescent="0.2">
      <c r="A2949" s="355"/>
      <c r="B2949" s="355"/>
      <c r="C2949" s="95"/>
      <c r="D2949" s="95"/>
      <c r="E2949" s="95"/>
    </row>
    <row r="2950" spans="1:5" s="94" customFormat="1" x14ac:dyDescent="0.2">
      <c r="A2950" s="355"/>
      <c r="B2950" s="355"/>
      <c r="C2950" s="95"/>
      <c r="D2950" s="95"/>
      <c r="E2950" s="95"/>
    </row>
    <row r="2951" spans="1:5" s="94" customFormat="1" x14ac:dyDescent="0.2">
      <c r="A2951" s="355"/>
      <c r="B2951" s="355"/>
      <c r="C2951" s="95"/>
      <c r="D2951" s="95"/>
      <c r="E2951" s="95"/>
    </row>
    <row r="2952" spans="1:5" s="94" customFormat="1" x14ac:dyDescent="0.2">
      <c r="A2952" s="355"/>
      <c r="B2952" s="355"/>
      <c r="C2952" s="95"/>
      <c r="D2952" s="95"/>
      <c r="E2952" s="95"/>
    </row>
    <row r="2953" spans="1:5" s="94" customFormat="1" x14ac:dyDescent="0.2">
      <c r="A2953" s="355"/>
      <c r="B2953" s="355"/>
      <c r="C2953" s="95"/>
      <c r="D2953" s="95"/>
      <c r="E2953" s="95"/>
    </row>
    <row r="2954" spans="1:5" s="94" customFormat="1" x14ac:dyDescent="0.2">
      <c r="A2954" s="355"/>
      <c r="B2954" s="355"/>
      <c r="C2954" s="95"/>
      <c r="D2954" s="95"/>
      <c r="E2954" s="95"/>
    </row>
    <row r="2955" spans="1:5" s="94" customFormat="1" x14ac:dyDescent="0.2">
      <c r="A2955" s="355"/>
      <c r="B2955" s="355"/>
      <c r="C2955" s="95"/>
      <c r="D2955" s="95"/>
      <c r="E2955" s="95"/>
    </row>
    <row r="2956" spans="1:5" s="94" customFormat="1" x14ac:dyDescent="0.2">
      <c r="A2956" s="355"/>
      <c r="B2956" s="355"/>
      <c r="C2956" s="95"/>
      <c r="D2956" s="95"/>
      <c r="E2956" s="95"/>
    </row>
    <row r="2957" spans="1:5" s="94" customFormat="1" x14ac:dyDescent="0.2">
      <c r="A2957" s="355"/>
      <c r="B2957" s="355"/>
      <c r="C2957" s="95"/>
      <c r="D2957" s="95"/>
      <c r="E2957" s="95"/>
    </row>
    <row r="2958" spans="1:5" s="94" customFormat="1" x14ac:dyDescent="0.2">
      <c r="A2958" s="355"/>
      <c r="B2958" s="355"/>
      <c r="C2958" s="95"/>
      <c r="D2958" s="95"/>
      <c r="E2958" s="95"/>
    </row>
    <row r="2959" spans="1:5" s="94" customFormat="1" x14ac:dyDescent="0.2">
      <c r="A2959" s="355"/>
      <c r="B2959" s="355"/>
      <c r="C2959" s="95"/>
      <c r="D2959" s="95"/>
      <c r="E2959" s="95"/>
    </row>
    <row r="2960" spans="1:5" s="94" customFormat="1" x14ac:dyDescent="0.2">
      <c r="A2960" s="355"/>
      <c r="B2960" s="355"/>
      <c r="C2960" s="95"/>
      <c r="D2960" s="95"/>
      <c r="E2960" s="95"/>
    </row>
    <row r="2961" spans="1:5" s="94" customFormat="1" x14ac:dyDescent="0.2">
      <c r="A2961" s="355"/>
      <c r="B2961" s="355"/>
      <c r="C2961" s="95"/>
      <c r="D2961" s="95"/>
      <c r="E2961" s="95"/>
    </row>
    <row r="2962" spans="1:5" s="94" customFormat="1" x14ac:dyDescent="0.2">
      <c r="A2962" s="355"/>
      <c r="B2962" s="355"/>
      <c r="C2962" s="95"/>
      <c r="D2962" s="95"/>
      <c r="E2962" s="95"/>
    </row>
    <row r="2963" spans="1:5" s="94" customFormat="1" x14ac:dyDescent="0.2">
      <c r="A2963" s="355"/>
      <c r="B2963" s="355"/>
      <c r="C2963" s="95"/>
      <c r="D2963" s="95"/>
      <c r="E2963" s="95"/>
    </row>
    <row r="2964" spans="1:5" s="94" customFormat="1" x14ac:dyDescent="0.2">
      <c r="A2964" s="355"/>
      <c r="B2964" s="355"/>
      <c r="C2964" s="95"/>
      <c r="D2964" s="95"/>
      <c r="E2964" s="95"/>
    </row>
    <row r="2965" spans="1:5" s="94" customFormat="1" x14ac:dyDescent="0.2">
      <c r="A2965" s="355"/>
      <c r="B2965" s="355"/>
      <c r="C2965" s="95"/>
      <c r="D2965" s="95"/>
      <c r="E2965" s="95"/>
    </row>
    <row r="2966" spans="1:5" s="94" customFormat="1" x14ac:dyDescent="0.2">
      <c r="A2966" s="355"/>
      <c r="B2966" s="355"/>
      <c r="C2966" s="95"/>
      <c r="D2966" s="95"/>
      <c r="E2966" s="95"/>
    </row>
    <row r="2967" spans="1:5" s="94" customFormat="1" x14ac:dyDescent="0.2">
      <c r="A2967" s="355"/>
      <c r="B2967" s="355"/>
      <c r="C2967" s="95"/>
      <c r="D2967" s="95"/>
      <c r="E2967" s="95"/>
    </row>
    <row r="2968" spans="1:5" s="94" customFormat="1" x14ac:dyDescent="0.2">
      <c r="A2968" s="355"/>
      <c r="B2968" s="355"/>
      <c r="C2968" s="95"/>
      <c r="D2968" s="95"/>
      <c r="E2968" s="95"/>
    </row>
    <row r="2969" spans="1:5" s="94" customFormat="1" x14ac:dyDescent="0.2">
      <c r="A2969" s="355"/>
      <c r="B2969" s="355"/>
      <c r="C2969" s="95"/>
      <c r="D2969" s="95"/>
      <c r="E2969" s="95"/>
    </row>
    <row r="2970" spans="1:5" s="94" customFormat="1" x14ac:dyDescent="0.2">
      <c r="A2970" s="355"/>
      <c r="B2970" s="355"/>
      <c r="C2970" s="95"/>
      <c r="D2970" s="95"/>
      <c r="E2970" s="95"/>
    </row>
    <row r="2971" spans="1:5" s="94" customFormat="1" x14ac:dyDescent="0.2">
      <c r="A2971" s="355"/>
      <c r="B2971" s="355"/>
      <c r="C2971" s="95"/>
      <c r="D2971" s="95"/>
      <c r="E2971" s="95"/>
    </row>
    <row r="2972" spans="1:5" s="94" customFormat="1" x14ac:dyDescent="0.2">
      <c r="A2972" s="355"/>
      <c r="B2972" s="355"/>
      <c r="C2972" s="95"/>
      <c r="D2972" s="95"/>
      <c r="E2972" s="95"/>
    </row>
    <row r="2973" spans="1:5" s="94" customFormat="1" x14ac:dyDescent="0.2">
      <c r="A2973" s="355"/>
      <c r="B2973" s="355"/>
      <c r="C2973" s="95"/>
      <c r="D2973" s="95"/>
      <c r="E2973" s="95"/>
    </row>
    <row r="2974" spans="1:5" s="94" customFormat="1" x14ac:dyDescent="0.2">
      <c r="A2974" s="355"/>
      <c r="B2974" s="355"/>
      <c r="C2974" s="95"/>
      <c r="D2974" s="95"/>
      <c r="E2974" s="95"/>
    </row>
    <row r="2975" spans="1:5" s="94" customFormat="1" x14ac:dyDescent="0.2">
      <c r="A2975" s="355"/>
      <c r="B2975" s="355"/>
      <c r="C2975" s="95"/>
      <c r="D2975" s="95"/>
      <c r="E2975" s="95"/>
    </row>
    <row r="2976" spans="1:5" s="94" customFormat="1" x14ac:dyDescent="0.2">
      <c r="A2976" s="355"/>
      <c r="B2976" s="355"/>
      <c r="C2976" s="95"/>
      <c r="D2976" s="95"/>
      <c r="E2976" s="95"/>
    </row>
    <row r="2977" spans="1:5" s="94" customFormat="1" x14ac:dyDescent="0.2">
      <c r="A2977" s="355"/>
      <c r="B2977" s="355"/>
      <c r="C2977" s="95"/>
      <c r="D2977" s="95"/>
      <c r="E2977" s="95"/>
    </row>
    <row r="2978" spans="1:5" s="94" customFormat="1" x14ac:dyDescent="0.2">
      <c r="A2978" s="355"/>
      <c r="B2978" s="355"/>
      <c r="C2978" s="95"/>
      <c r="D2978" s="95"/>
      <c r="E2978" s="95"/>
    </row>
    <row r="2979" spans="1:5" s="94" customFormat="1" x14ac:dyDescent="0.2">
      <c r="A2979" s="355"/>
      <c r="B2979" s="355"/>
      <c r="C2979" s="95"/>
      <c r="D2979" s="95"/>
      <c r="E2979" s="95"/>
    </row>
    <row r="2980" spans="1:5" s="94" customFormat="1" x14ac:dyDescent="0.2">
      <c r="A2980" s="355"/>
      <c r="B2980" s="355"/>
      <c r="C2980" s="95"/>
      <c r="D2980" s="95"/>
      <c r="E2980" s="95"/>
    </row>
    <row r="2981" spans="1:5" s="94" customFormat="1" x14ac:dyDescent="0.2">
      <c r="A2981" s="355"/>
      <c r="B2981" s="355"/>
      <c r="C2981" s="95"/>
      <c r="D2981" s="95"/>
      <c r="E2981" s="95"/>
    </row>
    <row r="2982" spans="1:5" s="94" customFormat="1" x14ac:dyDescent="0.2">
      <c r="A2982" s="355"/>
      <c r="B2982" s="355"/>
      <c r="C2982" s="95"/>
      <c r="D2982" s="95"/>
      <c r="E2982" s="95"/>
    </row>
    <row r="2983" spans="1:5" s="94" customFormat="1" x14ac:dyDescent="0.2">
      <c r="A2983" s="355"/>
      <c r="B2983" s="355"/>
      <c r="C2983" s="95"/>
      <c r="D2983" s="95"/>
      <c r="E2983" s="95"/>
    </row>
    <row r="2984" spans="1:5" s="94" customFormat="1" x14ac:dyDescent="0.2">
      <c r="A2984" s="355"/>
      <c r="B2984" s="355"/>
      <c r="C2984" s="95"/>
      <c r="D2984" s="95"/>
      <c r="E2984" s="95"/>
    </row>
    <row r="2985" spans="1:5" s="94" customFormat="1" x14ac:dyDescent="0.2">
      <c r="A2985" s="355"/>
      <c r="B2985" s="355"/>
      <c r="C2985" s="95"/>
      <c r="D2985" s="95"/>
      <c r="E2985" s="95"/>
    </row>
    <row r="2986" spans="1:5" s="94" customFormat="1" x14ac:dyDescent="0.2">
      <c r="A2986" s="355"/>
      <c r="B2986" s="355"/>
      <c r="C2986" s="95"/>
      <c r="D2986" s="95"/>
      <c r="E2986" s="95"/>
    </row>
    <row r="2987" spans="1:5" s="94" customFormat="1" x14ac:dyDescent="0.2">
      <c r="A2987" s="355"/>
      <c r="B2987" s="355"/>
      <c r="C2987" s="95"/>
      <c r="D2987" s="95"/>
      <c r="E2987" s="95"/>
    </row>
    <row r="2988" spans="1:5" s="94" customFormat="1" x14ac:dyDescent="0.2">
      <c r="A2988" s="355"/>
      <c r="B2988" s="355"/>
      <c r="C2988" s="95"/>
      <c r="D2988" s="95"/>
      <c r="E2988" s="95"/>
    </row>
    <row r="2989" spans="1:5" s="94" customFormat="1" x14ac:dyDescent="0.2">
      <c r="A2989" s="355"/>
      <c r="B2989" s="355"/>
      <c r="C2989" s="95"/>
      <c r="D2989" s="95"/>
      <c r="E2989" s="95"/>
    </row>
    <row r="2990" spans="1:5" s="94" customFormat="1" x14ac:dyDescent="0.2">
      <c r="A2990" s="355"/>
      <c r="B2990" s="355"/>
      <c r="C2990" s="95"/>
      <c r="D2990" s="95"/>
      <c r="E2990" s="95"/>
    </row>
    <row r="2991" spans="1:5" s="94" customFormat="1" x14ac:dyDescent="0.2">
      <c r="A2991" s="355"/>
      <c r="B2991" s="355"/>
      <c r="C2991" s="95"/>
      <c r="D2991" s="95"/>
      <c r="E2991" s="95"/>
    </row>
    <row r="2992" spans="1:5" s="94" customFormat="1" x14ac:dyDescent="0.2">
      <c r="A2992" s="355"/>
      <c r="B2992" s="355"/>
      <c r="C2992" s="95"/>
      <c r="D2992" s="95"/>
      <c r="E2992" s="95"/>
    </row>
    <row r="2993" spans="1:5" s="94" customFormat="1" x14ac:dyDescent="0.2">
      <c r="A2993" s="355"/>
      <c r="B2993" s="355"/>
      <c r="C2993" s="95"/>
      <c r="D2993" s="95"/>
      <c r="E2993" s="95"/>
    </row>
    <row r="2994" spans="1:5" s="94" customFormat="1" x14ac:dyDescent="0.2">
      <c r="A2994" s="355"/>
      <c r="B2994" s="355"/>
      <c r="C2994" s="95"/>
      <c r="D2994" s="95"/>
      <c r="E2994" s="95"/>
    </row>
    <row r="2995" spans="1:5" s="94" customFormat="1" x14ac:dyDescent="0.2">
      <c r="A2995" s="355"/>
      <c r="B2995" s="355"/>
      <c r="C2995" s="95"/>
      <c r="D2995" s="95"/>
      <c r="E2995" s="95"/>
    </row>
    <row r="2996" spans="1:5" s="94" customFormat="1" x14ac:dyDescent="0.2">
      <c r="A2996" s="355"/>
      <c r="B2996" s="355"/>
      <c r="C2996" s="95"/>
      <c r="D2996" s="95"/>
      <c r="E2996" s="95"/>
    </row>
    <row r="2997" spans="1:5" s="94" customFormat="1" x14ac:dyDescent="0.2">
      <c r="A2997" s="355"/>
      <c r="B2997" s="355"/>
      <c r="C2997" s="95"/>
      <c r="D2997" s="95"/>
      <c r="E2997" s="95"/>
    </row>
    <row r="2998" spans="1:5" s="94" customFormat="1" x14ac:dyDescent="0.2">
      <c r="A2998" s="355"/>
      <c r="B2998" s="355"/>
      <c r="C2998" s="95"/>
      <c r="D2998" s="95"/>
      <c r="E2998" s="95"/>
    </row>
    <row r="2999" spans="1:5" s="94" customFormat="1" x14ac:dyDescent="0.2">
      <c r="A2999" s="355"/>
      <c r="B2999" s="355"/>
      <c r="C2999" s="95"/>
      <c r="D2999" s="95"/>
      <c r="E2999" s="95"/>
    </row>
    <row r="3000" spans="1:5" s="94" customFormat="1" x14ac:dyDescent="0.2">
      <c r="A3000" s="355"/>
      <c r="B3000" s="355"/>
      <c r="C3000" s="95"/>
      <c r="D3000" s="95"/>
      <c r="E3000" s="95"/>
    </row>
    <row r="3001" spans="1:5" s="94" customFormat="1" x14ac:dyDescent="0.2">
      <c r="A3001" s="355"/>
      <c r="B3001" s="355"/>
      <c r="C3001" s="95"/>
      <c r="D3001" s="95"/>
      <c r="E3001" s="95"/>
    </row>
    <row r="3002" spans="1:5" s="94" customFormat="1" x14ac:dyDescent="0.2">
      <c r="A3002" s="355"/>
      <c r="B3002" s="355"/>
      <c r="C3002" s="95"/>
      <c r="D3002" s="95"/>
      <c r="E3002" s="95"/>
    </row>
    <row r="3003" spans="1:5" s="94" customFormat="1" x14ac:dyDescent="0.2">
      <c r="A3003" s="355"/>
      <c r="B3003" s="355"/>
      <c r="C3003" s="95"/>
      <c r="D3003" s="95"/>
      <c r="E3003" s="95"/>
    </row>
    <row r="3004" spans="1:5" s="94" customFormat="1" x14ac:dyDescent="0.2">
      <c r="A3004" s="355"/>
      <c r="B3004" s="355"/>
      <c r="C3004" s="95"/>
      <c r="D3004" s="95"/>
      <c r="E3004" s="95"/>
    </row>
    <row r="3005" spans="1:5" s="94" customFormat="1" x14ac:dyDescent="0.2">
      <c r="A3005" s="355"/>
      <c r="B3005" s="355"/>
      <c r="C3005" s="95"/>
      <c r="D3005" s="95"/>
      <c r="E3005" s="95"/>
    </row>
    <row r="3006" spans="1:5" s="94" customFormat="1" x14ac:dyDescent="0.2">
      <c r="A3006" s="355"/>
      <c r="B3006" s="355"/>
      <c r="C3006" s="95"/>
      <c r="D3006" s="95"/>
      <c r="E3006" s="95"/>
    </row>
    <row r="3007" spans="1:5" s="94" customFormat="1" x14ac:dyDescent="0.2">
      <c r="A3007" s="355"/>
      <c r="B3007" s="355"/>
      <c r="C3007" s="95"/>
      <c r="D3007" s="95"/>
      <c r="E3007" s="95"/>
    </row>
    <row r="3008" spans="1:5" s="94" customFormat="1" x14ac:dyDescent="0.2">
      <c r="A3008" s="355"/>
      <c r="B3008" s="355"/>
      <c r="C3008" s="95"/>
      <c r="D3008" s="95"/>
      <c r="E3008" s="95"/>
    </row>
    <row r="3009" spans="1:5" s="94" customFormat="1" x14ac:dyDescent="0.2">
      <c r="A3009" s="355"/>
      <c r="B3009" s="355"/>
      <c r="C3009" s="95"/>
      <c r="D3009" s="95"/>
      <c r="E3009" s="95"/>
    </row>
    <row r="3010" spans="1:5" s="94" customFormat="1" x14ac:dyDescent="0.2">
      <c r="A3010" s="355"/>
      <c r="B3010" s="355"/>
      <c r="C3010" s="95"/>
      <c r="D3010" s="95"/>
      <c r="E3010" s="95"/>
    </row>
    <row r="3011" spans="1:5" s="94" customFormat="1" x14ac:dyDescent="0.2">
      <c r="A3011" s="355"/>
      <c r="B3011" s="355"/>
      <c r="C3011" s="95"/>
      <c r="D3011" s="95"/>
      <c r="E3011" s="95"/>
    </row>
    <row r="3012" spans="1:5" s="94" customFormat="1" x14ac:dyDescent="0.2">
      <c r="A3012" s="355"/>
      <c r="B3012" s="355"/>
      <c r="C3012" s="95"/>
      <c r="D3012" s="95"/>
      <c r="E3012" s="95"/>
    </row>
    <row r="3013" spans="1:5" s="94" customFormat="1" x14ac:dyDescent="0.2">
      <c r="A3013" s="355"/>
      <c r="B3013" s="355"/>
      <c r="C3013" s="95"/>
      <c r="D3013" s="95"/>
      <c r="E3013" s="95"/>
    </row>
    <row r="3014" spans="1:5" s="94" customFormat="1" x14ac:dyDescent="0.2">
      <c r="A3014" s="355"/>
      <c r="B3014" s="355"/>
      <c r="C3014" s="95"/>
      <c r="D3014" s="95"/>
      <c r="E3014" s="95"/>
    </row>
    <row r="3015" spans="1:5" s="94" customFormat="1" x14ac:dyDescent="0.2">
      <c r="A3015" s="355"/>
      <c r="B3015" s="355"/>
      <c r="C3015" s="95"/>
      <c r="D3015" s="95"/>
      <c r="E3015" s="95"/>
    </row>
    <row r="3016" spans="1:5" s="94" customFormat="1" x14ac:dyDescent="0.2">
      <c r="A3016" s="355"/>
      <c r="B3016" s="355"/>
      <c r="C3016" s="95"/>
      <c r="D3016" s="95"/>
      <c r="E3016" s="95"/>
    </row>
    <row r="3017" spans="1:5" s="94" customFormat="1" x14ac:dyDescent="0.2">
      <c r="A3017" s="355"/>
      <c r="B3017" s="355"/>
      <c r="C3017" s="95"/>
      <c r="D3017" s="95"/>
      <c r="E3017" s="95"/>
    </row>
    <row r="3018" spans="1:5" s="94" customFormat="1" x14ac:dyDescent="0.2">
      <c r="A3018" s="355"/>
      <c r="B3018" s="355"/>
      <c r="C3018" s="95"/>
      <c r="D3018" s="95"/>
      <c r="E3018" s="95"/>
    </row>
    <row r="3019" spans="1:5" s="94" customFormat="1" x14ac:dyDescent="0.2">
      <c r="A3019" s="355"/>
      <c r="B3019" s="355"/>
      <c r="C3019" s="95"/>
      <c r="D3019" s="95"/>
      <c r="E3019" s="95"/>
    </row>
    <row r="3020" spans="1:5" s="94" customFormat="1" x14ac:dyDescent="0.2">
      <c r="A3020" s="355"/>
      <c r="B3020" s="355"/>
      <c r="C3020" s="95"/>
      <c r="D3020" s="95"/>
      <c r="E3020" s="95"/>
    </row>
    <row r="3021" spans="1:5" s="94" customFormat="1" x14ac:dyDescent="0.2">
      <c r="A3021" s="355"/>
      <c r="B3021" s="355"/>
      <c r="C3021" s="95"/>
      <c r="D3021" s="95"/>
      <c r="E3021" s="95"/>
    </row>
    <row r="3022" spans="1:5" s="94" customFormat="1" x14ac:dyDescent="0.2">
      <c r="A3022" s="355"/>
      <c r="B3022" s="355"/>
      <c r="C3022" s="95"/>
      <c r="D3022" s="95"/>
      <c r="E3022" s="95"/>
    </row>
    <row r="3023" spans="1:5" s="94" customFormat="1" x14ac:dyDescent="0.2">
      <c r="A3023" s="355"/>
      <c r="B3023" s="355"/>
      <c r="C3023" s="95"/>
      <c r="D3023" s="95"/>
      <c r="E3023" s="95"/>
    </row>
    <row r="3024" spans="1:5" s="94" customFormat="1" x14ac:dyDescent="0.2">
      <c r="A3024" s="355"/>
      <c r="B3024" s="355"/>
      <c r="C3024" s="95"/>
      <c r="D3024" s="95"/>
      <c r="E3024" s="95"/>
    </row>
    <row r="3025" spans="1:5" s="94" customFormat="1" x14ac:dyDescent="0.2">
      <c r="A3025" s="355"/>
      <c r="B3025" s="355"/>
      <c r="C3025" s="95"/>
      <c r="D3025" s="95"/>
      <c r="E3025" s="95"/>
    </row>
    <row r="3026" spans="1:5" s="94" customFormat="1" x14ac:dyDescent="0.2">
      <c r="A3026" s="355"/>
      <c r="B3026" s="355"/>
      <c r="C3026" s="95"/>
      <c r="D3026" s="95"/>
      <c r="E3026" s="95"/>
    </row>
    <row r="3027" spans="1:5" s="94" customFormat="1" x14ac:dyDescent="0.2">
      <c r="A3027" s="355"/>
      <c r="B3027" s="355"/>
      <c r="C3027" s="95"/>
      <c r="D3027" s="95"/>
      <c r="E3027" s="95"/>
    </row>
    <row r="3028" spans="1:5" s="94" customFormat="1" x14ac:dyDescent="0.2">
      <c r="A3028" s="355"/>
      <c r="B3028" s="355"/>
      <c r="C3028" s="95"/>
      <c r="D3028" s="95"/>
      <c r="E3028" s="95"/>
    </row>
    <row r="3029" spans="1:5" s="94" customFormat="1" x14ac:dyDescent="0.2">
      <c r="A3029" s="355"/>
      <c r="B3029" s="355"/>
      <c r="C3029" s="95"/>
      <c r="D3029" s="95"/>
      <c r="E3029" s="95"/>
    </row>
    <row r="3030" spans="1:5" s="94" customFormat="1" x14ac:dyDescent="0.2">
      <c r="A3030" s="355"/>
      <c r="B3030" s="355"/>
      <c r="C3030" s="95"/>
      <c r="D3030" s="95"/>
      <c r="E3030" s="95"/>
    </row>
    <row r="3031" spans="1:5" s="94" customFormat="1" x14ac:dyDescent="0.2">
      <c r="A3031" s="355"/>
      <c r="B3031" s="355"/>
      <c r="C3031" s="95"/>
      <c r="D3031" s="95"/>
      <c r="E3031" s="95"/>
    </row>
    <row r="3032" spans="1:5" s="94" customFormat="1" x14ac:dyDescent="0.2">
      <c r="A3032" s="355"/>
      <c r="B3032" s="355"/>
      <c r="C3032" s="95"/>
      <c r="D3032" s="95"/>
      <c r="E3032" s="95"/>
    </row>
    <row r="3033" spans="1:5" s="94" customFormat="1" x14ac:dyDescent="0.2">
      <c r="A3033" s="355"/>
      <c r="B3033" s="355"/>
      <c r="C3033" s="95"/>
      <c r="D3033" s="95"/>
      <c r="E3033" s="95"/>
    </row>
    <row r="3034" spans="1:5" s="94" customFormat="1" x14ac:dyDescent="0.2">
      <c r="A3034" s="355"/>
      <c r="B3034" s="355"/>
      <c r="C3034" s="95"/>
      <c r="D3034" s="95"/>
      <c r="E3034" s="95"/>
    </row>
    <row r="3035" spans="1:5" s="94" customFormat="1" x14ac:dyDescent="0.2">
      <c r="A3035" s="355"/>
      <c r="B3035" s="355"/>
      <c r="C3035" s="95"/>
      <c r="D3035" s="95"/>
      <c r="E3035" s="95"/>
    </row>
    <row r="3036" spans="1:5" s="94" customFormat="1" x14ac:dyDescent="0.2">
      <c r="A3036" s="355"/>
      <c r="B3036" s="355"/>
      <c r="C3036" s="95"/>
      <c r="D3036" s="95"/>
      <c r="E3036" s="95"/>
    </row>
    <row r="3037" spans="1:5" s="94" customFormat="1" x14ac:dyDescent="0.2">
      <c r="A3037" s="355"/>
      <c r="B3037" s="355"/>
      <c r="C3037" s="95"/>
      <c r="D3037" s="95"/>
      <c r="E3037" s="95"/>
    </row>
    <row r="3038" spans="1:5" s="94" customFormat="1" x14ac:dyDescent="0.2">
      <c r="A3038" s="355"/>
      <c r="B3038" s="355"/>
      <c r="C3038" s="95"/>
      <c r="D3038" s="95"/>
      <c r="E3038" s="95"/>
    </row>
    <row r="3039" spans="1:5" s="94" customFormat="1" x14ac:dyDescent="0.2">
      <c r="A3039" s="355"/>
      <c r="B3039" s="355"/>
      <c r="C3039" s="95"/>
      <c r="D3039" s="95"/>
      <c r="E3039" s="95"/>
    </row>
    <row r="3040" spans="1:5" s="94" customFormat="1" x14ac:dyDescent="0.2">
      <c r="A3040" s="355"/>
      <c r="B3040" s="355"/>
      <c r="C3040" s="95"/>
      <c r="D3040" s="95"/>
      <c r="E3040" s="95"/>
    </row>
    <row r="3041" spans="1:5" s="94" customFormat="1" x14ac:dyDescent="0.2">
      <c r="A3041" s="355"/>
      <c r="B3041" s="355"/>
      <c r="C3041" s="95"/>
      <c r="D3041" s="95"/>
      <c r="E3041" s="95"/>
    </row>
    <row r="3042" spans="1:5" s="94" customFormat="1" x14ac:dyDescent="0.2">
      <c r="A3042" s="355"/>
      <c r="B3042" s="355"/>
      <c r="C3042" s="95"/>
      <c r="D3042" s="95"/>
      <c r="E3042" s="95"/>
    </row>
    <row r="3043" spans="1:5" s="94" customFormat="1" x14ac:dyDescent="0.2">
      <c r="A3043" s="355"/>
      <c r="B3043" s="355"/>
      <c r="C3043" s="95"/>
      <c r="D3043" s="95"/>
      <c r="E3043" s="95"/>
    </row>
    <row r="3044" spans="1:5" s="94" customFormat="1" x14ac:dyDescent="0.2">
      <c r="A3044" s="355"/>
      <c r="B3044" s="355"/>
      <c r="C3044" s="95"/>
      <c r="D3044" s="95"/>
      <c r="E3044" s="95"/>
    </row>
    <row r="3045" spans="1:5" s="94" customFormat="1" x14ac:dyDescent="0.2">
      <c r="A3045" s="355"/>
      <c r="B3045" s="355"/>
      <c r="C3045" s="95"/>
      <c r="D3045" s="95"/>
      <c r="E3045" s="95"/>
    </row>
    <row r="3046" spans="1:5" s="94" customFormat="1" x14ac:dyDescent="0.2">
      <c r="A3046" s="355"/>
      <c r="B3046" s="355"/>
      <c r="C3046" s="95"/>
      <c r="D3046" s="95"/>
      <c r="E3046" s="95"/>
    </row>
    <row r="3047" spans="1:5" s="94" customFormat="1" x14ac:dyDescent="0.2">
      <c r="A3047" s="355"/>
      <c r="B3047" s="355"/>
      <c r="C3047" s="95"/>
      <c r="D3047" s="95"/>
      <c r="E3047" s="95"/>
    </row>
    <row r="3048" spans="1:5" s="94" customFormat="1" x14ac:dyDescent="0.2">
      <c r="A3048" s="355"/>
      <c r="B3048" s="355"/>
      <c r="C3048" s="95"/>
      <c r="D3048" s="95"/>
      <c r="E3048" s="95"/>
    </row>
    <row r="3049" spans="1:5" s="94" customFormat="1" x14ac:dyDescent="0.2">
      <c r="A3049" s="355"/>
      <c r="B3049" s="355"/>
      <c r="C3049" s="95"/>
      <c r="D3049" s="95"/>
      <c r="E3049" s="95"/>
    </row>
    <row r="3050" spans="1:5" s="94" customFormat="1" x14ac:dyDescent="0.2">
      <c r="A3050" s="355"/>
      <c r="B3050" s="355"/>
      <c r="C3050" s="95"/>
      <c r="D3050" s="95"/>
      <c r="E3050" s="95"/>
    </row>
    <row r="3051" spans="1:5" s="94" customFormat="1" x14ac:dyDescent="0.2">
      <c r="A3051" s="355"/>
      <c r="B3051" s="355"/>
      <c r="C3051" s="95"/>
      <c r="D3051" s="95"/>
      <c r="E3051" s="95"/>
    </row>
    <row r="3052" spans="1:5" s="94" customFormat="1" x14ac:dyDescent="0.2">
      <c r="A3052" s="355"/>
      <c r="B3052" s="355"/>
      <c r="C3052" s="95"/>
      <c r="D3052" s="95"/>
      <c r="E3052" s="95"/>
    </row>
    <row r="3053" spans="1:5" s="94" customFormat="1" x14ac:dyDescent="0.2">
      <c r="A3053" s="355"/>
      <c r="B3053" s="355"/>
      <c r="C3053" s="95"/>
      <c r="D3053" s="95"/>
      <c r="E3053" s="95"/>
    </row>
    <row r="3054" spans="1:5" s="94" customFormat="1" x14ac:dyDescent="0.2">
      <c r="A3054" s="355"/>
      <c r="B3054" s="355"/>
      <c r="C3054" s="95"/>
      <c r="D3054" s="95"/>
      <c r="E3054" s="95"/>
    </row>
    <row r="3055" spans="1:5" s="94" customFormat="1" x14ac:dyDescent="0.2">
      <c r="A3055" s="355"/>
      <c r="B3055" s="355"/>
      <c r="C3055" s="95"/>
      <c r="D3055" s="95"/>
      <c r="E3055" s="95"/>
    </row>
    <row r="3056" spans="1:5" s="94" customFormat="1" x14ac:dyDescent="0.2">
      <c r="A3056" s="355"/>
      <c r="B3056" s="355"/>
      <c r="C3056" s="95"/>
      <c r="D3056" s="95"/>
      <c r="E3056" s="95"/>
    </row>
    <row r="3057" spans="1:5" s="94" customFormat="1" x14ac:dyDescent="0.2">
      <c r="A3057" s="355"/>
      <c r="B3057" s="355"/>
      <c r="C3057" s="95"/>
      <c r="D3057" s="95"/>
      <c r="E3057" s="95"/>
    </row>
    <row r="3058" spans="1:5" s="94" customFormat="1" x14ac:dyDescent="0.2">
      <c r="A3058" s="355"/>
      <c r="B3058" s="355"/>
      <c r="C3058" s="95"/>
      <c r="D3058" s="95"/>
      <c r="E3058" s="95"/>
    </row>
    <row r="3059" spans="1:5" s="94" customFormat="1" x14ac:dyDescent="0.2">
      <c r="A3059" s="355"/>
      <c r="B3059" s="355"/>
      <c r="C3059" s="95"/>
      <c r="D3059" s="95"/>
      <c r="E3059" s="95"/>
    </row>
    <row r="3060" spans="1:5" s="94" customFormat="1" x14ac:dyDescent="0.2">
      <c r="A3060" s="355"/>
      <c r="B3060" s="355"/>
      <c r="C3060" s="95"/>
      <c r="D3060" s="95"/>
      <c r="E3060" s="95"/>
    </row>
    <row r="3061" spans="1:5" s="94" customFormat="1" x14ac:dyDescent="0.2">
      <c r="A3061" s="355"/>
      <c r="B3061" s="355"/>
      <c r="C3061" s="95"/>
      <c r="D3061" s="95"/>
      <c r="E3061" s="95"/>
    </row>
    <row r="3062" spans="1:5" s="94" customFormat="1" x14ac:dyDescent="0.2">
      <c r="A3062" s="355"/>
      <c r="B3062" s="355"/>
      <c r="C3062" s="95"/>
      <c r="D3062" s="95"/>
      <c r="E3062" s="95"/>
    </row>
    <row r="3063" spans="1:5" s="94" customFormat="1" x14ac:dyDescent="0.2">
      <c r="A3063" s="355"/>
      <c r="B3063" s="355"/>
      <c r="C3063" s="95"/>
      <c r="D3063" s="95"/>
      <c r="E3063" s="95"/>
    </row>
    <row r="3064" spans="1:5" s="94" customFormat="1" x14ac:dyDescent="0.2">
      <c r="A3064" s="355"/>
      <c r="B3064" s="355"/>
      <c r="C3064" s="95"/>
      <c r="D3064" s="95"/>
      <c r="E3064" s="95"/>
    </row>
    <row r="3065" spans="1:5" s="94" customFormat="1" x14ac:dyDescent="0.2">
      <c r="A3065" s="355"/>
      <c r="B3065" s="355"/>
      <c r="C3065" s="95"/>
      <c r="D3065" s="95"/>
      <c r="E3065" s="95"/>
    </row>
    <row r="3066" spans="1:5" s="94" customFormat="1" x14ac:dyDescent="0.2">
      <c r="A3066" s="355"/>
      <c r="B3066" s="355"/>
      <c r="C3066" s="95"/>
      <c r="D3066" s="95"/>
      <c r="E3066" s="95"/>
    </row>
    <row r="3067" spans="1:5" s="94" customFormat="1" x14ac:dyDescent="0.2">
      <c r="A3067" s="355"/>
      <c r="B3067" s="355"/>
      <c r="C3067" s="95"/>
      <c r="D3067" s="95"/>
      <c r="E3067" s="95"/>
    </row>
    <row r="3068" spans="1:5" s="94" customFormat="1" x14ac:dyDescent="0.2">
      <c r="A3068" s="355"/>
      <c r="B3068" s="355"/>
      <c r="C3068" s="95"/>
      <c r="D3068" s="95"/>
      <c r="E3068" s="95"/>
    </row>
    <row r="3069" spans="1:5" s="94" customFormat="1" x14ac:dyDescent="0.2">
      <c r="A3069" s="355"/>
      <c r="B3069" s="355"/>
      <c r="C3069" s="95"/>
      <c r="D3069" s="95"/>
      <c r="E3069" s="95"/>
    </row>
    <row r="3070" spans="1:5" s="94" customFormat="1" x14ac:dyDescent="0.2">
      <c r="A3070" s="355"/>
      <c r="B3070" s="355"/>
      <c r="C3070" s="95"/>
      <c r="D3070" s="95"/>
      <c r="E3070" s="95"/>
    </row>
    <row r="3071" spans="1:5" s="94" customFormat="1" x14ac:dyDescent="0.2">
      <c r="A3071" s="355"/>
      <c r="B3071" s="355"/>
      <c r="C3071" s="95"/>
      <c r="D3071" s="95"/>
      <c r="E3071" s="95"/>
    </row>
    <row r="3072" spans="1:5" s="94" customFormat="1" x14ac:dyDescent="0.2">
      <c r="A3072" s="355"/>
      <c r="B3072" s="355"/>
      <c r="C3072" s="95"/>
      <c r="D3072" s="95"/>
      <c r="E3072" s="95"/>
    </row>
    <row r="3073" spans="1:5" s="94" customFormat="1" x14ac:dyDescent="0.2">
      <c r="A3073" s="355"/>
      <c r="B3073" s="355"/>
      <c r="C3073" s="95"/>
      <c r="D3073" s="95"/>
      <c r="E3073" s="95"/>
    </row>
    <row r="3074" spans="1:5" s="94" customFormat="1" x14ac:dyDescent="0.2">
      <c r="A3074" s="355"/>
      <c r="B3074" s="355"/>
      <c r="C3074" s="95"/>
      <c r="D3074" s="95"/>
      <c r="E3074" s="95"/>
    </row>
    <row r="3075" spans="1:5" s="94" customFormat="1" x14ac:dyDescent="0.2">
      <c r="A3075" s="355"/>
      <c r="B3075" s="355"/>
      <c r="C3075" s="95"/>
      <c r="D3075" s="95"/>
      <c r="E3075" s="95"/>
    </row>
    <row r="3076" spans="1:5" s="94" customFormat="1" x14ac:dyDescent="0.2">
      <c r="A3076" s="355"/>
      <c r="B3076" s="355"/>
      <c r="C3076" s="95"/>
      <c r="D3076" s="95"/>
      <c r="E3076" s="95"/>
    </row>
    <row r="3077" spans="1:5" s="94" customFormat="1" x14ac:dyDescent="0.2">
      <c r="A3077" s="355"/>
      <c r="B3077" s="355"/>
      <c r="C3077" s="95"/>
      <c r="D3077" s="95"/>
      <c r="E3077" s="95"/>
    </row>
    <row r="3078" spans="1:5" s="94" customFormat="1" x14ac:dyDescent="0.2">
      <c r="A3078" s="355"/>
      <c r="B3078" s="355"/>
      <c r="C3078" s="95"/>
      <c r="D3078" s="95"/>
      <c r="E3078" s="95"/>
    </row>
    <row r="3079" spans="1:5" s="94" customFormat="1" x14ac:dyDescent="0.2">
      <c r="A3079" s="355"/>
      <c r="B3079" s="355"/>
      <c r="C3079" s="95"/>
      <c r="D3079" s="95"/>
      <c r="E3079" s="95"/>
    </row>
    <row r="3080" spans="1:5" s="94" customFormat="1" x14ac:dyDescent="0.2">
      <c r="A3080" s="355"/>
      <c r="B3080" s="355"/>
      <c r="C3080" s="95"/>
      <c r="D3080" s="95"/>
      <c r="E3080" s="95"/>
    </row>
    <row r="3081" spans="1:5" s="94" customFormat="1" x14ac:dyDescent="0.2">
      <c r="A3081" s="355"/>
      <c r="B3081" s="355"/>
      <c r="C3081" s="95"/>
      <c r="D3081" s="95"/>
      <c r="E3081" s="95"/>
    </row>
    <row r="3082" spans="1:5" s="94" customFormat="1" x14ac:dyDescent="0.2">
      <c r="A3082" s="355"/>
      <c r="B3082" s="355"/>
      <c r="C3082" s="95"/>
      <c r="D3082" s="95"/>
      <c r="E3082" s="95"/>
    </row>
    <row r="3083" spans="1:5" s="94" customFormat="1" x14ac:dyDescent="0.2">
      <c r="A3083" s="355"/>
      <c r="B3083" s="355"/>
      <c r="C3083" s="95"/>
      <c r="D3083" s="95"/>
      <c r="E3083" s="95"/>
    </row>
    <row r="3084" spans="1:5" s="94" customFormat="1" x14ac:dyDescent="0.2">
      <c r="A3084" s="355"/>
      <c r="B3084" s="355"/>
      <c r="C3084" s="95"/>
      <c r="D3084" s="95"/>
      <c r="E3084" s="95"/>
    </row>
    <row r="3085" spans="1:5" s="94" customFormat="1" x14ac:dyDescent="0.2">
      <c r="A3085" s="355"/>
      <c r="B3085" s="355"/>
      <c r="C3085" s="95"/>
      <c r="D3085" s="95"/>
      <c r="E3085" s="95"/>
    </row>
    <row r="3086" spans="1:5" s="94" customFormat="1" x14ac:dyDescent="0.2">
      <c r="A3086" s="355"/>
      <c r="B3086" s="355"/>
      <c r="C3086" s="95"/>
      <c r="D3086" s="95"/>
      <c r="E3086" s="95"/>
    </row>
    <row r="3087" spans="1:5" s="94" customFormat="1" x14ac:dyDescent="0.2">
      <c r="A3087" s="355"/>
      <c r="B3087" s="355"/>
      <c r="C3087" s="95"/>
      <c r="D3087" s="95"/>
      <c r="E3087" s="95"/>
    </row>
    <row r="3088" spans="1:5" s="94" customFormat="1" x14ac:dyDescent="0.2">
      <c r="A3088" s="355"/>
      <c r="B3088" s="355"/>
      <c r="C3088" s="95"/>
      <c r="D3088" s="95"/>
      <c r="E3088" s="95"/>
    </row>
    <row r="3089" spans="1:5" s="94" customFormat="1" x14ac:dyDescent="0.2">
      <c r="A3089" s="355"/>
      <c r="B3089" s="355"/>
      <c r="C3089" s="95"/>
      <c r="D3089" s="95"/>
      <c r="E3089" s="95"/>
    </row>
    <row r="3090" spans="1:5" s="94" customFormat="1" x14ac:dyDescent="0.2">
      <c r="A3090" s="355"/>
      <c r="B3090" s="355"/>
      <c r="C3090" s="95"/>
      <c r="D3090" s="95"/>
      <c r="E3090" s="95"/>
    </row>
    <row r="3091" spans="1:5" s="94" customFormat="1" x14ac:dyDescent="0.2">
      <c r="A3091" s="355"/>
      <c r="B3091" s="355"/>
      <c r="C3091" s="95"/>
      <c r="D3091" s="95"/>
      <c r="E3091" s="95"/>
    </row>
    <row r="3092" spans="1:5" s="94" customFormat="1" x14ac:dyDescent="0.2">
      <c r="A3092" s="355"/>
      <c r="B3092" s="355"/>
      <c r="C3092" s="95"/>
      <c r="D3092" s="95"/>
      <c r="E3092" s="95"/>
    </row>
    <row r="3093" spans="1:5" s="94" customFormat="1" x14ac:dyDescent="0.2">
      <c r="A3093" s="355"/>
      <c r="B3093" s="355"/>
      <c r="C3093" s="95"/>
      <c r="D3093" s="95"/>
      <c r="E3093" s="95"/>
    </row>
    <row r="3094" spans="1:5" s="94" customFormat="1" x14ac:dyDescent="0.2">
      <c r="A3094" s="355"/>
      <c r="B3094" s="355"/>
      <c r="C3094" s="95"/>
      <c r="D3094" s="95"/>
      <c r="E3094" s="95"/>
    </row>
    <row r="3095" spans="1:5" s="94" customFormat="1" x14ac:dyDescent="0.2">
      <c r="A3095" s="355"/>
      <c r="B3095" s="355"/>
      <c r="C3095" s="95"/>
      <c r="D3095" s="95"/>
      <c r="E3095" s="95"/>
    </row>
    <row r="3096" spans="1:5" s="94" customFormat="1" x14ac:dyDescent="0.2">
      <c r="A3096" s="355"/>
      <c r="B3096" s="355"/>
      <c r="C3096" s="95"/>
      <c r="D3096" s="95"/>
      <c r="E3096" s="95"/>
    </row>
    <row r="3097" spans="1:5" s="94" customFormat="1" x14ac:dyDescent="0.2">
      <c r="A3097" s="355"/>
      <c r="B3097" s="355"/>
      <c r="C3097" s="95"/>
      <c r="D3097" s="95"/>
      <c r="E3097" s="95"/>
    </row>
    <row r="3098" spans="1:5" s="94" customFormat="1" x14ac:dyDescent="0.2">
      <c r="A3098" s="355"/>
      <c r="B3098" s="355"/>
      <c r="C3098" s="95"/>
      <c r="D3098" s="95"/>
      <c r="E3098" s="95"/>
    </row>
    <row r="3099" spans="1:5" s="94" customFormat="1" x14ac:dyDescent="0.2">
      <c r="A3099" s="355"/>
      <c r="B3099" s="355"/>
      <c r="C3099" s="95"/>
      <c r="D3099" s="95"/>
      <c r="E3099" s="95"/>
    </row>
    <row r="3100" spans="1:5" s="94" customFormat="1" x14ac:dyDescent="0.2">
      <c r="A3100" s="355"/>
      <c r="B3100" s="355"/>
      <c r="C3100" s="95"/>
      <c r="D3100" s="95"/>
      <c r="E3100" s="95"/>
    </row>
    <row r="3101" spans="1:5" s="94" customFormat="1" x14ac:dyDescent="0.2">
      <c r="A3101" s="355"/>
      <c r="B3101" s="355"/>
      <c r="C3101" s="95"/>
      <c r="D3101" s="95"/>
      <c r="E3101" s="95"/>
    </row>
    <row r="3102" spans="1:5" s="94" customFormat="1" x14ac:dyDescent="0.2">
      <c r="A3102" s="355"/>
      <c r="B3102" s="355"/>
      <c r="C3102" s="95"/>
      <c r="D3102" s="95"/>
      <c r="E3102" s="95"/>
    </row>
    <row r="3103" spans="1:5" s="94" customFormat="1" x14ac:dyDescent="0.2">
      <c r="A3103" s="355"/>
      <c r="B3103" s="355"/>
      <c r="C3103" s="95"/>
      <c r="D3103" s="95"/>
      <c r="E3103" s="95"/>
    </row>
    <row r="3104" spans="1:5" s="94" customFormat="1" x14ac:dyDescent="0.2">
      <c r="A3104" s="355"/>
      <c r="B3104" s="355"/>
      <c r="C3104" s="95"/>
      <c r="D3104" s="95"/>
      <c r="E3104" s="95"/>
    </row>
    <row r="3105" spans="1:5" s="94" customFormat="1" x14ac:dyDescent="0.2">
      <c r="A3105" s="355"/>
      <c r="B3105" s="355"/>
      <c r="C3105" s="95"/>
      <c r="D3105" s="95"/>
      <c r="E3105" s="95"/>
    </row>
    <row r="3106" spans="1:5" s="94" customFormat="1" x14ac:dyDescent="0.2">
      <c r="A3106" s="355"/>
      <c r="B3106" s="355"/>
      <c r="C3106" s="95"/>
      <c r="D3106" s="95"/>
      <c r="E3106" s="95"/>
    </row>
    <row r="3107" spans="1:5" s="94" customFormat="1" x14ac:dyDescent="0.2">
      <c r="A3107" s="355"/>
      <c r="B3107" s="355"/>
      <c r="C3107" s="95"/>
      <c r="D3107" s="95"/>
      <c r="E3107" s="95"/>
    </row>
    <row r="3108" spans="1:5" s="94" customFormat="1" x14ac:dyDescent="0.2">
      <c r="A3108" s="355"/>
      <c r="B3108" s="355"/>
      <c r="C3108" s="95"/>
      <c r="D3108" s="95"/>
      <c r="E3108" s="95"/>
    </row>
    <row r="3109" spans="1:5" s="94" customFormat="1" x14ac:dyDescent="0.2">
      <c r="A3109" s="355"/>
      <c r="B3109" s="355"/>
      <c r="C3109" s="95"/>
      <c r="D3109" s="95"/>
      <c r="E3109" s="95"/>
    </row>
    <row r="3110" spans="1:5" s="94" customFormat="1" x14ac:dyDescent="0.2">
      <c r="A3110" s="355"/>
      <c r="B3110" s="355"/>
      <c r="C3110" s="95"/>
      <c r="D3110" s="95"/>
      <c r="E3110" s="95"/>
    </row>
    <row r="3111" spans="1:5" s="94" customFormat="1" x14ac:dyDescent="0.2">
      <c r="A3111" s="355"/>
      <c r="B3111" s="355"/>
      <c r="C3111" s="95"/>
      <c r="D3111" s="95"/>
      <c r="E3111" s="95"/>
    </row>
    <row r="3112" spans="1:5" s="94" customFormat="1" x14ac:dyDescent="0.2">
      <c r="A3112" s="355"/>
      <c r="B3112" s="355"/>
      <c r="C3112" s="95"/>
      <c r="D3112" s="95"/>
      <c r="E3112" s="95"/>
    </row>
    <row r="3113" spans="1:5" s="94" customFormat="1" x14ac:dyDescent="0.2">
      <c r="A3113" s="355"/>
      <c r="B3113" s="355"/>
      <c r="C3113" s="95"/>
      <c r="D3113" s="95"/>
      <c r="E3113" s="95"/>
    </row>
    <row r="3114" spans="1:5" s="94" customFormat="1" x14ac:dyDescent="0.2">
      <c r="A3114" s="355"/>
      <c r="B3114" s="355"/>
      <c r="C3114" s="95"/>
      <c r="D3114" s="95"/>
      <c r="E3114" s="95"/>
    </row>
    <row r="3115" spans="1:5" s="94" customFormat="1" x14ac:dyDescent="0.2">
      <c r="A3115" s="355"/>
      <c r="B3115" s="355"/>
      <c r="C3115" s="95"/>
      <c r="D3115" s="95"/>
      <c r="E3115" s="95"/>
    </row>
    <row r="3116" spans="1:5" s="94" customFormat="1" x14ac:dyDescent="0.2">
      <c r="A3116" s="355"/>
      <c r="B3116" s="355"/>
      <c r="C3116" s="95"/>
      <c r="D3116" s="95"/>
      <c r="E3116" s="95"/>
    </row>
    <row r="3117" spans="1:5" s="94" customFormat="1" x14ac:dyDescent="0.2">
      <c r="A3117" s="355"/>
      <c r="B3117" s="355"/>
      <c r="C3117" s="95"/>
      <c r="D3117" s="95"/>
      <c r="E3117" s="95"/>
    </row>
    <row r="3118" spans="1:5" s="94" customFormat="1" x14ac:dyDescent="0.2">
      <c r="A3118" s="355"/>
      <c r="B3118" s="355"/>
      <c r="C3118" s="95"/>
      <c r="D3118" s="95"/>
      <c r="E3118" s="95"/>
    </row>
    <row r="3119" spans="1:5" s="94" customFormat="1" x14ac:dyDescent="0.2">
      <c r="A3119" s="355"/>
      <c r="B3119" s="355"/>
      <c r="C3119" s="95"/>
      <c r="D3119" s="95"/>
      <c r="E3119" s="95"/>
    </row>
    <row r="3120" spans="1:5" s="94" customFormat="1" x14ac:dyDescent="0.2">
      <c r="A3120" s="355"/>
      <c r="B3120" s="355"/>
      <c r="C3120" s="95"/>
      <c r="D3120" s="95"/>
      <c r="E3120" s="95"/>
    </row>
    <row r="3121" spans="1:5" s="94" customFormat="1" x14ac:dyDescent="0.2">
      <c r="A3121" s="355"/>
      <c r="B3121" s="355"/>
      <c r="C3121" s="95"/>
      <c r="D3121" s="95"/>
      <c r="E3121" s="95"/>
    </row>
    <row r="3122" spans="1:5" s="94" customFormat="1" x14ac:dyDescent="0.2">
      <c r="A3122" s="355"/>
      <c r="B3122" s="355"/>
      <c r="C3122" s="95"/>
      <c r="D3122" s="95"/>
      <c r="E3122" s="95"/>
    </row>
    <row r="3123" spans="1:5" s="94" customFormat="1" x14ac:dyDescent="0.2">
      <c r="A3123" s="355"/>
      <c r="B3123" s="355"/>
      <c r="C3123" s="95"/>
      <c r="D3123" s="95"/>
      <c r="E3123" s="95"/>
    </row>
    <row r="3124" spans="1:5" s="94" customFormat="1" x14ac:dyDescent="0.2">
      <c r="A3124" s="355"/>
      <c r="B3124" s="355"/>
      <c r="C3124" s="95"/>
      <c r="D3124" s="95"/>
      <c r="E3124" s="95"/>
    </row>
    <row r="3125" spans="1:5" s="94" customFormat="1" x14ac:dyDescent="0.2">
      <c r="A3125" s="355"/>
      <c r="B3125" s="355"/>
      <c r="C3125" s="95"/>
      <c r="D3125" s="95"/>
      <c r="E3125" s="95"/>
    </row>
    <row r="3126" spans="1:5" s="94" customFormat="1" x14ac:dyDescent="0.2">
      <c r="A3126" s="355"/>
      <c r="B3126" s="355"/>
      <c r="C3126" s="95"/>
      <c r="D3126" s="95"/>
      <c r="E3126" s="95"/>
    </row>
    <row r="3127" spans="1:5" s="94" customFormat="1" x14ac:dyDescent="0.2">
      <c r="A3127" s="355"/>
      <c r="B3127" s="355"/>
      <c r="C3127" s="95"/>
      <c r="D3127" s="95"/>
      <c r="E3127" s="95"/>
    </row>
    <row r="3128" spans="1:5" s="94" customFormat="1" x14ac:dyDescent="0.2">
      <c r="A3128" s="355"/>
      <c r="B3128" s="355"/>
      <c r="C3128" s="95"/>
      <c r="D3128" s="95"/>
      <c r="E3128" s="95"/>
    </row>
    <row r="3129" spans="1:5" s="94" customFormat="1" x14ac:dyDescent="0.2">
      <c r="A3129" s="355"/>
      <c r="B3129" s="355"/>
      <c r="C3129" s="95"/>
      <c r="D3129" s="95"/>
      <c r="E3129" s="95"/>
    </row>
    <row r="3130" spans="1:5" s="94" customFormat="1" x14ac:dyDescent="0.2">
      <c r="A3130" s="355"/>
      <c r="B3130" s="355"/>
      <c r="C3130" s="95"/>
      <c r="D3130" s="95"/>
      <c r="E3130" s="95"/>
    </row>
    <row r="3131" spans="1:5" s="94" customFormat="1" x14ac:dyDescent="0.2">
      <c r="A3131" s="355"/>
      <c r="B3131" s="355"/>
      <c r="C3131" s="95"/>
      <c r="D3131" s="95"/>
      <c r="E3131" s="95"/>
    </row>
    <row r="3132" spans="1:5" s="94" customFormat="1" x14ac:dyDescent="0.2">
      <c r="A3132" s="355"/>
      <c r="B3132" s="355"/>
      <c r="C3132" s="95"/>
      <c r="D3132" s="95"/>
      <c r="E3132" s="95"/>
    </row>
    <row r="3133" spans="1:5" s="94" customFormat="1" x14ac:dyDescent="0.2">
      <c r="A3133" s="355"/>
      <c r="B3133" s="355"/>
      <c r="C3133" s="95"/>
      <c r="D3133" s="95"/>
      <c r="E3133" s="95"/>
    </row>
    <row r="3134" spans="1:5" s="94" customFormat="1" x14ac:dyDescent="0.2">
      <c r="A3134" s="355"/>
      <c r="B3134" s="355"/>
      <c r="C3134" s="95"/>
      <c r="D3134" s="95"/>
      <c r="E3134" s="95"/>
    </row>
    <row r="3135" spans="1:5" s="94" customFormat="1" x14ac:dyDescent="0.2">
      <c r="A3135" s="355"/>
      <c r="B3135" s="355"/>
      <c r="C3135" s="95"/>
      <c r="D3135" s="95"/>
      <c r="E3135" s="95"/>
    </row>
    <row r="3136" spans="1:5" s="94" customFormat="1" x14ac:dyDescent="0.2">
      <c r="A3136" s="355"/>
      <c r="B3136" s="355"/>
      <c r="C3136" s="95"/>
      <c r="D3136" s="95"/>
      <c r="E3136" s="95"/>
    </row>
    <row r="3137" spans="1:5" s="94" customFormat="1" x14ac:dyDescent="0.2">
      <c r="A3137" s="355"/>
      <c r="B3137" s="355"/>
      <c r="C3137" s="95"/>
      <c r="D3137" s="95"/>
      <c r="E3137" s="95"/>
    </row>
    <row r="3138" spans="1:5" s="94" customFormat="1" x14ac:dyDescent="0.2">
      <c r="A3138" s="355"/>
      <c r="B3138" s="355"/>
      <c r="C3138" s="95"/>
      <c r="D3138" s="95"/>
      <c r="E3138" s="95"/>
    </row>
    <row r="3139" spans="1:5" s="94" customFormat="1" x14ac:dyDescent="0.2">
      <c r="A3139" s="355"/>
      <c r="B3139" s="355"/>
      <c r="C3139" s="95"/>
      <c r="D3139" s="95"/>
      <c r="E3139" s="95"/>
    </row>
    <row r="3140" spans="1:5" s="94" customFormat="1" x14ac:dyDescent="0.2">
      <c r="A3140" s="355"/>
      <c r="B3140" s="355"/>
      <c r="C3140" s="95"/>
      <c r="D3140" s="95"/>
      <c r="E3140" s="95"/>
    </row>
    <row r="3141" spans="1:5" s="94" customFormat="1" x14ac:dyDescent="0.2">
      <c r="A3141" s="355"/>
      <c r="B3141" s="355"/>
      <c r="C3141" s="95"/>
      <c r="D3141" s="95"/>
      <c r="E3141" s="95"/>
    </row>
    <row r="3142" spans="1:5" s="94" customFormat="1" x14ac:dyDescent="0.2">
      <c r="A3142" s="355"/>
      <c r="B3142" s="355"/>
      <c r="C3142" s="95"/>
      <c r="D3142" s="95"/>
      <c r="E3142" s="95"/>
    </row>
    <row r="3143" spans="1:5" s="94" customFormat="1" x14ac:dyDescent="0.2">
      <c r="A3143" s="355"/>
      <c r="B3143" s="355"/>
      <c r="C3143" s="95"/>
      <c r="D3143" s="95"/>
      <c r="E3143" s="95"/>
    </row>
    <row r="3144" spans="1:5" s="94" customFormat="1" x14ac:dyDescent="0.2">
      <c r="A3144" s="355"/>
      <c r="B3144" s="355"/>
      <c r="C3144" s="95"/>
      <c r="D3144" s="95"/>
      <c r="E3144" s="95"/>
    </row>
    <row r="3145" spans="1:5" s="94" customFormat="1" x14ac:dyDescent="0.2">
      <c r="A3145" s="355"/>
      <c r="B3145" s="355"/>
      <c r="C3145" s="95"/>
      <c r="D3145" s="95"/>
      <c r="E3145" s="95"/>
    </row>
    <row r="3146" spans="1:5" s="94" customFormat="1" x14ac:dyDescent="0.2">
      <c r="A3146" s="355"/>
      <c r="B3146" s="355"/>
      <c r="C3146" s="95"/>
      <c r="D3146" s="95"/>
      <c r="E3146" s="95"/>
    </row>
    <row r="3147" spans="1:5" s="94" customFormat="1" x14ac:dyDescent="0.2">
      <c r="A3147" s="355"/>
      <c r="B3147" s="355"/>
      <c r="C3147" s="95"/>
      <c r="D3147" s="95"/>
      <c r="E3147" s="95"/>
    </row>
    <row r="3148" spans="1:5" s="94" customFormat="1" x14ac:dyDescent="0.2">
      <c r="A3148" s="355"/>
      <c r="B3148" s="355"/>
      <c r="C3148" s="95"/>
      <c r="D3148" s="95"/>
      <c r="E3148" s="95"/>
    </row>
    <row r="3149" spans="1:5" s="94" customFormat="1" x14ac:dyDescent="0.2">
      <c r="A3149" s="355"/>
      <c r="B3149" s="355"/>
      <c r="C3149" s="95"/>
      <c r="D3149" s="95"/>
      <c r="E3149" s="95"/>
    </row>
    <row r="3150" spans="1:5" s="94" customFormat="1" x14ac:dyDescent="0.2">
      <c r="A3150" s="355"/>
      <c r="B3150" s="355"/>
      <c r="C3150" s="95"/>
      <c r="D3150" s="95"/>
      <c r="E3150" s="95"/>
    </row>
    <row r="3151" spans="1:5" s="94" customFormat="1" x14ac:dyDescent="0.2">
      <c r="A3151" s="355"/>
      <c r="B3151" s="355"/>
      <c r="C3151" s="95"/>
      <c r="D3151" s="95"/>
      <c r="E3151" s="95"/>
    </row>
    <row r="3152" spans="1:5" s="94" customFormat="1" x14ac:dyDescent="0.2">
      <c r="A3152" s="355"/>
      <c r="B3152" s="355"/>
      <c r="C3152" s="95"/>
      <c r="D3152" s="95"/>
      <c r="E3152" s="95"/>
    </row>
    <row r="3153" spans="1:5" s="94" customFormat="1" x14ac:dyDescent="0.2">
      <c r="A3153" s="355"/>
      <c r="B3153" s="355"/>
      <c r="C3153" s="95"/>
      <c r="D3153" s="95"/>
      <c r="E3153" s="95"/>
    </row>
    <row r="3154" spans="1:5" s="94" customFormat="1" x14ac:dyDescent="0.2">
      <c r="A3154" s="355"/>
      <c r="B3154" s="355"/>
      <c r="C3154" s="95"/>
      <c r="D3154" s="95"/>
      <c r="E3154" s="95"/>
    </row>
    <row r="3155" spans="1:5" s="94" customFormat="1" x14ac:dyDescent="0.2">
      <c r="A3155" s="355"/>
      <c r="B3155" s="355"/>
      <c r="C3155" s="95"/>
      <c r="D3155" s="95"/>
      <c r="E3155" s="95"/>
    </row>
    <row r="3156" spans="1:5" s="94" customFormat="1" x14ac:dyDescent="0.2">
      <c r="A3156" s="355"/>
      <c r="B3156" s="355"/>
      <c r="C3156" s="95"/>
      <c r="D3156" s="95"/>
      <c r="E3156" s="95"/>
    </row>
    <row r="3157" spans="1:5" s="94" customFormat="1" x14ac:dyDescent="0.2">
      <c r="A3157" s="355"/>
      <c r="B3157" s="355"/>
      <c r="C3157" s="95"/>
      <c r="D3157" s="95"/>
      <c r="E3157" s="95"/>
    </row>
    <row r="3158" spans="1:5" s="94" customFormat="1" x14ac:dyDescent="0.2">
      <c r="A3158" s="355"/>
      <c r="B3158" s="355"/>
      <c r="C3158" s="95"/>
      <c r="D3158" s="95"/>
      <c r="E3158" s="95"/>
    </row>
    <row r="3159" spans="1:5" s="94" customFormat="1" x14ac:dyDescent="0.2">
      <c r="A3159" s="355"/>
      <c r="B3159" s="355"/>
      <c r="C3159" s="95"/>
      <c r="D3159" s="95"/>
      <c r="E3159" s="95"/>
    </row>
    <row r="3160" spans="1:5" s="94" customFormat="1" x14ac:dyDescent="0.2">
      <c r="A3160" s="355"/>
      <c r="B3160" s="355"/>
      <c r="C3160" s="95"/>
      <c r="D3160" s="95"/>
      <c r="E3160" s="95"/>
    </row>
    <row r="3161" spans="1:5" s="94" customFormat="1" x14ac:dyDescent="0.2">
      <c r="A3161" s="355"/>
      <c r="B3161" s="355"/>
      <c r="C3161" s="95"/>
      <c r="D3161" s="95"/>
      <c r="E3161" s="95"/>
    </row>
    <row r="3162" spans="1:5" s="94" customFormat="1" x14ac:dyDescent="0.2">
      <c r="A3162" s="355"/>
      <c r="B3162" s="355"/>
      <c r="C3162" s="95"/>
      <c r="D3162" s="95"/>
      <c r="E3162" s="95"/>
    </row>
    <row r="3163" spans="1:5" s="94" customFormat="1" x14ac:dyDescent="0.2">
      <c r="A3163" s="355"/>
      <c r="B3163" s="355"/>
      <c r="C3163" s="95"/>
      <c r="D3163" s="95"/>
      <c r="E3163" s="95"/>
    </row>
    <row r="3164" spans="1:5" s="94" customFormat="1" x14ac:dyDescent="0.2">
      <c r="A3164" s="355"/>
      <c r="B3164" s="355"/>
      <c r="C3164" s="95"/>
      <c r="D3164" s="95"/>
      <c r="E3164" s="95"/>
    </row>
    <row r="3165" spans="1:5" s="94" customFormat="1" x14ac:dyDescent="0.2">
      <c r="A3165" s="355"/>
      <c r="B3165" s="355"/>
      <c r="C3165" s="95"/>
      <c r="D3165" s="95"/>
      <c r="E3165" s="95"/>
    </row>
    <row r="3166" spans="1:5" s="94" customFormat="1" x14ac:dyDescent="0.2">
      <c r="A3166" s="355"/>
      <c r="B3166" s="355"/>
      <c r="C3166" s="95"/>
      <c r="D3166" s="95"/>
      <c r="E3166" s="95"/>
    </row>
    <row r="3167" spans="1:5" s="94" customFormat="1" x14ac:dyDescent="0.2">
      <c r="A3167" s="355"/>
      <c r="B3167" s="355"/>
      <c r="C3167" s="95"/>
      <c r="D3167" s="95"/>
      <c r="E3167" s="95"/>
    </row>
    <row r="3168" spans="1:5" s="94" customFormat="1" x14ac:dyDescent="0.2">
      <c r="A3168" s="355"/>
      <c r="B3168" s="355"/>
      <c r="C3168" s="95"/>
      <c r="D3168" s="95"/>
      <c r="E3168" s="95"/>
    </row>
    <row r="3169" spans="1:5" s="94" customFormat="1" x14ac:dyDescent="0.2">
      <c r="A3169" s="355"/>
      <c r="B3169" s="355"/>
      <c r="C3169" s="95"/>
      <c r="D3169" s="95"/>
      <c r="E3169" s="95"/>
    </row>
    <row r="3170" spans="1:5" s="94" customFormat="1" x14ac:dyDescent="0.2">
      <c r="A3170" s="355"/>
      <c r="B3170" s="355"/>
      <c r="C3170" s="95"/>
      <c r="D3170" s="95"/>
      <c r="E3170" s="95"/>
    </row>
    <row r="3171" spans="1:5" s="94" customFormat="1" x14ac:dyDescent="0.2">
      <c r="A3171" s="355"/>
      <c r="B3171" s="355"/>
      <c r="C3171" s="95"/>
      <c r="D3171" s="95"/>
      <c r="E3171" s="95"/>
    </row>
    <row r="3172" spans="1:5" s="94" customFormat="1" x14ac:dyDescent="0.2">
      <c r="A3172" s="355"/>
      <c r="B3172" s="355"/>
      <c r="C3172" s="95"/>
      <c r="D3172" s="95"/>
      <c r="E3172" s="95"/>
    </row>
    <row r="3173" spans="1:5" s="94" customFormat="1" x14ac:dyDescent="0.2">
      <c r="A3173" s="355"/>
      <c r="B3173" s="355"/>
      <c r="C3173" s="95"/>
      <c r="D3173" s="95"/>
      <c r="E3173" s="95"/>
    </row>
    <row r="3174" spans="1:5" s="94" customFormat="1" x14ac:dyDescent="0.2">
      <c r="A3174" s="355"/>
      <c r="B3174" s="355"/>
      <c r="C3174" s="95"/>
      <c r="D3174" s="95"/>
      <c r="E3174" s="95"/>
    </row>
    <row r="3175" spans="1:5" s="94" customFormat="1" x14ac:dyDescent="0.2">
      <c r="A3175" s="355"/>
      <c r="B3175" s="355"/>
      <c r="C3175" s="95"/>
      <c r="D3175" s="95"/>
      <c r="E3175" s="95"/>
    </row>
    <row r="3176" spans="1:5" s="94" customFormat="1" x14ac:dyDescent="0.2">
      <c r="A3176" s="355"/>
      <c r="B3176" s="355"/>
      <c r="C3176" s="95"/>
      <c r="D3176" s="95"/>
      <c r="E3176" s="95"/>
    </row>
    <row r="3177" spans="1:5" s="94" customFormat="1" x14ac:dyDescent="0.2">
      <c r="A3177" s="355"/>
      <c r="B3177" s="355"/>
      <c r="C3177" s="95"/>
      <c r="D3177" s="95"/>
      <c r="E3177" s="95"/>
    </row>
    <row r="3178" spans="1:5" s="94" customFormat="1" x14ac:dyDescent="0.2">
      <c r="A3178" s="355"/>
      <c r="B3178" s="355"/>
      <c r="C3178" s="95"/>
      <c r="D3178" s="95"/>
      <c r="E3178" s="95"/>
    </row>
    <row r="3179" spans="1:5" s="94" customFormat="1" x14ac:dyDescent="0.2">
      <c r="A3179" s="355"/>
      <c r="B3179" s="355"/>
      <c r="C3179" s="95"/>
      <c r="D3179" s="95"/>
      <c r="E3179" s="95"/>
    </row>
    <row r="3180" spans="1:5" s="94" customFormat="1" x14ac:dyDescent="0.2">
      <c r="A3180" s="355"/>
      <c r="B3180" s="355"/>
      <c r="C3180" s="95"/>
      <c r="D3180" s="95"/>
      <c r="E3180" s="95"/>
    </row>
    <row r="3181" spans="1:5" s="94" customFormat="1" x14ac:dyDescent="0.2">
      <c r="A3181" s="355"/>
      <c r="B3181" s="355"/>
      <c r="C3181" s="95"/>
      <c r="D3181" s="95"/>
      <c r="E3181" s="95"/>
    </row>
    <row r="3182" spans="1:5" s="94" customFormat="1" x14ac:dyDescent="0.2">
      <c r="A3182" s="355"/>
      <c r="B3182" s="355"/>
      <c r="C3182" s="95"/>
      <c r="D3182" s="95"/>
      <c r="E3182" s="95"/>
    </row>
    <row r="3183" spans="1:5" s="94" customFormat="1" x14ac:dyDescent="0.2">
      <c r="A3183" s="355"/>
      <c r="B3183" s="355"/>
      <c r="C3183" s="95"/>
      <c r="D3183" s="95"/>
      <c r="E3183" s="95"/>
    </row>
    <row r="3184" spans="1:5" s="94" customFormat="1" x14ac:dyDescent="0.2">
      <c r="A3184" s="355"/>
      <c r="B3184" s="355"/>
      <c r="C3184" s="95"/>
      <c r="D3184" s="95"/>
      <c r="E3184" s="95"/>
    </row>
    <row r="3185" spans="1:5" s="94" customFormat="1" x14ac:dyDescent="0.2">
      <c r="A3185" s="355"/>
      <c r="B3185" s="355"/>
      <c r="C3185" s="95"/>
      <c r="D3185" s="95"/>
      <c r="E3185" s="95"/>
    </row>
    <row r="3186" spans="1:5" s="94" customFormat="1" x14ac:dyDescent="0.2">
      <c r="A3186" s="355"/>
      <c r="B3186" s="355"/>
      <c r="C3186" s="95"/>
      <c r="D3186" s="95"/>
      <c r="E3186" s="95"/>
    </row>
    <row r="3187" spans="1:5" s="94" customFormat="1" x14ac:dyDescent="0.2">
      <c r="A3187" s="355"/>
      <c r="B3187" s="355"/>
      <c r="C3187" s="95"/>
      <c r="D3187" s="95"/>
      <c r="E3187" s="95"/>
    </row>
    <row r="3188" spans="1:5" s="94" customFormat="1" x14ac:dyDescent="0.2">
      <c r="A3188" s="355"/>
      <c r="B3188" s="355"/>
      <c r="C3188" s="95"/>
      <c r="D3188" s="95"/>
      <c r="E3188" s="95"/>
    </row>
    <row r="3189" spans="1:5" s="94" customFormat="1" x14ac:dyDescent="0.2">
      <c r="A3189" s="355"/>
      <c r="B3189" s="355"/>
      <c r="C3189" s="95"/>
      <c r="D3189" s="95"/>
      <c r="E3189" s="95"/>
    </row>
    <row r="3190" spans="1:5" s="94" customFormat="1" x14ac:dyDescent="0.2">
      <c r="A3190" s="355"/>
      <c r="B3190" s="355"/>
      <c r="C3190" s="95"/>
      <c r="D3190" s="95"/>
      <c r="E3190" s="95"/>
    </row>
    <row r="3191" spans="1:5" s="94" customFormat="1" x14ac:dyDescent="0.2">
      <c r="A3191" s="355"/>
      <c r="B3191" s="355"/>
      <c r="C3191" s="95"/>
      <c r="D3191" s="95"/>
      <c r="E3191" s="95"/>
    </row>
    <row r="3192" spans="1:5" s="94" customFormat="1" x14ac:dyDescent="0.2">
      <c r="A3192" s="355"/>
      <c r="B3192" s="355"/>
      <c r="C3192" s="95"/>
      <c r="D3192" s="95"/>
      <c r="E3192" s="95"/>
    </row>
    <row r="3193" spans="1:5" s="94" customFormat="1" x14ac:dyDescent="0.2">
      <c r="A3193" s="355"/>
      <c r="B3193" s="355"/>
      <c r="C3193" s="95"/>
      <c r="D3193" s="95"/>
      <c r="E3193" s="95"/>
    </row>
    <row r="3194" spans="1:5" s="94" customFormat="1" x14ac:dyDescent="0.2">
      <c r="A3194" s="355"/>
      <c r="B3194" s="355"/>
      <c r="C3194" s="95"/>
      <c r="D3194" s="95"/>
      <c r="E3194" s="95"/>
    </row>
    <row r="3195" spans="1:5" s="94" customFormat="1" x14ac:dyDescent="0.2">
      <c r="A3195" s="355"/>
      <c r="B3195" s="355"/>
      <c r="C3195" s="95"/>
      <c r="D3195" s="95"/>
      <c r="E3195" s="95"/>
    </row>
    <row r="3196" spans="1:5" s="94" customFormat="1" x14ac:dyDescent="0.2">
      <c r="A3196" s="355"/>
      <c r="B3196" s="355"/>
      <c r="C3196" s="95"/>
      <c r="D3196" s="95"/>
      <c r="E3196" s="95"/>
    </row>
    <row r="3197" spans="1:5" s="94" customFormat="1" x14ac:dyDescent="0.2">
      <c r="A3197" s="355"/>
      <c r="B3197" s="355"/>
      <c r="C3197" s="95"/>
      <c r="D3197" s="95"/>
      <c r="E3197" s="95"/>
    </row>
    <row r="3198" spans="1:5" s="94" customFormat="1" x14ac:dyDescent="0.2">
      <c r="A3198" s="355"/>
      <c r="B3198" s="355"/>
      <c r="C3198" s="95"/>
      <c r="D3198" s="95"/>
      <c r="E3198" s="95"/>
    </row>
    <row r="3199" spans="1:5" s="94" customFormat="1" x14ac:dyDescent="0.2">
      <c r="A3199" s="355"/>
      <c r="B3199" s="355"/>
      <c r="C3199" s="95"/>
      <c r="D3199" s="95"/>
      <c r="E3199" s="95"/>
    </row>
    <row r="3200" spans="1:5" s="94" customFormat="1" x14ac:dyDescent="0.2">
      <c r="A3200" s="355"/>
      <c r="B3200" s="355"/>
      <c r="C3200" s="95"/>
      <c r="D3200" s="95"/>
      <c r="E3200" s="95"/>
    </row>
    <row r="3201" spans="1:5" s="94" customFormat="1" x14ac:dyDescent="0.2">
      <c r="A3201" s="355"/>
      <c r="B3201" s="355"/>
      <c r="C3201" s="95"/>
      <c r="D3201" s="95"/>
      <c r="E3201" s="95"/>
    </row>
    <row r="3202" spans="1:5" s="94" customFormat="1" x14ac:dyDescent="0.2">
      <c r="A3202" s="355"/>
      <c r="B3202" s="355"/>
      <c r="C3202" s="95"/>
      <c r="D3202" s="95"/>
      <c r="E3202" s="95"/>
    </row>
    <row r="3203" spans="1:5" s="94" customFormat="1" x14ac:dyDescent="0.2">
      <c r="A3203" s="355"/>
      <c r="B3203" s="355"/>
      <c r="C3203" s="95"/>
      <c r="D3203" s="95"/>
      <c r="E3203" s="95"/>
    </row>
    <row r="3204" spans="1:5" s="94" customFormat="1" x14ac:dyDescent="0.2">
      <c r="A3204" s="355"/>
      <c r="B3204" s="355"/>
      <c r="C3204" s="95"/>
      <c r="D3204" s="95"/>
      <c r="E3204" s="95"/>
    </row>
    <row r="3205" spans="1:5" s="94" customFormat="1" x14ac:dyDescent="0.2">
      <c r="A3205" s="355"/>
      <c r="B3205" s="355"/>
      <c r="C3205" s="95"/>
      <c r="D3205" s="95"/>
      <c r="E3205" s="95"/>
    </row>
    <row r="3206" spans="1:5" s="94" customFormat="1" x14ac:dyDescent="0.2">
      <c r="A3206" s="355"/>
      <c r="B3206" s="355"/>
      <c r="C3206" s="95"/>
      <c r="D3206" s="95"/>
      <c r="E3206" s="95"/>
    </row>
    <row r="3207" spans="1:5" s="94" customFormat="1" x14ac:dyDescent="0.2">
      <c r="A3207" s="355"/>
      <c r="B3207" s="355"/>
      <c r="C3207" s="95"/>
      <c r="D3207" s="95"/>
      <c r="E3207" s="95"/>
    </row>
    <row r="3208" spans="1:5" s="94" customFormat="1" x14ac:dyDescent="0.2">
      <c r="A3208" s="355"/>
      <c r="B3208" s="355"/>
      <c r="C3208" s="95"/>
      <c r="D3208" s="95"/>
      <c r="E3208" s="95"/>
    </row>
    <row r="3209" spans="1:5" s="94" customFormat="1" x14ac:dyDescent="0.2">
      <c r="A3209" s="355"/>
      <c r="B3209" s="355"/>
      <c r="C3209" s="95"/>
      <c r="D3209" s="95"/>
      <c r="E3209" s="95"/>
    </row>
    <row r="3210" spans="1:5" s="94" customFormat="1" x14ac:dyDescent="0.2">
      <c r="A3210" s="355"/>
      <c r="B3210" s="355"/>
      <c r="C3210" s="95"/>
      <c r="D3210" s="95"/>
      <c r="E3210" s="95"/>
    </row>
    <row r="3211" spans="1:5" s="94" customFormat="1" x14ac:dyDescent="0.2">
      <c r="A3211" s="355"/>
      <c r="B3211" s="355"/>
      <c r="C3211" s="95"/>
      <c r="D3211" s="95"/>
      <c r="E3211" s="95"/>
    </row>
    <row r="3212" spans="1:5" s="94" customFormat="1" x14ac:dyDescent="0.2">
      <c r="A3212" s="355"/>
      <c r="B3212" s="355"/>
      <c r="C3212" s="95"/>
      <c r="D3212" s="95"/>
      <c r="E3212" s="95"/>
    </row>
    <row r="3213" spans="1:5" s="94" customFormat="1" x14ac:dyDescent="0.2">
      <c r="A3213" s="355"/>
      <c r="B3213" s="355"/>
      <c r="C3213" s="95"/>
      <c r="D3213" s="95"/>
      <c r="E3213" s="95"/>
    </row>
    <row r="3214" spans="1:5" s="94" customFormat="1" x14ac:dyDescent="0.2">
      <c r="A3214" s="355"/>
      <c r="B3214" s="355"/>
      <c r="C3214" s="95"/>
      <c r="D3214" s="95"/>
      <c r="E3214" s="95"/>
    </row>
    <row r="3215" spans="1:5" s="94" customFormat="1" x14ac:dyDescent="0.2">
      <c r="A3215" s="355"/>
      <c r="B3215" s="355"/>
      <c r="C3215" s="95"/>
      <c r="D3215" s="95"/>
      <c r="E3215" s="95"/>
    </row>
    <row r="3216" spans="1:5" s="94" customFormat="1" x14ac:dyDescent="0.2">
      <c r="A3216" s="355"/>
      <c r="B3216" s="355"/>
      <c r="C3216" s="95"/>
      <c r="D3216" s="95"/>
      <c r="E3216" s="95"/>
    </row>
    <row r="3217" spans="1:5" s="94" customFormat="1" x14ac:dyDescent="0.2">
      <c r="A3217" s="355"/>
      <c r="B3217" s="355"/>
      <c r="C3217" s="95"/>
      <c r="D3217" s="95"/>
      <c r="E3217" s="95"/>
    </row>
    <row r="3218" spans="1:5" s="94" customFormat="1" x14ac:dyDescent="0.2">
      <c r="A3218" s="355"/>
      <c r="B3218" s="355"/>
      <c r="C3218" s="95"/>
      <c r="D3218" s="95"/>
      <c r="E3218" s="95"/>
    </row>
    <row r="3219" spans="1:5" s="94" customFormat="1" x14ac:dyDescent="0.2">
      <c r="A3219" s="355"/>
      <c r="B3219" s="355"/>
      <c r="C3219" s="95"/>
      <c r="D3219" s="95"/>
      <c r="E3219" s="95"/>
    </row>
    <row r="3220" spans="1:5" s="94" customFormat="1" x14ac:dyDescent="0.2">
      <c r="A3220" s="355"/>
      <c r="B3220" s="355"/>
      <c r="C3220" s="95"/>
      <c r="D3220" s="95"/>
      <c r="E3220" s="95"/>
    </row>
    <row r="3221" spans="1:5" s="94" customFormat="1" x14ac:dyDescent="0.2">
      <c r="A3221" s="355"/>
      <c r="B3221" s="355"/>
      <c r="C3221" s="95"/>
      <c r="D3221" s="95"/>
      <c r="E3221" s="95"/>
    </row>
    <row r="3222" spans="1:5" s="94" customFormat="1" x14ac:dyDescent="0.2">
      <c r="A3222" s="355"/>
      <c r="B3222" s="355"/>
      <c r="C3222" s="95"/>
      <c r="D3222" s="95"/>
      <c r="E3222" s="95"/>
    </row>
    <row r="3223" spans="1:5" s="94" customFormat="1" x14ac:dyDescent="0.2">
      <c r="A3223" s="355"/>
      <c r="B3223" s="355"/>
      <c r="C3223" s="95"/>
      <c r="D3223" s="95"/>
      <c r="E3223" s="95"/>
    </row>
    <row r="3224" spans="1:5" s="94" customFormat="1" x14ac:dyDescent="0.2">
      <c r="A3224" s="355"/>
      <c r="B3224" s="355"/>
      <c r="C3224" s="95"/>
      <c r="D3224" s="95"/>
      <c r="E3224" s="95"/>
    </row>
    <row r="3225" spans="1:5" s="94" customFormat="1" x14ac:dyDescent="0.2">
      <c r="A3225" s="355"/>
      <c r="B3225" s="355"/>
      <c r="C3225" s="95"/>
      <c r="D3225" s="95"/>
      <c r="E3225" s="95"/>
    </row>
    <row r="3226" spans="1:5" s="94" customFormat="1" x14ac:dyDescent="0.2">
      <c r="A3226" s="355"/>
      <c r="B3226" s="355"/>
      <c r="C3226" s="95"/>
      <c r="D3226" s="95"/>
      <c r="E3226" s="95"/>
    </row>
    <row r="3227" spans="1:5" s="94" customFormat="1" x14ac:dyDescent="0.2">
      <c r="A3227" s="355"/>
      <c r="B3227" s="355"/>
      <c r="C3227" s="95"/>
      <c r="D3227" s="95"/>
      <c r="E3227" s="95"/>
    </row>
    <row r="3228" spans="1:5" s="94" customFormat="1" x14ac:dyDescent="0.2">
      <c r="A3228" s="355"/>
      <c r="B3228" s="355"/>
      <c r="C3228" s="95"/>
      <c r="D3228" s="95"/>
      <c r="E3228" s="95"/>
    </row>
    <row r="3229" spans="1:5" s="94" customFormat="1" x14ac:dyDescent="0.2">
      <c r="A3229" s="355"/>
      <c r="B3229" s="355"/>
      <c r="C3229" s="95"/>
      <c r="D3229" s="95"/>
      <c r="E3229" s="95"/>
    </row>
    <row r="3230" spans="1:5" s="94" customFormat="1" x14ac:dyDescent="0.2">
      <c r="A3230" s="355"/>
      <c r="B3230" s="355"/>
      <c r="C3230" s="95"/>
      <c r="D3230" s="95"/>
      <c r="E3230" s="95"/>
    </row>
    <row r="3231" spans="1:5" s="94" customFormat="1" x14ac:dyDescent="0.2">
      <c r="A3231" s="355"/>
      <c r="B3231" s="355"/>
      <c r="C3231" s="95"/>
      <c r="D3231" s="95"/>
      <c r="E3231" s="95"/>
    </row>
    <row r="3232" spans="1:5" s="94" customFormat="1" x14ac:dyDescent="0.2">
      <c r="A3232" s="355"/>
      <c r="B3232" s="355"/>
      <c r="C3232" s="95"/>
      <c r="D3232" s="95"/>
      <c r="E3232" s="95"/>
    </row>
    <row r="3233" spans="1:5" s="94" customFormat="1" x14ac:dyDescent="0.2">
      <c r="A3233" s="355"/>
      <c r="B3233" s="355"/>
      <c r="C3233" s="95"/>
      <c r="D3233" s="95"/>
      <c r="E3233" s="95"/>
    </row>
    <row r="3234" spans="1:5" s="94" customFormat="1" x14ac:dyDescent="0.2">
      <c r="A3234" s="355"/>
      <c r="B3234" s="355"/>
      <c r="C3234" s="95"/>
      <c r="D3234" s="95"/>
      <c r="E3234" s="95"/>
    </row>
    <row r="3235" spans="1:5" s="94" customFormat="1" x14ac:dyDescent="0.2">
      <c r="A3235" s="355"/>
      <c r="B3235" s="355"/>
      <c r="C3235" s="95"/>
      <c r="D3235" s="95"/>
      <c r="E3235" s="95"/>
    </row>
    <row r="3236" spans="1:5" s="94" customFormat="1" x14ac:dyDescent="0.2">
      <c r="A3236" s="355"/>
      <c r="B3236" s="355"/>
      <c r="C3236" s="95"/>
      <c r="D3236" s="95"/>
      <c r="E3236" s="95"/>
    </row>
    <row r="3237" spans="1:5" s="94" customFormat="1" x14ac:dyDescent="0.2">
      <c r="A3237" s="355"/>
      <c r="B3237" s="355"/>
      <c r="C3237" s="95"/>
      <c r="D3237" s="95"/>
      <c r="E3237" s="95"/>
    </row>
    <row r="3238" spans="1:5" s="94" customFormat="1" x14ac:dyDescent="0.2">
      <c r="A3238" s="355"/>
      <c r="B3238" s="355"/>
      <c r="C3238" s="95"/>
      <c r="D3238" s="95"/>
      <c r="E3238" s="95"/>
    </row>
    <row r="3239" spans="1:5" s="94" customFormat="1" x14ac:dyDescent="0.2">
      <c r="A3239" s="355"/>
      <c r="B3239" s="355"/>
      <c r="C3239" s="95"/>
      <c r="D3239" s="95"/>
      <c r="E3239" s="95"/>
    </row>
    <row r="3240" spans="1:5" s="94" customFormat="1" x14ac:dyDescent="0.2">
      <c r="A3240" s="355"/>
      <c r="B3240" s="355"/>
      <c r="C3240" s="95"/>
      <c r="D3240" s="95"/>
      <c r="E3240" s="95"/>
    </row>
    <row r="3241" spans="1:5" s="94" customFormat="1" x14ac:dyDescent="0.2">
      <c r="A3241" s="355"/>
      <c r="B3241" s="355"/>
      <c r="C3241" s="95"/>
      <c r="D3241" s="95"/>
      <c r="E3241" s="95"/>
    </row>
    <row r="3242" spans="1:5" s="94" customFormat="1" x14ac:dyDescent="0.2">
      <c r="A3242" s="355"/>
      <c r="B3242" s="355"/>
      <c r="C3242" s="95"/>
      <c r="D3242" s="95"/>
      <c r="E3242" s="95"/>
    </row>
    <row r="3243" spans="1:5" s="94" customFormat="1" x14ac:dyDescent="0.2">
      <c r="A3243" s="355"/>
      <c r="B3243" s="355"/>
      <c r="C3243" s="95"/>
      <c r="D3243" s="95"/>
      <c r="E3243" s="95"/>
    </row>
    <row r="3244" spans="1:5" s="94" customFormat="1" x14ac:dyDescent="0.2">
      <c r="A3244" s="355"/>
      <c r="B3244" s="355"/>
      <c r="C3244" s="95"/>
      <c r="D3244" s="95"/>
      <c r="E3244" s="95"/>
    </row>
    <row r="3245" spans="1:5" s="94" customFormat="1" x14ac:dyDescent="0.2">
      <c r="A3245" s="355"/>
      <c r="B3245" s="355"/>
      <c r="C3245" s="95"/>
      <c r="D3245" s="95"/>
      <c r="E3245" s="95"/>
    </row>
    <row r="3246" spans="1:5" s="94" customFormat="1" x14ac:dyDescent="0.2">
      <c r="A3246" s="355"/>
      <c r="B3246" s="355"/>
      <c r="C3246" s="95"/>
      <c r="D3246" s="95"/>
      <c r="E3246" s="95"/>
    </row>
    <row r="3247" spans="1:5" s="94" customFormat="1" x14ac:dyDescent="0.2">
      <c r="A3247" s="355"/>
      <c r="B3247" s="355"/>
      <c r="C3247" s="95"/>
      <c r="D3247" s="95"/>
      <c r="E3247" s="95"/>
    </row>
    <row r="3248" spans="1:5" s="94" customFormat="1" x14ac:dyDescent="0.2">
      <c r="A3248" s="355"/>
      <c r="B3248" s="355"/>
      <c r="C3248" s="95"/>
      <c r="D3248" s="95"/>
      <c r="E3248" s="95"/>
    </row>
    <row r="3249" spans="1:5" s="94" customFormat="1" x14ac:dyDescent="0.2">
      <c r="A3249" s="355"/>
      <c r="B3249" s="355"/>
      <c r="C3249" s="95"/>
      <c r="D3249" s="95"/>
      <c r="E3249" s="95"/>
    </row>
    <row r="3250" spans="1:5" s="94" customFormat="1" x14ac:dyDescent="0.2">
      <c r="A3250" s="355"/>
      <c r="B3250" s="355"/>
      <c r="C3250" s="95"/>
      <c r="D3250" s="95"/>
      <c r="E3250" s="95"/>
    </row>
    <row r="3251" spans="1:5" s="94" customFormat="1" x14ac:dyDescent="0.2">
      <c r="A3251" s="355"/>
      <c r="B3251" s="355"/>
      <c r="C3251" s="95"/>
      <c r="D3251" s="95"/>
      <c r="E3251" s="95"/>
    </row>
    <row r="3252" spans="1:5" s="94" customFormat="1" x14ac:dyDescent="0.2">
      <c r="A3252" s="355"/>
      <c r="B3252" s="355"/>
      <c r="C3252" s="95"/>
      <c r="D3252" s="95"/>
      <c r="E3252" s="95"/>
    </row>
    <row r="3253" spans="1:5" s="94" customFormat="1" x14ac:dyDescent="0.2">
      <c r="A3253" s="355"/>
      <c r="B3253" s="355"/>
      <c r="C3253" s="95"/>
      <c r="D3253" s="95"/>
      <c r="E3253" s="95"/>
    </row>
    <row r="3254" spans="1:5" s="94" customFormat="1" x14ac:dyDescent="0.2">
      <c r="A3254" s="355"/>
      <c r="B3254" s="355"/>
      <c r="C3254" s="95"/>
      <c r="D3254" s="95"/>
      <c r="E3254" s="95"/>
    </row>
    <row r="3255" spans="1:5" s="94" customFormat="1" x14ac:dyDescent="0.2">
      <c r="A3255" s="355"/>
      <c r="B3255" s="355"/>
      <c r="C3255" s="95"/>
      <c r="D3255" s="95"/>
      <c r="E3255" s="95"/>
    </row>
    <row r="3256" spans="1:5" s="94" customFormat="1" x14ac:dyDescent="0.2">
      <c r="A3256" s="355"/>
      <c r="B3256" s="355"/>
      <c r="C3256" s="95"/>
      <c r="D3256" s="95"/>
      <c r="E3256" s="95"/>
    </row>
    <row r="3257" spans="1:5" s="94" customFormat="1" x14ac:dyDescent="0.2">
      <c r="A3257" s="355"/>
      <c r="B3257" s="355"/>
      <c r="C3257" s="95"/>
      <c r="D3257" s="95"/>
      <c r="E3257" s="95"/>
    </row>
    <row r="3258" spans="1:5" s="94" customFormat="1" x14ac:dyDescent="0.2">
      <c r="A3258" s="355"/>
      <c r="B3258" s="355"/>
      <c r="C3258" s="95"/>
      <c r="D3258" s="95"/>
      <c r="E3258" s="95"/>
    </row>
    <row r="3259" spans="1:5" s="94" customFormat="1" x14ac:dyDescent="0.2">
      <c r="A3259" s="355"/>
      <c r="B3259" s="355"/>
      <c r="C3259" s="95"/>
      <c r="D3259" s="95"/>
      <c r="E3259" s="95"/>
    </row>
    <row r="3260" spans="1:5" s="94" customFormat="1" x14ac:dyDescent="0.2">
      <c r="A3260" s="355"/>
      <c r="B3260" s="355"/>
      <c r="C3260" s="95"/>
      <c r="D3260" s="95"/>
      <c r="E3260" s="95"/>
    </row>
    <row r="3261" spans="1:5" s="94" customFormat="1" x14ac:dyDescent="0.2">
      <c r="A3261" s="355"/>
      <c r="B3261" s="355"/>
      <c r="C3261" s="95"/>
      <c r="D3261" s="95"/>
      <c r="E3261" s="95"/>
    </row>
    <row r="3262" spans="1:5" s="94" customFormat="1" x14ac:dyDescent="0.2">
      <c r="A3262" s="355"/>
      <c r="B3262" s="355"/>
      <c r="C3262" s="95"/>
      <c r="D3262" s="95"/>
      <c r="E3262" s="95"/>
    </row>
    <row r="3263" spans="1:5" s="94" customFormat="1" x14ac:dyDescent="0.2">
      <c r="A3263" s="355"/>
      <c r="B3263" s="355"/>
      <c r="C3263" s="95"/>
      <c r="D3263" s="95"/>
      <c r="E3263" s="95"/>
    </row>
    <row r="3264" spans="1:5" s="94" customFormat="1" x14ac:dyDescent="0.2">
      <c r="A3264" s="355"/>
      <c r="B3264" s="355"/>
      <c r="C3264" s="95"/>
      <c r="D3264" s="95"/>
      <c r="E3264" s="95"/>
    </row>
    <row r="3265" spans="1:5" s="94" customFormat="1" x14ac:dyDescent="0.2">
      <c r="A3265" s="355"/>
      <c r="B3265" s="355"/>
      <c r="C3265" s="95"/>
      <c r="D3265" s="95"/>
      <c r="E3265" s="95"/>
    </row>
    <row r="3266" spans="1:5" s="94" customFormat="1" x14ac:dyDescent="0.2">
      <c r="A3266" s="355"/>
      <c r="B3266" s="355"/>
      <c r="C3266" s="95"/>
      <c r="D3266" s="95"/>
      <c r="E3266" s="95"/>
    </row>
    <row r="3267" spans="1:5" s="94" customFormat="1" x14ac:dyDescent="0.2">
      <c r="A3267" s="355"/>
      <c r="B3267" s="355"/>
      <c r="C3267" s="95"/>
      <c r="D3267" s="95"/>
      <c r="E3267" s="95"/>
    </row>
    <row r="3268" spans="1:5" s="94" customFormat="1" x14ac:dyDescent="0.2">
      <c r="A3268" s="355"/>
      <c r="B3268" s="355"/>
      <c r="C3268" s="95"/>
      <c r="D3268" s="95"/>
      <c r="E3268" s="95"/>
    </row>
    <row r="3269" spans="1:5" s="94" customFormat="1" x14ac:dyDescent="0.2">
      <c r="A3269" s="355"/>
      <c r="B3269" s="355"/>
      <c r="C3269" s="95"/>
      <c r="D3269" s="95"/>
      <c r="E3269" s="95"/>
    </row>
    <row r="3270" spans="1:5" s="94" customFormat="1" x14ac:dyDescent="0.2">
      <c r="A3270" s="355"/>
      <c r="B3270" s="355"/>
      <c r="C3270" s="95"/>
      <c r="D3270" s="95"/>
      <c r="E3270" s="95"/>
    </row>
    <row r="3271" spans="1:5" s="94" customFormat="1" x14ac:dyDescent="0.2">
      <c r="A3271" s="355"/>
      <c r="B3271" s="355"/>
      <c r="C3271" s="95"/>
      <c r="D3271" s="95"/>
      <c r="E3271" s="95"/>
    </row>
    <row r="3272" spans="1:5" s="94" customFormat="1" x14ac:dyDescent="0.2">
      <c r="A3272" s="355"/>
      <c r="B3272" s="355"/>
      <c r="C3272" s="95"/>
      <c r="D3272" s="95"/>
      <c r="E3272" s="95"/>
    </row>
    <row r="3273" spans="1:5" s="94" customFormat="1" x14ac:dyDescent="0.2">
      <c r="A3273" s="355"/>
      <c r="B3273" s="355"/>
      <c r="C3273" s="95"/>
      <c r="D3273" s="95"/>
      <c r="E3273" s="95"/>
    </row>
    <row r="3274" spans="1:5" s="94" customFormat="1" x14ac:dyDescent="0.2">
      <c r="A3274" s="355"/>
      <c r="B3274" s="355"/>
      <c r="C3274" s="95"/>
      <c r="D3274" s="95"/>
      <c r="E3274" s="95"/>
    </row>
    <row r="3275" spans="1:5" s="94" customFormat="1" x14ac:dyDescent="0.2">
      <c r="A3275" s="355"/>
      <c r="B3275" s="355"/>
      <c r="C3275" s="95"/>
      <c r="D3275" s="95"/>
      <c r="E3275" s="95"/>
    </row>
    <row r="3276" spans="1:5" s="94" customFormat="1" x14ac:dyDescent="0.2">
      <c r="A3276" s="355"/>
      <c r="B3276" s="355"/>
      <c r="C3276" s="95"/>
      <c r="D3276" s="95"/>
      <c r="E3276" s="95"/>
    </row>
    <row r="3277" spans="1:5" s="94" customFormat="1" x14ac:dyDescent="0.2">
      <c r="A3277" s="355"/>
      <c r="B3277" s="355"/>
      <c r="C3277" s="95"/>
      <c r="D3277" s="95"/>
      <c r="E3277" s="95"/>
    </row>
    <row r="3278" spans="1:5" s="94" customFormat="1" x14ac:dyDescent="0.2">
      <c r="A3278" s="355"/>
      <c r="B3278" s="355"/>
      <c r="C3278" s="95"/>
      <c r="D3278" s="95"/>
      <c r="E3278" s="95"/>
    </row>
    <row r="3279" spans="1:5" s="94" customFormat="1" x14ac:dyDescent="0.2">
      <c r="A3279" s="355"/>
      <c r="B3279" s="355"/>
      <c r="C3279" s="95"/>
      <c r="D3279" s="95"/>
      <c r="E3279" s="95"/>
    </row>
    <row r="3280" spans="1:5" s="94" customFormat="1" x14ac:dyDescent="0.2">
      <c r="A3280" s="355"/>
      <c r="B3280" s="355"/>
      <c r="C3280" s="95"/>
      <c r="D3280" s="95"/>
      <c r="E3280" s="95"/>
    </row>
    <row r="3281" spans="1:5" s="94" customFormat="1" x14ac:dyDescent="0.2">
      <c r="A3281" s="355"/>
      <c r="B3281" s="355"/>
      <c r="C3281" s="95"/>
      <c r="D3281" s="95"/>
      <c r="E3281" s="95"/>
    </row>
    <row r="3282" spans="1:5" s="94" customFormat="1" x14ac:dyDescent="0.2">
      <c r="A3282" s="355"/>
      <c r="B3282" s="355"/>
      <c r="C3282" s="95"/>
      <c r="D3282" s="95"/>
      <c r="E3282" s="95"/>
    </row>
    <row r="3283" spans="1:5" s="94" customFormat="1" x14ac:dyDescent="0.2">
      <c r="A3283" s="355"/>
      <c r="B3283" s="355"/>
      <c r="C3283" s="95"/>
      <c r="D3283" s="95"/>
      <c r="E3283" s="95"/>
    </row>
    <row r="3284" spans="1:5" s="94" customFormat="1" x14ac:dyDescent="0.2">
      <c r="A3284" s="355"/>
      <c r="B3284" s="355"/>
      <c r="C3284" s="95"/>
      <c r="D3284" s="95"/>
      <c r="E3284" s="95"/>
    </row>
    <row r="3285" spans="1:5" s="94" customFormat="1" x14ac:dyDescent="0.2">
      <c r="A3285" s="355"/>
      <c r="B3285" s="355"/>
      <c r="C3285" s="95"/>
      <c r="D3285" s="95"/>
      <c r="E3285" s="95"/>
    </row>
    <row r="3286" spans="1:5" s="94" customFormat="1" x14ac:dyDescent="0.2">
      <c r="A3286" s="355"/>
      <c r="B3286" s="355"/>
      <c r="C3286" s="95"/>
      <c r="D3286" s="95"/>
      <c r="E3286" s="95"/>
    </row>
    <row r="3287" spans="1:5" s="94" customFormat="1" x14ac:dyDescent="0.2">
      <c r="A3287" s="355"/>
      <c r="B3287" s="355"/>
      <c r="C3287" s="95"/>
      <c r="D3287" s="95"/>
      <c r="E3287" s="95"/>
    </row>
    <row r="3288" spans="1:5" s="94" customFormat="1" x14ac:dyDescent="0.2">
      <c r="A3288" s="355"/>
      <c r="B3288" s="355"/>
      <c r="C3288" s="95"/>
      <c r="D3288" s="95"/>
      <c r="E3288" s="95"/>
    </row>
    <row r="3289" spans="1:5" s="94" customFormat="1" x14ac:dyDescent="0.2">
      <c r="A3289" s="355"/>
      <c r="B3289" s="355"/>
      <c r="C3289" s="95"/>
      <c r="D3289" s="95"/>
      <c r="E3289" s="95"/>
    </row>
    <row r="3290" spans="1:5" s="94" customFormat="1" x14ac:dyDescent="0.2">
      <c r="A3290" s="355"/>
      <c r="B3290" s="355"/>
      <c r="C3290" s="95"/>
      <c r="D3290" s="95"/>
      <c r="E3290" s="95"/>
    </row>
    <row r="3291" spans="1:5" s="94" customFormat="1" x14ac:dyDescent="0.2">
      <c r="A3291" s="355"/>
      <c r="B3291" s="355"/>
      <c r="C3291" s="95"/>
      <c r="D3291" s="95"/>
      <c r="E3291" s="95"/>
    </row>
    <row r="3292" spans="1:5" s="94" customFormat="1" x14ac:dyDescent="0.2">
      <c r="A3292" s="355"/>
      <c r="B3292" s="355"/>
      <c r="C3292" s="95"/>
      <c r="D3292" s="95"/>
      <c r="E3292" s="95"/>
    </row>
    <row r="3293" spans="1:5" s="94" customFormat="1" x14ac:dyDescent="0.2">
      <c r="A3293" s="355"/>
      <c r="B3293" s="355"/>
      <c r="C3293" s="95"/>
      <c r="D3293" s="95"/>
      <c r="E3293" s="95"/>
    </row>
    <row r="3294" spans="1:5" s="94" customFormat="1" x14ac:dyDescent="0.2">
      <c r="A3294" s="355"/>
      <c r="B3294" s="355"/>
      <c r="C3294" s="95"/>
      <c r="D3294" s="95"/>
      <c r="E3294" s="95"/>
    </row>
    <row r="3295" spans="1:5" s="94" customFormat="1" x14ac:dyDescent="0.2">
      <c r="A3295" s="355"/>
      <c r="B3295" s="355"/>
      <c r="C3295" s="95"/>
      <c r="D3295" s="95"/>
      <c r="E3295" s="95"/>
    </row>
    <row r="3296" spans="1:5" s="94" customFormat="1" x14ac:dyDescent="0.2">
      <c r="A3296" s="355"/>
      <c r="B3296" s="355"/>
      <c r="C3296" s="95"/>
      <c r="D3296" s="95"/>
      <c r="E3296" s="95"/>
    </row>
    <row r="3297" spans="1:5" s="94" customFormat="1" x14ac:dyDescent="0.2">
      <c r="A3297" s="355"/>
      <c r="B3297" s="355"/>
      <c r="C3297" s="95"/>
      <c r="D3297" s="95"/>
      <c r="E3297" s="95"/>
    </row>
    <row r="3298" spans="1:5" s="94" customFormat="1" x14ac:dyDescent="0.2">
      <c r="A3298" s="355"/>
      <c r="B3298" s="355"/>
      <c r="C3298" s="95"/>
      <c r="D3298" s="95"/>
      <c r="E3298" s="95"/>
    </row>
    <row r="3299" spans="1:5" s="94" customFormat="1" x14ac:dyDescent="0.2">
      <c r="A3299" s="355"/>
      <c r="B3299" s="355"/>
      <c r="C3299" s="95"/>
      <c r="D3299" s="95"/>
      <c r="E3299" s="95"/>
    </row>
    <row r="3300" spans="1:5" s="94" customFormat="1" x14ac:dyDescent="0.2">
      <c r="A3300" s="355"/>
      <c r="B3300" s="355"/>
      <c r="C3300" s="95"/>
      <c r="D3300" s="95"/>
      <c r="E3300" s="95"/>
    </row>
    <row r="3301" spans="1:5" s="94" customFormat="1" x14ac:dyDescent="0.2">
      <c r="A3301" s="355"/>
      <c r="B3301" s="355"/>
      <c r="C3301" s="95"/>
      <c r="D3301" s="95"/>
      <c r="E3301" s="95"/>
    </row>
    <row r="3302" spans="1:5" s="94" customFormat="1" x14ac:dyDescent="0.2">
      <c r="A3302" s="355"/>
      <c r="B3302" s="355"/>
      <c r="C3302" s="95"/>
      <c r="D3302" s="95"/>
      <c r="E3302" s="95"/>
    </row>
    <row r="3303" spans="1:5" s="94" customFormat="1" x14ac:dyDescent="0.2">
      <c r="A3303" s="355"/>
      <c r="B3303" s="355"/>
      <c r="C3303" s="95"/>
      <c r="D3303" s="95"/>
      <c r="E3303" s="95"/>
    </row>
    <row r="3304" spans="1:5" s="94" customFormat="1" x14ac:dyDescent="0.2">
      <c r="A3304" s="355"/>
      <c r="B3304" s="355"/>
      <c r="C3304" s="95"/>
      <c r="D3304" s="95"/>
      <c r="E3304" s="95"/>
    </row>
    <row r="3305" spans="1:5" s="94" customFormat="1" x14ac:dyDescent="0.2">
      <c r="A3305" s="355"/>
      <c r="B3305" s="355"/>
      <c r="C3305" s="95"/>
      <c r="D3305" s="95"/>
      <c r="E3305" s="95"/>
    </row>
    <row r="3306" spans="1:5" s="94" customFormat="1" x14ac:dyDescent="0.2">
      <c r="A3306" s="355"/>
      <c r="B3306" s="355"/>
      <c r="C3306" s="95"/>
      <c r="D3306" s="95"/>
      <c r="E3306" s="95"/>
    </row>
    <row r="3307" spans="1:5" s="94" customFormat="1" x14ac:dyDescent="0.2">
      <c r="A3307" s="355"/>
      <c r="B3307" s="355"/>
      <c r="C3307" s="95"/>
      <c r="D3307" s="95"/>
      <c r="E3307" s="95"/>
    </row>
    <row r="3308" spans="1:5" s="94" customFormat="1" x14ac:dyDescent="0.2">
      <c r="A3308" s="355"/>
      <c r="B3308" s="355"/>
      <c r="C3308" s="95"/>
      <c r="D3308" s="95"/>
      <c r="E3308" s="95"/>
    </row>
    <row r="3309" spans="1:5" s="94" customFormat="1" x14ac:dyDescent="0.2">
      <c r="A3309" s="355"/>
      <c r="B3309" s="355"/>
      <c r="C3309" s="95"/>
      <c r="D3309" s="95"/>
      <c r="E3309" s="95"/>
    </row>
    <row r="3310" spans="1:5" s="94" customFormat="1" x14ac:dyDescent="0.2">
      <c r="A3310" s="355"/>
      <c r="B3310" s="355"/>
      <c r="C3310" s="95"/>
      <c r="D3310" s="95"/>
      <c r="E3310" s="95"/>
    </row>
    <row r="3311" spans="1:5" s="94" customFormat="1" x14ac:dyDescent="0.2">
      <c r="A3311" s="355"/>
      <c r="B3311" s="355"/>
      <c r="C3311" s="95"/>
      <c r="D3311" s="95"/>
      <c r="E3311" s="95"/>
    </row>
    <row r="3312" spans="1:5" s="94" customFormat="1" x14ac:dyDescent="0.2">
      <c r="A3312" s="355"/>
      <c r="B3312" s="355"/>
      <c r="C3312" s="95"/>
      <c r="D3312" s="95"/>
      <c r="E3312" s="95"/>
    </row>
    <row r="3313" spans="1:5" s="94" customFormat="1" x14ac:dyDescent="0.2">
      <c r="A3313" s="355"/>
      <c r="B3313" s="355"/>
      <c r="C3313" s="95"/>
      <c r="D3313" s="95"/>
      <c r="E3313" s="95"/>
    </row>
    <row r="3314" spans="1:5" s="94" customFormat="1" x14ac:dyDescent="0.2">
      <c r="A3314" s="355"/>
      <c r="B3314" s="355"/>
      <c r="C3314" s="95"/>
      <c r="D3314" s="95"/>
      <c r="E3314" s="95"/>
    </row>
    <row r="3315" spans="1:5" s="94" customFormat="1" x14ac:dyDescent="0.2">
      <c r="A3315" s="355"/>
      <c r="B3315" s="355"/>
      <c r="C3315" s="95"/>
      <c r="D3315" s="95"/>
      <c r="E3315" s="95"/>
    </row>
    <row r="3316" spans="1:5" s="94" customFormat="1" x14ac:dyDescent="0.2">
      <c r="A3316" s="355"/>
      <c r="B3316" s="355"/>
      <c r="C3316" s="95"/>
      <c r="D3316" s="95"/>
      <c r="E3316" s="95"/>
    </row>
    <row r="3317" spans="1:5" s="94" customFormat="1" x14ac:dyDescent="0.2">
      <c r="A3317" s="355"/>
      <c r="B3317" s="355"/>
      <c r="C3317" s="95"/>
      <c r="D3317" s="95"/>
      <c r="E3317" s="95"/>
    </row>
    <row r="3318" spans="1:5" s="94" customFormat="1" x14ac:dyDescent="0.2">
      <c r="A3318" s="355"/>
      <c r="B3318" s="355"/>
      <c r="C3318" s="95"/>
      <c r="D3318" s="95"/>
      <c r="E3318" s="95"/>
    </row>
    <row r="3319" spans="1:5" s="94" customFormat="1" x14ac:dyDescent="0.2">
      <c r="A3319" s="355"/>
      <c r="B3319" s="355"/>
      <c r="C3319" s="95"/>
      <c r="D3319" s="95"/>
      <c r="E3319" s="95"/>
    </row>
    <row r="3320" spans="1:5" s="94" customFormat="1" x14ac:dyDescent="0.2">
      <c r="A3320" s="355"/>
      <c r="B3320" s="355"/>
      <c r="C3320" s="95"/>
      <c r="D3320" s="95"/>
      <c r="E3320" s="95"/>
    </row>
    <row r="3321" spans="1:5" s="94" customFormat="1" x14ac:dyDescent="0.2">
      <c r="A3321" s="355"/>
      <c r="B3321" s="355"/>
      <c r="C3321" s="95"/>
      <c r="D3321" s="95"/>
      <c r="E3321" s="95"/>
    </row>
    <row r="3322" spans="1:5" s="94" customFormat="1" x14ac:dyDescent="0.2">
      <c r="A3322" s="355"/>
      <c r="B3322" s="355"/>
      <c r="C3322" s="95"/>
      <c r="D3322" s="95"/>
      <c r="E3322" s="95"/>
    </row>
    <row r="3323" spans="1:5" s="94" customFormat="1" x14ac:dyDescent="0.2">
      <c r="A3323" s="355"/>
      <c r="B3323" s="355"/>
      <c r="C3323" s="95"/>
      <c r="D3323" s="95"/>
      <c r="E3323" s="95"/>
    </row>
    <row r="3324" spans="1:5" s="94" customFormat="1" x14ac:dyDescent="0.2">
      <c r="A3324" s="355"/>
      <c r="B3324" s="355"/>
      <c r="C3324" s="95"/>
      <c r="D3324" s="95"/>
      <c r="E3324" s="95"/>
    </row>
    <row r="3325" spans="1:5" s="94" customFormat="1" x14ac:dyDescent="0.2">
      <c r="A3325" s="355"/>
      <c r="B3325" s="355"/>
      <c r="C3325" s="95"/>
      <c r="D3325" s="95"/>
      <c r="E3325" s="95"/>
    </row>
    <row r="3326" spans="1:5" s="94" customFormat="1" x14ac:dyDescent="0.2">
      <c r="A3326" s="355"/>
      <c r="B3326" s="355"/>
      <c r="C3326" s="95"/>
      <c r="D3326" s="95"/>
      <c r="E3326" s="95"/>
    </row>
    <row r="3327" spans="1:5" s="94" customFormat="1" x14ac:dyDescent="0.2">
      <c r="A3327" s="355"/>
      <c r="B3327" s="355"/>
      <c r="C3327" s="95"/>
      <c r="D3327" s="95"/>
      <c r="E3327" s="95"/>
    </row>
    <row r="3328" spans="1:5" s="94" customFormat="1" x14ac:dyDescent="0.2">
      <c r="A3328" s="355"/>
      <c r="B3328" s="355"/>
      <c r="C3328" s="95"/>
      <c r="D3328" s="95"/>
      <c r="E3328" s="95"/>
    </row>
    <row r="3329" spans="1:5" s="94" customFormat="1" x14ac:dyDescent="0.2">
      <c r="A3329" s="355"/>
      <c r="B3329" s="355"/>
      <c r="C3329" s="95"/>
      <c r="D3329" s="95"/>
      <c r="E3329" s="95"/>
    </row>
    <row r="3330" spans="1:5" s="94" customFormat="1" x14ac:dyDescent="0.2">
      <c r="A3330" s="355"/>
      <c r="B3330" s="355"/>
      <c r="C3330" s="95"/>
      <c r="D3330" s="95"/>
      <c r="E3330" s="95"/>
    </row>
    <row r="3331" spans="1:5" s="94" customFormat="1" x14ac:dyDescent="0.2">
      <c r="A3331" s="355"/>
      <c r="B3331" s="355"/>
      <c r="C3331" s="95"/>
      <c r="D3331" s="95"/>
      <c r="E3331" s="95"/>
    </row>
    <row r="3332" spans="1:5" s="94" customFormat="1" x14ac:dyDescent="0.2">
      <c r="A3332" s="355"/>
      <c r="B3332" s="355"/>
      <c r="C3332" s="95"/>
      <c r="D3332" s="95"/>
      <c r="E3332" s="95"/>
    </row>
    <row r="3333" spans="1:5" s="94" customFormat="1" x14ac:dyDescent="0.2">
      <c r="A3333" s="355"/>
      <c r="B3333" s="355"/>
      <c r="C3333" s="95"/>
      <c r="D3333" s="95"/>
      <c r="E3333" s="95"/>
    </row>
    <row r="3334" spans="1:5" s="94" customFormat="1" x14ac:dyDescent="0.2">
      <c r="A3334" s="355"/>
      <c r="B3334" s="355"/>
      <c r="C3334" s="95"/>
      <c r="D3334" s="95"/>
      <c r="E3334" s="95"/>
    </row>
    <row r="3335" spans="1:5" s="94" customFormat="1" x14ac:dyDescent="0.2">
      <c r="A3335" s="355"/>
      <c r="B3335" s="355"/>
      <c r="C3335" s="95"/>
      <c r="D3335" s="95"/>
      <c r="E3335" s="95"/>
    </row>
    <row r="3336" spans="1:5" s="94" customFormat="1" x14ac:dyDescent="0.2">
      <c r="A3336" s="355"/>
      <c r="B3336" s="355"/>
      <c r="C3336" s="95"/>
      <c r="D3336" s="95"/>
      <c r="E3336" s="95"/>
    </row>
    <row r="3337" spans="1:5" s="94" customFormat="1" x14ac:dyDescent="0.2">
      <c r="A3337" s="355"/>
      <c r="B3337" s="355"/>
      <c r="C3337" s="95"/>
      <c r="D3337" s="95"/>
      <c r="E3337" s="95"/>
    </row>
    <row r="3338" spans="1:5" s="94" customFormat="1" x14ac:dyDescent="0.2">
      <c r="A3338" s="355"/>
      <c r="B3338" s="355"/>
      <c r="C3338" s="95"/>
      <c r="D3338" s="95"/>
      <c r="E3338" s="95"/>
    </row>
    <row r="3339" spans="1:5" s="94" customFormat="1" x14ac:dyDescent="0.2">
      <c r="A3339" s="355"/>
      <c r="B3339" s="355"/>
      <c r="C3339" s="95"/>
      <c r="D3339" s="95"/>
      <c r="E3339" s="95"/>
    </row>
    <row r="3340" spans="1:5" s="94" customFormat="1" x14ac:dyDescent="0.2">
      <c r="A3340" s="355"/>
      <c r="B3340" s="355"/>
      <c r="C3340" s="95"/>
      <c r="D3340" s="95"/>
      <c r="E3340" s="95"/>
    </row>
    <row r="3341" spans="1:5" s="94" customFormat="1" x14ac:dyDescent="0.2">
      <c r="A3341" s="355"/>
      <c r="B3341" s="355"/>
      <c r="C3341" s="95"/>
      <c r="D3341" s="95"/>
      <c r="E3341" s="95"/>
    </row>
    <row r="3342" spans="1:5" s="94" customFormat="1" x14ac:dyDescent="0.2">
      <c r="A3342" s="355"/>
      <c r="B3342" s="355"/>
      <c r="C3342" s="95"/>
      <c r="D3342" s="95"/>
      <c r="E3342" s="95"/>
    </row>
    <row r="3343" spans="1:5" s="94" customFormat="1" x14ac:dyDescent="0.2">
      <c r="A3343" s="355"/>
      <c r="B3343" s="355"/>
      <c r="C3343" s="95"/>
      <c r="D3343" s="95"/>
      <c r="E3343" s="95"/>
    </row>
    <row r="3344" spans="1:5" s="94" customFormat="1" x14ac:dyDescent="0.2">
      <c r="A3344" s="355"/>
      <c r="B3344" s="355"/>
      <c r="C3344" s="95"/>
      <c r="D3344" s="95"/>
      <c r="E3344" s="95"/>
    </row>
    <row r="3345" spans="1:5" s="94" customFormat="1" x14ac:dyDescent="0.2">
      <c r="A3345" s="355"/>
      <c r="B3345" s="355"/>
      <c r="C3345" s="95"/>
      <c r="D3345" s="95"/>
      <c r="E3345" s="95"/>
    </row>
    <row r="3346" spans="1:5" s="94" customFormat="1" x14ac:dyDescent="0.2">
      <c r="A3346" s="355"/>
      <c r="B3346" s="355"/>
      <c r="C3346" s="95"/>
      <c r="D3346" s="95"/>
      <c r="E3346" s="95"/>
    </row>
    <row r="3347" spans="1:5" s="94" customFormat="1" x14ac:dyDescent="0.2">
      <c r="A3347" s="355"/>
      <c r="B3347" s="355"/>
      <c r="C3347" s="95"/>
      <c r="D3347" s="95"/>
      <c r="E3347" s="95"/>
    </row>
    <row r="3348" spans="1:5" s="94" customFormat="1" x14ac:dyDescent="0.2">
      <c r="A3348" s="355"/>
      <c r="B3348" s="355"/>
      <c r="C3348" s="95"/>
      <c r="D3348" s="95"/>
      <c r="E3348" s="95"/>
    </row>
    <row r="3349" spans="1:5" s="94" customFormat="1" x14ac:dyDescent="0.2">
      <c r="A3349" s="355"/>
      <c r="B3349" s="355"/>
      <c r="C3349" s="95"/>
      <c r="D3349" s="95"/>
      <c r="E3349" s="95"/>
    </row>
    <row r="3350" spans="1:5" s="94" customFormat="1" x14ac:dyDescent="0.2">
      <c r="A3350" s="355"/>
      <c r="B3350" s="355"/>
      <c r="C3350" s="95"/>
      <c r="D3350" s="95"/>
      <c r="E3350" s="95"/>
    </row>
    <row r="3351" spans="1:5" s="94" customFormat="1" x14ac:dyDescent="0.2">
      <c r="A3351" s="355"/>
      <c r="B3351" s="355"/>
      <c r="C3351" s="95"/>
      <c r="D3351" s="95"/>
      <c r="E3351" s="95"/>
    </row>
    <row r="3352" spans="1:5" s="94" customFormat="1" x14ac:dyDescent="0.2">
      <c r="A3352" s="355"/>
      <c r="B3352" s="355"/>
      <c r="C3352" s="95"/>
      <c r="D3352" s="95"/>
      <c r="E3352" s="95"/>
    </row>
    <row r="3353" spans="1:5" s="94" customFormat="1" x14ac:dyDescent="0.2">
      <c r="A3353" s="355"/>
      <c r="B3353" s="355"/>
      <c r="C3353" s="95"/>
      <c r="D3353" s="95"/>
      <c r="E3353" s="95"/>
    </row>
    <row r="3354" spans="1:5" s="94" customFormat="1" x14ac:dyDescent="0.2">
      <c r="A3354" s="355"/>
      <c r="B3354" s="355"/>
      <c r="C3354" s="95"/>
      <c r="D3354" s="95"/>
      <c r="E3354" s="95"/>
    </row>
    <row r="3355" spans="1:5" s="94" customFormat="1" x14ac:dyDescent="0.2">
      <c r="A3355" s="355"/>
      <c r="B3355" s="355"/>
      <c r="C3355" s="95"/>
      <c r="D3355" s="95"/>
      <c r="E3355" s="95"/>
    </row>
    <row r="3356" spans="1:5" s="94" customFormat="1" x14ac:dyDescent="0.2">
      <c r="A3356" s="355"/>
      <c r="B3356" s="355"/>
      <c r="C3356" s="95"/>
      <c r="D3356" s="95"/>
      <c r="E3356" s="95"/>
    </row>
    <row r="3357" spans="1:5" s="94" customFormat="1" x14ac:dyDescent="0.2">
      <c r="A3357" s="355"/>
      <c r="B3357" s="355"/>
      <c r="C3357" s="95"/>
      <c r="D3357" s="95"/>
      <c r="E3357" s="95"/>
    </row>
    <row r="3358" spans="1:5" s="94" customFormat="1" x14ac:dyDescent="0.2">
      <c r="A3358" s="355"/>
      <c r="B3358" s="355"/>
      <c r="C3358" s="95"/>
      <c r="D3358" s="95"/>
      <c r="E3358" s="95"/>
    </row>
    <row r="3359" spans="1:5" s="94" customFormat="1" x14ac:dyDescent="0.2">
      <c r="A3359" s="355"/>
      <c r="B3359" s="355"/>
      <c r="C3359" s="95"/>
      <c r="D3359" s="95"/>
      <c r="E3359" s="95"/>
    </row>
    <row r="3360" spans="1:5" s="94" customFormat="1" x14ac:dyDescent="0.2">
      <c r="A3360" s="355"/>
      <c r="B3360" s="355"/>
      <c r="C3360" s="95"/>
      <c r="D3360" s="95"/>
      <c r="E3360" s="95"/>
    </row>
    <row r="3361" spans="1:5" s="94" customFormat="1" x14ac:dyDescent="0.2">
      <c r="A3361" s="355"/>
      <c r="B3361" s="355"/>
      <c r="C3361" s="95"/>
      <c r="D3361" s="95"/>
      <c r="E3361" s="95"/>
    </row>
    <row r="3362" spans="1:5" s="94" customFormat="1" x14ac:dyDescent="0.2">
      <c r="A3362" s="355"/>
      <c r="B3362" s="355"/>
      <c r="C3362" s="95"/>
      <c r="D3362" s="95"/>
      <c r="E3362" s="95"/>
    </row>
    <row r="3363" spans="1:5" s="94" customFormat="1" x14ac:dyDescent="0.2">
      <c r="A3363" s="355"/>
      <c r="B3363" s="355"/>
      <c r="C3363" s="95"/>
      <c r="D3363" s="95"/>
      <c r="E3363" s="95"/>
    </row>
    <row r="3364" spans="1:5" s="94" customFormat="1" x14ac:dyDescent="0.2">
      <c r="A3364" s="355"/>
      <c r="B3364" s="355"/>
      <c r="C3364" s="95"/>
      <c r="D3364" s="95"/>
      <c r="E3364" s="95"/>
    </row>
    <row r="3365" spans="1:5" s="94" customFormat="1" x14ac:dyDescent="0.2">
      <c r="A3365" s="355"/>
      <c r="B3365" s="355"/>
      <c r="C3365" s="95"/>
      <c r="D3365" s="95"/>
      <c r="E3365" s="95"/>
    </row>
    <row r="3366" spans="1:5" s="94" customFormat="1" x14ac:dyDescent="0.2">
      <c r="A3366" s="355"/>
      <c r="B3366" s="355"/>
      <c r="C3366" s="95"/>
      <c r="D3366" s="95"/>
      <c r="E3366" s="95"/>
    </row>
    <row r="3367" spans="1:5" s="94" customFormat="1" x14ac:dyDescent="0.2">
      <c r="A3367" s="355"/>
      <c r="B3367" s="355"/>
      <c r="C3367" s="95"/>
      <c r="D3367" s="95"/>
      <c r="E3367" s="95"/>
    </row>
    <row r="3368" spans="1:5" s="94" customFormat="1" x14ac:dyDescent="0.2">
      <c r="A3368" s="355"/>
      <c r="B3368" s="355"/>
      <c r="C3368" s="95"/>
      <c r="D3368" s="95"/>
      <c r="E3368" s="95"/>
    </row>
    <row r="3369" spans="1:5" s="94" customFormat="1" x14ac:dyDescent="0.2">
      <c r="A3369" s="355"/>
      <c r="B3369" s="355"/>
      <c r="C3369" s="95"/>
      <c r="D3369" s="95"/>
      <c r="E3369" s="95"/>
    </row>
    <row r="3370" spans="1:5" s="94" customFormat="1" x14ac:dyDescent="0.2">
      <c r="A3370" s="355"/>
      <c r="B3370" s="355"/>
      <c r="C3370" s="95"/>
      <c r="D3370" s="95"/>
      <c r="E3370" s="95"/>
    </row>
    <row r="3371" spans="1:5" s="94" customFormat="1" x14ac:dyDescent="0.2">
      <c r="A3371" s="355"/>
      <c r="B3371" s="355"/>
      <c r="C3371" s="95"/>
      <c r="D3371" s="95"/>
      <c r="E3371" s="95"/>
    </row>
    <row r="3372" spans="1:5" s="94" customFormat="1" x14ac:dyDescent="0.2">
      <c r="A3372" s="355"/>
      <c r="B3372" s="355"/>
      <c r="C3372" s="95"/>
      <c r="D3372" s="95"/>
      <c r="E3372" s="95"/>
    </row>
    <row r="3373" spans="1:5" s="94" customFormat="1" x14ac:dyDescent="0.2">
      <c r="A3373" s="355"/>
      <c r="B3373" s="355"/>
      <c r="C3373" s="95"/>
      <c r="D3373" s="95"/>
      <c r="E3373" s="95"/>
    </row>
    <row r="3374" spans="1:5" s="94" customFormat="1" x14ac:dyDescent="0.2">
      <c r="A3374" s="355"/>
      <c r="B3374" s="355"/>
      <c r="C3374" s="95"/>
      <c r="D3374" s="95"/>
      <c r="E3374" s="95"/>
    </row>
    <row r="3375" spans="1:5" s="94" customFormat="1" x14ac:dyDescent="0.2">
      <c r="A3375" s="355"/>
      <c r="B3375" s="355"/>
      <c r="C3375" s="95"/>
      <c r="D3375" s="95"/>
      <c r="E3375" s="95"/>
    </row>
    <row r="3376" spans="1:5" s="94" customFormat="1" x14ac:dyDescent="0.2">
      <c r="A3376" s="355"/>
      <c r="B3376" s="355"/>
      <c r="C3376" s="95"/>
      <c r="D3376" s="95"/>
      <c r="E3376" s="95"/>
    </row>
    <row r="3377" spans="1:5" s="94" customFormat="1" x14ac:dyDescent="0.2">
      <c r="A3377" s="355"/>
      <c r="B3377" s="355"/>
      <c r="C3377" s="95"/>
      <c r="D3377" s="95"/>
      <c r="E3377" s="95"/>
    </row>
    <row r="3378" spans="1:5" s="94" customFormat="1" x14ac:dyDescent="0.2">
      <c r="A3378" s="355"/>
      <c r="B3378" s="355"/>
      <c r="C3378" s="95"/>
      <c r="D3378" s="95"/>
      <c r="E3378" s="95"/>
    </row>
    <row r="3379" spans="1:5" s="94" customFormat="1" x14ac:dyDescent="0.2">
      <c r="A3379" s="355"/>
      <c r="B3379" s="355"/>
      <c r="C3379" s="95"/>
      <c r="D3379" s="95"/>
      <c r="E3379" s="95"/>
    </row>
    <row r="3380" spans="1:5" s="94" customFormat="1" x14ac:dyDescent="0.2">
      <c r="A3380" s="355"/>
      <c r="B3380" s="355"/>
      <c r="C3380" s="95"/>
      <c r="D3380" s="95"/>
      <c r="E3380" s="95"/>
    </row>
    <row r="3381" spans="1:5" s="94" customFormat="1" x14ac:dyDescent="0.2">
      <c r="A3381" s="355"/>
      <c r="B3381" s="355"/>
      <c r="C3381" s="95"/>
      <c r="D3381" s="95"/>
      <c r="E3381" s="95"/>
    </row>
    <row r="3382" spans="1:5" s="94" customFormat="1" x14ac:dyDescent="0.2">
      <c r="A3382" s="355"/>
      <c r="B3382" s="355"/>
      <c r="C3382" s="95"/>
      <c r="D3382" s="95"/>
      <c r="E3382" s="95"/>
    </row>
    <row r="3383" spans="1:5" s="94" customFormat="1" x14ac:dyDescent="0.2">
      <c r="A3383" s="355"/>
      <c r="B3383" s="355"/>
      <c r="C3383" s="95"/>
      <c r="D3383" s="95"/>
      <c r="E3383" s="95"/>
    </row>
    <row r="3384" spans="1:5" s="94" customFormat="1" x14ac:dyDescent="0.2">
      <c r="A3384" s="355"/>
      <c r="B3384" s="355"/>
      <c r="C3384" s="95"/>
      <c r="D3384" s="95"/>
      <c r="E3384" s="95"/>
    </row>
    <row r="3385" spans="1:5" s="94" customFormat="1" x14ac:dyDescent="0.2">
      <c r="A3385" s="355"/>
      <c r="B3385" s="355"/>
      <c r="C3385" s="95"/>
      <c r="D3385" s="95"/>
      <c r="E3385" s="95"/>
    </row>
    <row r="3386" spans="1:5" s="94" customFormat="1" x14ac:dyDescent="0.2">
      <c r="A3386" s="355"/>
      <c r="B3386" s="355"/>
      <c r="C3386" s="95"/>
      <c r="D3386" s="95"/>
      <c r="E3386" s="95"/>
    </row>
    <row r="3387" spans="1:5" s="94" customFormat="1" x14ac:dyDescent="0.2">
      <c r="A3387" s="355"/>
      <c r="B3387" s="355"/>
      <c r="C3387" s="95"/>
      <c r="D3387" s="95"/>
      <c r="E3387" s="95"/>
    </row>
    <row r="3388" spans="1:5" s="94" customFormat="1" x14ac:dyDescent="0.2">
      <c r="A3388" s="355"/>
      <c r="B3388" s="355"/>
      <c r="C3388" s="95"/>
      <c r="D3388" s="95"/>
      <c r="E3388" s="95"/>
    </row>
    <row r="3389" spans="1:5" s="94" customFormat="1" x14ac:dyDescent="0.2">
      <c r="A3389" s="355"/>
      <c r="B3389" s="355"/>
      <c r="C3389" s="95"/>
      <c r="D3389" s="95"/>
      <c r="E3389" s="95"/>
    </row>
    <row r="3390" spans="1:5" s="94" customFormat="1" x14ac:dyDescent="0.2">
      <c r="A3390" s="355"/>
      <c r="B3390" s="355"/>
      <c r="C3390" s="95"/>
      <c r="D3390" s="95"/>
      <c r="E3390" s="95"/>
    </row>
    <row r="3391" spans="1:5" s="94" customFormat="1" x14ac:dyDescent="0.2">
      <c r="A3391" s="355"/>
      <c r="B3391" s="355"/>
      <c r="C3391" s="95"/>
      <c r="D3391" s="95"/>
      <c r="E3391" s="95"/>
    </row>
    <row r="3392" spans="1:5" s="94" customFormat="1" x14ac:dyDescent="0.2">
      <c r="A3392" s="355"/>
      <c r="B3392" s="355"/>
      <c r="C3392" s="95"/>
      <c r="D3392" s="95"/>
      <c r="E3392" s="95"/>
    </row>
    <row r="3393" spans="1:5" s="94" customFormat="1" x14ac:dyDescent="0.2">
      <c r="A3393" s="355"/>
      <c r="B3393" s="355"/>
      <c r="C3393" s="95"/>
      <c r="D3393" s="95"/>
      <c r="E3393" s="95"/>
    </row>
    <row r="3394" spans="1:5" s="94" customFormat="1" x14ac:dyDescent="0.2">
      <c r="A3394" s="355"/>
      <c r="B3394" s="355"/>
      <c r="C3394" s="95"/>
      <c r="D3394" s="95"/>
      <c r="E3394" s="95"/>
    </row>
    <row r="3395" spans="1:5" s="94" customFormat="1" x14ac:dyDescent="0.2">
      <c r="A3395" s="355"/>
      <c r="B3395" s="355"/>
      <c r="C3395" s="95"/>
      <c r="D3395" s="95"/>
      <c r="E3395" s="95"/>
    </row>
    <row r="3396" spans="1:5" s="94" customFormat="1" x14ac:dyDescent="0.2">
      <c r="A3396" s="355"/>
      <c r="B3396" s="355"/>
      <c r="C3396" s="95"/>
      <c r="D3396" s="95"/>
      <c r="E3396" s="95"/>
    </row>
    <row r="3397" spans="1:5" s="94" customFormat="1" x14ac:dyDescent="0.2">
      <c r="A3397" s="355"/>
      <c r="B3397" s="355"/>
      <c r="C3397" s="95"/>
      <c r="D3397" s="95"/>
      <c r="E3397" s="95"/>
    </row>
    <row r="3398" spans="1:5" s="94" customFormat="1" x14ac:dyDescent="0.2">
      <c r="A3398" s="355"/>
      <c r="B3398" s="355"/>
      <c r="C3398" s="95"/>
      <c r="D3398" s="95"/>
      <c r="E3398" s="95"/>
    </row>
    <row r="3399" spans="1:5" s="94" customFormat="1" x14ac:dyDescent="0.2">
      <c r="A3399" s="355"/>
      <c r="B3399" s="355"/>
      <c r="C3399" s="95"/>
      <c r="D3399" s="95"/>
      <c r="E3399" s="95"/>
    </row>
    <row r="3400" spans="1:5" s="94" customFormat="1" x14ac:dyDescent="0.2">
      <c r="A3400" s="355"/>
      <c r="B3400" s="355"/>
      <c r="C3400" s="95"/>
      <c r="D3400" s="95"/>
      <c r="E3400" s="95"/>
    </row>
    <row r="3401" spans="1:5" s="94" customFormat="1" x14ac:dyDescent="0.2">
      <c r="A3401" s="355"/>
      <c r="B3401" s="355"/>
      <c r="C3401" s="95"/>
      <c r="D3401" s="95"/>
      <c r="E3401" s="95"/>
    </row>
    <row r="3402" spans="1:5" s="94" customFormat="1" x14ac:dyDescent="0.2">
      <c r="A3402" s="355"/>
      <c r="B3402" s="355"/>
      <c r="C3402" s="95"/>
      <c r="D3402" s="95"/>
      <c r="E3402" s="95"/>
    </row>
    <row r="3403" spans="1:5" s="94" customFormat="1" x14ac:dyDescent="0.2">
      <c r="A3403" s="355"/>
      <c r="B3403" s="355"/>
      <c r="C3403" s="95"/>
      <c r="D3403" s="95"/>
      <c r="E3403" s="95"/>
    </row>
    <row r="3404" spans="1:5" s="94" customFormat="1" x14ac:dyDescent="0.2">
      <c r="A3404" s="355"/>
      <c r="B3404" s="355"/>
      <c r="C3404" s="95"/>
      <c r="D3404" s="95"/>
      <c r="E3404" s="95"/>
    </row>
    <row r="3405" spans="1:5" s="94" customFormat="1" x14ac:dyDescent="0.2">
      <c r="A3405" s="355"/>
      <c r="B3405" s="355"/>
      <c r="C3405" s="95"/>
      <c r="D3405" s="95"/>
      <c r="E3405" s="95"/>
    </row>
    <row r="3406" spans="1:5" s="94" customFormat="1" x14ac:dyDescent="0.2">
      <c r="A3406" s="355"/>
      <c r="B3406" s="355"/>
      <c r="C3406" s="95"/>
      <c r="D3406" s="95"/>
      <c r="E3406" s="95"/>
    </row>
    <row r="3407" spans="1:5" s="94" customFormat="1" x14ac:dyDescent="0.2">
      <c r="A3407" s="355"/>
      <c r="B3407" s="355"/>
      <c r="C3407" s="95"/>
      <c r="D3407" s="95"/>
      <c r="E3407" s="95"/>
    </row>
    <row r="3408" spans="1:5" s="94" customFormat="1" x14ac:dyDescent="0.2">
      <c r="A3408" s="355"/>
      <c r="B3408" s="355"/>
      <c r="C3408" s="95"/>
      <c r="D3408" s="95"/>
      <c r="E3408" s="95"/>
    </row>
    <row r="3409" spans="1:5" s="94" customFormat="1" x14ac:dyDescent="0.2">
      <c r="A3409" s="355"/>
      <c r="B3409" s="355"/>
      <c r="C3409" s="95"/>
      <c r="D3409" s="95"/>
      <c r="E3409" s="95"/>
    </row>
    <row r="3410" spans="1:5" s="94" customFormat="1" x14ac:dyDescent="0.2">
      <c r="A3410" s="355"/>
      <c r="B3410" s="355"/>
      <c r="C3410" s="95"/>
      <c r="D3410" s="95"/>
      <c r="E3410" s="95"/>
    </row>
    <row r="3411" spans="1:5" s="94" customFormat="1" x14ac:dyDescent="0.2">
      <c r="A3411" s="355"/>
      <c r="B3411" s="355"/>
      <c r="C3411" s="95"/>
      <c r="D3411" s="95"/>
      <c r="E3411" s="95"/>
    </row>
    <row r="3412" spans="1:5" s="94" customFormat="1" x14ac:dyDescent="0.2">
      <c r="A3412" s="355"/>
      <c r="B3412" s="355"/>
      <c r="C3412" s="95"/>
      <c r="D3412" s="95"/>
      <c r="E3412" s="95"/>
    </row>
    <row r="3413" spans="1:5" s="94" customFormat="1" x14ac:dyDescent="0.2">
      <c r="A3413" s="355"/>
      <c r="B3413" s="355"/>
      <c r="C3413" s="95"/>
      <c r="D3413" s="95"/>
      <c r="E3413" s="95"/>
    </row>
    <row r="3414" spans="1:5" s="94" customFormat="1" x14ac:dyDescent="0.2">
      <c r="A3414" s="355"/>
      <c r="B3414" s="355"/>
      <c r="C3414" s="95"/>
      <c r="D3414" s="95"/>
      <c r="E3414" s="95"/>
    </row>
    <row r="3415" spans="1:5" s="94" customFormat="1" x14ac:dyDescent="0.2">
      <c r="A3415" s="355"/>
      <c r="B3415" s="355"/>
      <c r="C3415" s="95"/>
      <c r="D3415" s="95"/>
      <c r="E3415" s="95"/>
    </row>
    <row r="3416" spans="1:5" s="94" customFormat="1" x14ac:dyDescent="0.2">
      <c r="A3416" s="355"/>
      <c r="B3416" s="355"/>
      <c r="C3416" s="95"/>
      <c r="D3416" s="95"/>
      <c r="E3416" s="95"/>
    </row>
    <row r="3417" spans="1:5" s="94" customFormat="1" x14ac:dyDescent="0.2">
      <c r="A3417" s="355"/>
      <c r="B3417" s="355"/>
      <c r="C3417" s="95"/>
      <c r="D3417" s="95"/>
      <c r="E3417" s="95"/>
    </row>
    <row r="3418" spans="1:5" s="94" customFormat="1" x14ac:dyDescent="0.2">
      <c r="A3418" s="355"/>
      <c r="B3418" s="355"/>
      <c r="C3418" s="95"/>
      <c r="D3418" s="95"/>
      <c r="E3418" s="95"/>
    </row>
    <row r="3419" spans="1:5" s="94" customFormat="1" x14ac:dyDescent="0.2">
      <c r="A3419" s="355"/>
      <c r="B3419" s="355"/>
      <c r="C3419" s="95"/>
      <c r="D3419" s="95"/>
      <c r="E3419" s="95"/>
    </row>
    <row r="3420" spans="1:5" s="94" customFormat="1" x14ac:dyDescent="0.2">
      <c r="A3420" s="355"/>
      <c r="B3420" s="355"/>
      <c r="C3420" s="95"/>
      <c r="D3420" s="95"/>
      <c r="E3420" s="95"/>
    </row>
    <row r="3421" spans="1:5" s="94" customFormat="1" x14ac:dyDescent="0.2">
      <c r="A3421" s="355"/>
      <c r="B3421" s="355"/>
      <c r="C3421" s="95"/>
      <c r="D3421" s="95"/>
      <c r="E3421" s="95"/>
    </row>
    <row r="3422" spans="1:5" s="94" customFormat="1" x14ac:dyDescent="0.2">
      <c r="A3422" s="355"/>
      <c r="B3422" s="355"/>
      <c r="C3422" s="95"/>
      <c r="D3422" s="95"/>
      <c r="E3422" s="95"/>
    </row>
    <row r="3423" spans="1:5" s="94" customFormat="1" x14ac:dyDescent="0.2">
      <c r="A3423" s="355"/>
      <c r="B3423" s="355"/>
      <c r="C3423" s="95"/>
      <c r="D3423" s="95"/>
      <c r="E3423" s="95"/>
    </row>
    <row r="3424" spans="1:5" s="94" customFormat="1" x14ac:dyDescent="0.2">
      <c r="A3424" s="355"/>
      <c r="B3424" s="355"/>
      <c r="C3424" s="95"/>
      <c r="D3424" s="95"/>
      <c r="E3424" s="95"/>
    </row>
    <row r="3425" spans="1:5" s="94" customFormat="1" x14ac:dyDescent="0.2">
      <c r="A3425" s="355"/>
      <c r="B3425" s="355"/>
      <c r="C3425" s="95"/>
      <c r="D3425" s="95"/>
      <c r="E3425" s="95"/>
    </row>
    <row r="3426" spans="1:5" s="94" customFormat="1" x14ac:dyDescent="0.2">
      <c r="A3426" s="355"/>
      <c r="B3426" s="355"/>
      <c r="C3426" s="95"/>
      <c r="D3426" s="95"/>
      <c r="E3426" s="95"/>
    </row>
    <row r="3427" spans="1:5" s="94" customFormat="1" x14ac:dyDescent="0.2">
      <c r="A3427" s="355"/>
      <c r="B3427" s="355"/>
      <c r="C3427" s="95"/>
      <c r="D3427" s="95"/>
      <c r="E3427" s="95"/>
    </row>
    <row r="3428" spans="1:5" s="94" customFormat="1" x14ac:dyDescent="0.2">
      <c r="A3428" s="355"/>
      <c r="B3428" s="355"/>
      <c r="C3428" s="95"/>
      <c r="D3428" s="95"/>
      <c r="E3428" s="95"/>
    </row>
    <row r="3429" spans="1:5" s="94" customFormat="1" x14ac:dyDescent="0.2">
      <c r="A3429" s="355"/>
      <c r="B3429" s="355"/>
      <c r="C3429" s="95"/>
      <c r="D3429" s="95"/>
      <c r="E3429" s="95"/>
    </row>
    <row r="3430" spans="1:5" s="94" customFormat="1" x14ac:dyDescent="0.2">
      <c r="A3430" s="355"/>
      <c r="B3430" s="355"/>
      <c r="C3430" s="95"/>
      <c r="D3430" s="95"/>
      <c r="E3430" s="95"/>
    </row>
    <row r="3431" spans="1:5" s="94" customFormat="1" x14ac:dyDescent="0.2">
      <c r="A3431" s="355"/>
      <c r="B3431" s="355"/>
      <c r="C3431" s="95"/>
      <c r="D3431" s="95"/>
      <c r="E3431" s="95"/>
    </row>
    <row r="3432" spans="1:5" s="94" customFormat="1" x14ac:dyDescent="0.2">
      <c r="A3432" s="355"/>
      <c r="B3432" s="355"/>
      <c r="C3432" s="95"/>
      <c r="D3432" s="95"/>
      <c r="E3432" s="95"/>
    </row>
    <row r="3433" spans="1:5" s="94" customFormat="1" x14ac:dyDescent="0.2">
      <c r="A3433" s="355"/>
      <c r="B3433" s="355"/>
      <c r="C3433" s="95"/>
      <c r="D3433" s="95"/>
      <c r="E3433" s="95"/>
    </row>
    <row r="3434" spans="1:5" s="94" customFormat="1" x14ac:dyDescent="0.2">
      <c r="A3434" s="355"/>
      <c r="B3434" s="355"/>
      <c r="C3434" s="95"/>
      <c r="D3434" s="95"/>
      <c r="E3434" s="95"/>
    </row>
    <row r="3435" spans="1:5" s="94" customFormat="1" x14ac:dyDescent="0.2">
      <c r="A3435" s="355"/>
      <c r="B3435" s="355"/>
      <c r="C3435" s="95"/>
      <c r="D3435" s="95"/>
      <c r="E3435" s="95"/>
    </row>
    <row r="3436" spans="1:5" s="94" customFormat="1" x14ac:dyDescent="0.2">
      <c r="A3436" s="355"/>
      <c r="B3436" s="355"/>
      <c r="C3436" s="95"/>
      <c r="D3436" s="95"/>
      <c r="E3436" s="95"/>
    </row>
    <row r="3437" spans="1:5" s="94" customFormat="1" x14ac:dyDescent="0.2">
      <c r="A3437" s="355"/>
      <c r="B3437" s="355"/>
      <c r="C3437" s="95"/>
      <c r="D3437" s="95"/>
      <c r="E3437" s="95"/>
    </row>
    <row r="3438" spans="1:5" s="94" customFormat="1" x14ac:dyDescent="0.2">
      <c r="A3438" s="355"/>
      <c r="B3438" s="355"/>
      <c r="C3438" s="95"/>
      <c r="D3438" s="95"/>
      <c r="E3438" s="95"/>
    </row>
    <row r="3439" spans="1:5" s="94" customFormat="1" x14ac:dyDescent="0.2">
      <c r="A3439" s="355"/>
      <c r="B3439" s="355"/>
      <c r="C3439" s="95"/>
      <c r="D3439" s="95"/>
      <c r="E3439" s="95"/>
    </row>
    <row r="3440" spans="1:5" s="94" customFormat="1" x14ac:dyDescent="0.2">
      <c r="A3440" s="355"/>
      <c r="B3440" s="355"/>
      <c r="C3440" s="95"/>
      <c r="D3440" s="95"/>
      <c r="E3440" s="95"/>
    </row>
    <row r="3441" spans="1:5" s="94" customFormat="1" x14ac:dyDescent="0.2">
      <c r="A3441" s="355"/>
      <c r="B3441" s="355"/>
      <c r="C3441" s="95"/>
      <c r="D3441" s="95"/>
      <c r="E3441" s="95"/>
    </row>
    <row r="3442" spans="1:5" s="94" customFormat="1" x14ac:dyDescent="0.2">
      <c r="A3442" s="355"/>
      <c r="B3442" s="355"/>
      <c r="C3442" s="95"/>
      <c r="D3442" s="95"/>
      <c r="E3442" s="95"/>
    </row>
    <row r="3443" spans="1:5" s="94" customFormat="1" x14ac:dyDescent="0.2">
      <c r="A3443" s="355"/>
      <c r="B3443" s="355"/>
      <c r="C3443" s="95"/>
      <c r="D3443" s="95"/>
      <c r="E3443" s="95"/>
    </row>
    <row r="3444" spans="1:5" s="94" customFormat="1" x14ac:dyDescent="0.2">
      <c r="A3444" s="355"/>
      <c r="B3444" s="355"/>
      <c r="C3444" s="95"/>
      <c r="D3444" s="95"/>
      <c r="E3444" s="95"/>
    </row>
    <row r="3445" spans="1:5" s="94" customFormat="1" x14ac:dyDescent="0.2">
      <c r="A3445" s="355"/>
      <c r="B3445" s="355"/>
      <c r="C3445" s="95"/>
      <c r="D3445" s="95"/>
      <c r="E3445" s="95"/>
    </row>
    <row r="3446" spans="1:5" s="94" customFormat="1" x14ac:dyDescent="0.2">
      <c r="A3446" s="355"/>
      <c r="B3446" s="355"/>
      <c r="C3446" s="95"/>
      <c r="D3446" s="95"/>
      <c r="E3446" s="95"/>
    </row>
    <row r="3447" spans="1:5" s="94" customFormat="1" x14ac:dyDescent="0.2">
      <c r="A3447" s="355"/>
      <c r="B3447" s="355"/>
      <c r="C3447" s="95"/>
      <c r="D3447" s="95"/>
      <c r="E3447" s="95"/>
    </row>
    <row r="3448" spans="1:5" s="94" customFormat="1" x14ac:dyDescent="0.2">
      <c r="A3448" s="355"/>
      <c r="B3448" s="355"/>
      <c r="C3448" s="95"/>
      <c r="D3448" s="95"/>
      <c r="E3448" s="95"/>
    </row>
    <row r="3449" spans="1:5" s="94" customFormat="1" x14ac:dyDescent="0.2">
      <c r="A3449" s="355"/>
      <c r="B3449" s="355"/>
      <c r="C3449" s="95"/>
      <c r="D3449" s="95"/>
      <c r="E3449" s="95"/>
    </row>
    <row r="3450" spans="1:5" s="94" customFormat="1" x14ac:dyDescent="0.2">
      <c r="A3450" s="355"/>
      <c r="B3450" s="355"/>
      <c r="C3450" s="95"/>
      <c r="D3450" s="95"/>
      <c r="E3450" s="95"/>
    </row>
    <row r="3451" spans="1:5" s="94" customFormat="1" x14ac:dyDescent="0.2">
      <c r="A3451" s="355"/>
      <c r="B3451" s="355"/>
      <c r="C3451" s="95"/>
      <c r="D3451" s="95"/>
      <c r="E3451" s="95"/>
    </row>
    <row r="3452" spans="1:5" s="94" customFormat="1" x14ac:dyDescent="0.2">
      <c r="A3452" s="355"/>
      <c r="B3452" s="355"/>
      <c r="C3452" s="95"/>
      <c r="D3452" s="95"/>
      <c r="E3452" s="95"/>
    </row>
    <row r="3453" spans="1:5" s="94" customFormat="1" x14ac:dyDescent="0.2">
      <c r="A3453" s="355"/>
      <c r="B3453" s="355"/>
      <c r="C3453" s="95"/>
      <c r="D3453" s="95"/>
      <c r="E3453" s="95"/>
    </row>
    <row r="3454" spans="1:5" s="94" customFormat="1" x14ac:dyDescent="0.2">
      <c r="A3454" s="355"/>
      <c r="B3454" s="355"/>
      <c r="C3454" s="95"/>
      <c r="D3454" s="95"/>
      <c r="E3454" s="95"/>
    </row>
    <row r="3455" spans="1:5" s="94" customFormat="1" x14ac:dyDescent="0.2">
      <c r="A3455" s="355"/>
      <c r="B3455" s="355"/>
      <c r="C3455" s="95"/>
      <c r="D3455" s="95"/>
      <c r="E3455" s="95"/>
    </row>
    <row r="3456" spans="1:5" s="94" customFormat="1" x14ac:dyDescent="0.2">
      <c r="A3456" s="355"/>
      <c r="B3456" s="355"/>
      <c r="C3456" s="95"/>
      <c r="D3456" s="95"/>
      <c r="E3456" s="95"/>
    </row>
    <row r="3457" spans="1:5" s="94" customFormat="1" x14ac:dyDescent="0.2">
      <c r="A3457" s="355"/>
      <c r="B3457" s="355"/>
      <c r="C3457" s="95"/>
      <c r="D3457" s="95"/>
      <c r="E3457" s="95"/>
    </row>
    <row r="3458" spans="1:5" s="94" customFormat="1" x14ac:dyDescent="0.2">
      <c r="A3458" s="355"/>
      <c r="B3458" s="355"/>
      <c r="C3458" s="95"/>
      <c r="D3458" s="95"/>
      <c r="E3458" s="95"/>
    </row>
    <row r="3459" spans="1:5" s="94" customFormat="1" x14ac:dyDescent="0.2">
      <c r="A3459" s="355"/>
      <c r="B3459" s="355"/>
      <c r="C3459" s="95"/>
      <c r="D3459" s="95"/>
      <c r="E3459" s="95"/>
    </row>
    <row r="3460" spans="1:5" s="94" customFormat="1" x14ac:dyDescent="0.2">
      <c r="A3460" s="355"/>
      <c r="B3460" s="355"/>
      <c r="C3460" s="95"/>
      <c r="D3460" s="95"/>
      <c r="E3460" s="95"/>
    </row>
    <row r="3461" spans="1:5" s="94" customFormat="1" x14ac:dyDescent="0.2">
      <c r="A3461" s="355"/>
      <c r="B3461" s="355"/>
      <c r="C3461" s="95"/>
      <c r="D3461" s="95"/>
      <c r="E3461" s="95"/>
    </row>
    <row r="3462" spans="1:5" s="94" customFormat="1" x14ac:dyDescent="0.2">
      <c r="A3462" s="355"/>
      <c r="B3462" s="355"/>
      <c r="C3462" s="95"/>
      <c r="D3462" s="95"/>
      <c r="E3462" s="95"/>
    </row>
    <row r="3463" spans="1:5" s="94" customFormat="1" x14ac:dyDescent="0.2">
      <c r="A3463" s="355"/>
      <c r="B3463" s="355"/>
      <c r="C3463" s="95"/>
      <c r="D3463" s="95"/>
      <c r="E3463" s="95"/>
    </row>
    <row r="3464" spans="1:5" s="94" customFormat="1" x14ac:dyDescent="0.2">
      <c r="A3464" s="355"/>
      <c r="B3464" s="355"/>
      <c r="C3464" s="95"/>
      <c r="D3464" s="95"/>
      <c r="E3464" s="95"/>
    </row>
    <row r="3465" spans="1:5" s="94" customFormat="1" x14ac:dyDescent="0.2">
      <c r="A3465" s="355"/>
      <c r="B3465" s="355"/>
      <c r="C3465" s="95"/>
      <c r="D3465" s="95"/>
      <c r="E3465" s="95"/>
    </row>
    <row r="3466" spans="1:5" s="94" customFormat="1" x14ac:dyDescent="0.2">
      <c r="A3466" s="355"/>
      <c r="B3466" s="355"/>
      <c r="C3466" s="95"/>
      <c r="D3466" s="95"/>
      <c r="E3466" s="95"/>
    </row>
    <row r="3467" spans="1:5" s="94" customFormat="1" x14ac:dyDescent="0.2">
      <c r="A3467" s="355"/>
      <c r="B3467" s="355"/>
      <c r="C3467" s="95"/>
      <c r="D3467" s="95"/>
      <c r="E3467" s="95"/>
    </row>
    <row r="3468" spans="1:5" s="94" customFormat="1" x14ac:dyDescent="0.2">
      <c r="A3468" s="355"/>
      <c r="B3468" s="355"/>
      <c r="C3468" s="95"/>
      <c r="D3468" s="95"/>
      <c r="E3468" s="95"/>
    </row>
    <row r="3469" spans="1:5" s="94" customFormat="1" x14ac:dyDescent="0.2">
      <c r="A3469" s="355"/>
      <c r="B3469" s="355"/>
      <c r="C3469" s="95"/>
      <c r="D3469" s="95"/>
      <c r="E3469" s="95"/>
    </row>
    <row r="3470" spans="1:5" s="94" customFormat="1" x14ac:dyDescent="0.2">
      <c r="A3470" s="355"/>
      <c r="B3470" s="355"/>
      <c r="C3470" s="95"/>
      <c r="D3470" s="95"/>
      <c r="E3470" s="95"/>
    </row>
    <row r="3471" spans="1:5" s="94" customFormat="1" x14ac:dyDescent="0.2">
      <c r="A3471" s="355"/>
      <c r="B3471" s="355"/>
      <c r="C3471" s="95"/>
      <c r="D3471" s="95"/>
      <c r="E3471" s="95"/>
    </row>
    <row r="3472" spans="1:5" s="94" customFormat="1" x14ac:dyDescent="0.2">
      <c r="A3472" s="355"/>
      <c r="B3472" s="355"/>
      <c r="C3472" s="95"/>
      <c r="D3472" s="95"/>
      <c r="E3472" s="95"/>
    </row>
    <row r="3473" spans="1:5" s="94" customFormat="1" x14ac:dyDescent="0.2">
      <c r="A3473" s="355"/>
      <c r="B3473" s="355"/>
      <c r="C3473" s="95"/>
      <c r="D3473" s="95"/>
      <c r="E3473" s="95"/>
    </row>
    <row r="3474" spans="1:5" s="94" customFormat="1" x14ac:dyDescent="0.2">
      <c r="A3474" s="355"/>
      <c r="B3474" s="355"/>
      <c r="C3474" s="95"/>
      <c r="D3474" s="95"/>
      <c r="E3474" s="95"/>
    </row>
    <row r="3475" spans="1:5" s="94" customFormat="1" x14ac:dyDescent="0.2">
      <c r="A3475" s="355"/>
      <c r="B3475" s="355"/>
      <c r="C3475" s="95"/>
      <c r="D3475" s="95"/>
      <c r="E3475" s="95"/>
    </row>
    <row r="3476" spans="1:5" s="94" customFormat="1" x14ac:dyDescent="0.2">
      <c r="A3476" s="355"/>
      <c r="B3476" s="355"/>
      <c r="C3476" s="95"/>
      <c r="D3476" s="95"/>
      <c r="E3476" s="95"/>
    </row>
    <row r="3477" spans="1:5" s="94" customFormat="1" x14ac:dyDescent="0.2">
      <c r="A3477" s="355"/>
      <c r="B3477" s="355"/>
      <c r="C3477" s="95"/>
      <c r="D3477" s="95"/>
      <c r="E3477" s="95"/>
    </row>
    <row r="3478" spans="1:5" s="94" customFormat="1" x14ac:dyDescent="0.2">
      <c r="A3478" s="355"/>
      <c r="B3478" s="355"/>
      <c r="C3478" s="95"/>
      <c r="D3478" s="95"/>
      <c r="E3478" s="95"/>
    </row>
    <row r="3479" spans="1:5" s="94" customFormat="1" x14ac:dyDescent="0.2">
      <c r="A3479" s="355"/>
      <c r="B3479" s="355"/>
      <c r="C3479" s="95"/>
      <c r="D3479" s="95"/>
      <c r="E3479" s="95"/>
    </row>
    <row r="3480" spans="1:5" s="94" customFormat="1" x14ac:dyDescent="0.2">
      <c r="A3480" s="355"/>
      <c r="B3480" s="355"/>
      <c r="C3480" s="95"/>
      <c r="D3480" s="95"/>
      <c r="E3480" s="95"/>
    </row>
    <row r="3481" spans="1:5" s="94" customFormat="1" x14ac:dyDescent="0.2">
      <c r="A3481" s="355"/>
      <c r="B3481" s="355"/>
      <c r="C3481" s="95"/>
      <c r="D3481" s="95"/>
      <c r="E3481" s="95"/>
    </row>
    <row r="3482" spans="1:5" s="94" customFormat="1" x14ac:dyDescent="0.2">
      <c r="A3482" s="355"/>
      <c r="B3482" s="355"/>
      <c r="C3482" s="95"/>
      <c r="D3482" s="95"/>
      <c r="E3482" s="95"/>
    </row>
    <row r="3483" spans="1:5" s="94" customFormat="1" x14ac:dyDescent="0.2">
      <c r="A3483" s="355"/>
      <c r="B3483" s="355"/>
      <c r="C3483" s="95"/>
      <c r="D3483" s="95"/>
      <c r="E3483" s="95"/>
    </row>
    <row r="3484" spans="1:5" s="94" customFormat="1" x14ac:dyDescent="0.2">
      <c r="A3484" s="355"/>
      <c r="B3484" s="355"/>
      <c r="C3484" s="95"/>
      <c r="D3484" s="95"/>
      <c r="E3484" s="95"/>
    </row>
    <row r="3485" spans="1:5" s="94" customFormat="1" x14ac:dyDescent="0.2">
      <c r="A3485" s="355"/>
      <c r="B3485" s="355"/>
      <c r="C3485" s="95"/>
      <c r="D3485" s="95"/>
      <c r="E3485" s="95"/>
    </row>
    <row r="3486" spans="1:5" s="94" customFormat="1" x14ac:dyDescent="0.2">
      <c r="A3486" s="355"/>
      <c r="B3486" s="355"/>
      <c r="C3486" s="95"/>
      <c r="D3486" s="95"/>
      <c r="E3486" s="95"/>
    </row>
    <row r="3487" spans="1:5" s="94" customFormat="1" x14ac:dyDescent="0.2">
      <c r="A3487" s="355"/>
      <c r="B3487" s="355"/>
      <c r="C3487" s="95"/>
      <c r="D3487" s="95"/>
      <c r="E3487" s="95"/>
    </row>
    <row r="3488" spans="1:5" s="94" customFormat="1" x14ac:dyDescent="0.2">
      <c r="A3488" s="355"/>
      <c r="B3488" s="355"/>
      <c r="C3488" s="95"/>
      <c r="D3488" s="95"/>
      <c r="E3488" s="95"/>
    </row>
    <row r="3489" spans="1:5" s="94" customFormat="1" x14ac:dyDescent="0.2">
      <c r="A3489" s="355"/>
      <c r="B3489" s="355"/>
      <c r="C3489" s="95"/>
      <c r="D3489" s="95"/>
      <c r="E3489" s="95"/>
    </row>
    <row r="3490" spans="1:5" s="94" customFormat="1" x14ac:dyDescent="0.2">
      <c r="A3490" s="355"/>
      <c r="B3490" s="355"/>
      <c r="C3490" s="95"/>
      <c r="D3490" s="95"/>
      <c r="E3490" s="95"/>
    </row>
    <row r="3491" spans="1:5" s="94" customFormat="1" x14ac:dyDescent="0.2">
      <c r="A3491" s="355"/>
      <c r="B3491" s="355"/>
      <c r="C3491" s="95"/>
      <c r="D3491" s="95"/>
      <c r="E3491" s="95"/>
    </row>
    <row r="3492" spans="1:5" s="94" customFormat="1" x14ac:dyDescent="0.2">
      <c r="A3492" s="355"/>
      <c r="B3492" s="355"/>
      <c r="C3492" s="95"/>
      <c r="D3492" s="95"/>
      <c r="E3492" s="95"/>
    </row>
    <row r="3493" spans="1:5" s="94" customFormat="1" x14ac:dyDescent="0.2">
      <c r="A3493" s="355"/>
      <c r="B3493" s="355"/>
      <c r="C3493" s="95"/>
      <c r="D3493" s="95"/>
      <c r="E3493" s="95"/>
    </row>
    <row r="3494" spans="1:5" s="94" customFormat="1" x14ac:dyDescent="0.2">
      <c r="A3494" s="355"/>
      <c r="B3494" s="355"/>
      <c r="C3494" s="95"/>
      <c r="D3494" s="95"/>
      <c r="E3494" s="95"/>
    </row>
    <row r="3495" spans="1:5" s="94" customFormat="1" x14ac:dyDescent="0.2">
      <c r="A3495" s="355"/>
      <c r="B3495" s="355"/>
      <c r="C3495" s="95"/>
      <c r="D3495" s="95"/>
      <c r="E3495" s="95"/>
    </row>
    <row r="3496" spans="1:5" s="94" customFormat="1" x14ac:dyDescent="0.2">
      <c r="A3496" s="355"/>
      <c r="B3496" s="355"/>
      <c r="C3496" s="95"/>
      <c r="D3496" s="95"/>
      <c r="E3496" s="95"/>
    </row>
    <row r="3497" spans="1:5" s="94" customFormat="1" x14ac:dyDescent="0.2">
      <c r="A3497" s="355"/>
      <c r="B3497" s="355"/>
      <c r="C3497" s="95"/>
      <c r="D3497" s="95"/>
      <c r="E3497" s="95"/>
    </row>
    <row r="3498" spans="1:5" s="94" customFormat="1" x14ac:dyDescent="0.2">
      <c r="A3498" s="355"/>
      <c r="B3498" s="355"/>
      <c r="C3498" s="95"/>
      <c r="D3498" s="95"/>
      <c r="E3498" s="95"/>
    </row>
    <row r="3499" spans="1:5" s="94" customFormat="1" x14ac:dyDescent="0.2">
      <c r="A3499" s="355"/>
      <c r="B3499" s="355"/>
      <c r="C3499" s="95"/>
      <c r="D3499" s="95"/>
      <c r="E3499" s="95"/>
    </row>
    <row r="3500" spans="1:5" s="94" customFormat="1" x14ac:dyDescent="0.2">
      <c r="A3500" s="355"/>
      <c r="B3500" s="355"/>
      <c r="C3500" s="95"/>
      <c r="D3500" s="95"/>
      <c r="E3500" s="95"/>
    </row>
    <row r="3501" spans="1:5" s="94" customFormat="1" x14ac:dyDescent="0.2">
      <c r="A3501" s="355"/>
      <c r="B3501" s="355"/>
      <c r="C3501" s="95"/>
      <c r="D3501" s="95"/>
      <c r="E3501" s="95"/>
    </row>
    <row r="3502" spans="1:5" s="94" customFormat="1" x14ac:dyDescent="0.2">
      <c r="A3502" s="355"/>
      <c r="B3502" s="355"/>
      <c r="C3502" s="95"/>
      <c r="D3502" s="95"/>
      <c r="E3502" s="95"/>
    </row>
    <row r="3503" spans="1:5" s="94" customFormat="1" x14ac:dyDescent="0.2">
      <c r="A3503" s="355"/>
      <c r="B3503" s="355"/>
      <c r="C3503" s="95"/>
      <c r="D3503" s="95"/>
      <c r="E3503" s="95"/>
    </row>
    <row r="3504" spans="1:5" s="94" customFormat="1" x14ac:dyDescent="0.2">
      <c r="A3504" s="355"/>
      <c r="B3504" s="355"/>
      <c r="C3504" s="95"/>
      <c r="D3504" s="95"/>
      <c r="E3504" s="95"/>
    </row>
    <row r="3505" spans="1:5" s="94" customFormat="1" x14ac:dyDescent="0.2">
      <c r="A3505" s="355"/>
      <c r="B3505" s="355"/>
      <c r="C3505" s="95"/>
      <c r="D3505" s="95"/>
      <c r="E3505" s="95"/>
    </row>
    <row r="3506" spans="1:5" s="94" customFormat="1" x14ac:dyDescent="0.2">
      <c r="A3506" s="355"/>
      <c r="B3506" s="355"/>
      <c r="C3506" s="95"/>
      <c r="D3506" s="95"/>
      <c r="E3506" s="95"/>
    </row>
    <row r="3507" spans="1:5" s="94" customFormat="1" x14ac:dyDescent="0.2">
      <c r="A3507" s="355"/>
      <c r="B3507" s="355"/>
      <c r="C3507" s="95"/>
      <c r="D3507" s="95"/>
      <c r="E3507" s="95"/>
    </row>
    <row r="3508" spans="1:5" s="94" customFormat="1" x14ac:dyDescent="0.2">
      <c r="A3508" s="355"/>
      <c r="B3508" s="355"/>
      <c r="C3508" s="95"/>
      <c r="D3508" s="95"/>
      <c r="E3508" s="95"/>
    </row>
    <row r="3509" spans="1:5" s="94" customFormat="1" x14ac:dyDescent="0.2">
      <c r="A3509" s="355"/>
      <c r="B3509" s="355"/>
      <c r="C3509" s="95"/>
      <c r="D3509" s="95"/>
      <c r="E3509" s="95"/>
    </row>
    <row r="3510" spans="1:5" s="94" customFormat="1" x14ac:dyDescent="0.2">
      <c r="A3510" s="355"/>
      <c r="B3510" s="355"/>
      <c r="C3510" s="95"/>
      <c r="D3510" s="95"/>
      <c r="E3510" s="95"/>
    </row>
    <row r="3511" spans="1:5" s="94" customFormat="1" x14ac:dyDescent="0.2">
      <c r="A3511" s="355"/>
      <c r="B3511" s="355"/>
      <c r="C3511" s="95"/>
      <c r="D3511" s="95"/>
      <c r="E3511" s="95"/>
    </row>
    <row r="3512" spans="1:5" s="94" customFormat="1" x14ac:dyDescent="0.2">
      <c r="A3512" s="355"/>
      <c r="B3512" s="355"/>
      <c r="C3512" s="95"/>
      <c r="D3512" s="95"/>
      <c r="E3512" s="95"/>
    </row>
    <row r="3513" spans="1:5" s="94" customFormat="1" x14ac:dyDescent="0.2">
      <c r="A3513" s="355"/>
      <c r="B3513" s="355"/>
      <c r="C3513" s="95"/>
      <c r="D3513" s="95"/>
      <c r="E3513" s="95"/>
    </row>
    <row r="3514" spans="1:5" s="94" customFormat="1" x14ac:dyDescent="0.2">
      <c r="A3514" s="355"/>
      <c r="B3514" s="355"/>
      <c r="C3514" s="95"/>
      <c r="D3514" s="95"/>
      <c r="E3514" s="95"/>
    </row>
    <row r="3515" spans="1:5" s="94" customFormat="1" x14ac:dyDescent="0.2">
      <c r="A3515" s="355"/>
      <c r="B3515" s="355"/>
      <c r="C3515" s="95"/>
      <c r="D3515" s="95"/>
      <c r="E3515" s="95"/>
    </row>
    <row r="3516" spans="1:5" s="94" customFormat="1" x14ac:dyDescent="0.2">
      <c r="A3516" s="355"/>
      <c r="B3516" s="355"/>
      <c r="C3516" s="95"/>
      <c r="D3516" s="95"/>
      <c r="E3516" s="95"/>
    </row>
    <row r="3517" spans="1:5" s="94" customFormat="1" x14ac:dyDescent="0.2">
      <c r="A3517" s="355"/>
      <c r="B3517" s="355"/>
      <c r="C3517" s="95"/>
      <c r="D3517" s="95"/>
      <c r="E3517" s="95"/>
    </row>
    <row r="3518" spans="1:5" s="94" customFormat="1" x14ac:dyDescent="0.2">
      <c r="A3518" s="355"/>
      <c r="B3518" s="355"/>
      <c r="C3518" s="95"/>
      <c r="D3518" s="95"/>
      <c r="E3518" s="95"/>
    </row>
    <row r="3519" spans="1:5" s="94" customFormat="1" x14ac:dyDescent="0.2">
      <c r="A3519" s="355"/>
      <c r="B3519" s="355"/>
      <c r="C3519" s="95"/>
      <c r="D3519" s="95"/>
      <c r="E3519" s="95"/>
    </row>
    <row r="3520" spans="1:5" s="94" customFormat="1" x14ac:dyDescent="0.2">
      <c r="A3520" s="355"/>
      <c r="B3520" s="355"/>
      <c r="C3520" s="95"/>
      <c r="D3520" s="95"/>
      <c r="E3520" s="95"/>
    </row>
    <row r="3521" spans="1:5" s="94" customFormat="1" x14ac:dyDescent="0.2">
      <c r="A3521" s="355"/>
      <c r="B3521" s="355"/>
      <c r="C3521" s="95"/>
      <c r="D3521" s="95"/>
      <c r="E3521" s="95"/>
    </row>
    <row r="3522" spans="1:5" s="94" customFormat="1" x14ac:dyDescent="0.2">
      <c r="A3522" s="355"/>
      <c r="B3522" s="355"/>
      <c r="C3522" s="95"/>
      <c r="D3522" s="95"/>
      <c r="E3522" s="95"/>
    </row>
    <row r="3523" spans="1:5" s="94" customFormat="1" x14ac:dyDescent="0.2">
      <c r="A3523" s="355"/>
      <c r="B3523" s="355"/>
      <c r="C3523" s="95"/>
      <c r="D3523" s="95"/>
      <c r="E3523" s="95"/>
    </row>
    <row r="3524" spans="1:5" s="94" customFormat="1" x14ac:dyDescent="0.2">
      <c r="A3524" s="355"/>
      <c r="B3524" s="355"/>
      <c r="C3524" s="95"/>
      <c r="D3524" s="95"/>
      <c r="E3524" s="95"/>
    </row>
    <row r="3525" spans="1:5" s="94" customFormat="1" x14ac:dyDescent="0.2">
      <c r="A3525" s="355"/>
      <c r="B3525" s="355"/>
      <c r="C3525" s="95"/>
      <c r="D3525" s="95"/>
      <c r="E3525" s="95"/>
    </row>
    <row r="3526" spans="1:5" s="94" customFormat="1" x14ac:dyDescent="0.2">
      <c r="A3526" s="355"/>
      <c r="B3526" s="355"/>
      <c r="C3526" s="95"/>
      <c r="D3526" s="95"/>
      <c r="E3526" s="95"/>
    </row>
    <row r="3527" spans="1:5" s="94" customFormat="1" x14ac:dyDescent="0.2">
      <c r="A3527" s="355"/>
      <c r="B3527" s="355"/>
      <c r="C3527" s="95"/>
      <c r="D3527" s="95"/>
      <c r="E3527" s="95"/>
    </row>
    <row r="3528" spans="1:5" s="94" customFormat="1" x14ac:dyDescent="0.2">
      <c r="A3528" s="355"/>
      <c r="B3528" s="355"/>
      <c r="C3528" s="95"/>
      <c r="D3528" s="95"/>
      <c r="E3528" s="95"/>
    </row>
    <row r="3529" spans="1:5" s="94" customFormat="1" x14ac:dyDescent="0.2">
      <c r="A3529" s="355"/>
      <c r="B3529" s="355"/>
      <c r="C3529" s="95"/>
      <c r="D3529" s="95"/>
      <c r="E3529" s="95"/>
    </row>
    <row r="3530" spans="1:5" s="94" customFormat="1" x14ac:dyDescent="0.2">
      <c r="A3530" s="355"/>
      <c r="B3530" s="355"/>
      <c r="C3530" s="95"/>
      <c r="D3530" s="95"/>
      <c r="E3530" s="95"/>
    </row>
    <row r="3531" spans="1:5" s="94" customFormat="1" x14ac:dyDescent="0.2">
      <c r="A3531" s="355"/>
      <c r="B3531" s="355"/>
      <c r="C3531" s="95"/>
      <c r="D3531" s="95"/>
      <c r="E3531" s="95"/>
    </row>
    <row r="3532" spans="1:5" s="94" customFormat="1" x14ac:dyDescent="0.2">
      <c r="A3532" s="355"/>
      <c r="B3532" s="355"/>
      <c r="C3532" s="95"/>
      <c r="D3532" s="95"/>
      <c r="E3532" s="95"/>
    </row>
    <row r="3533" spans="1:5" s="94" customFormat="1" x14ac:dyDescent="0.2">
      <c r="A3533" s="355"/>
      <c r="B3533" s="355"/>
      <c r="C3533" s="95"/>
      <c r="D3533" s="95"/>
      <c r="E3533" s="95"/>
    </row>
    <row r="3534" spans="1:5" s="94" customFormat="1" x14ac:dyDescent="0.2">
      <c r="A3534" s="355"/>
      <c r="B3534" s="355"/>
      <c r="C3534" s="95"/>
      <c r="D3534" s="95"/>
      <c r="E3534" s="95"/>
    </row>
    <row r="3535" spans="1:5" s="94" customFormat="1" x14ac:dyDescent="0.2">
      <c r="A3535" s="355"/>
      <c r="B3535" s="355"/>
      <c r="C3535" s="95"/>
      <c r="D3535" s="95"/>
      <c r="E3535" s="95"/>
    </row>
    <row r="3536" spans="1:5" s="94" customFormat="1" x14ac:dyDescent="0.2">
      <c r="A3536" s="355"/>
      <c r="B3536" s="355"/>
      <c r="C3536" s="95"/>
      <c r="D3536" s="95"/>
      <c r="E3536" s="95"/>
    </row>
    <row r="3537" spans="1:5" s="94" customFormat="1" x14ac:dyDescent="0.2">
      <c r="A3537" s="355"/>
      <c r="B3537" s="355"/>
      <c r="C3537" s="95"/>
      <c r="D3537" s="95"/>
      <c r="E3537" s="95"/>
    </row>
    <row r="3538" spans="1:5" s="94" customFormat="1" x14ac:dyDescent="0.2">
      <c r="A3538" s="355"/>
      <c r="B3538" s="355"/>
      <c r="C3538" s="95"/>
      <c r="D3538" s="95"/>
      <c r="E3538" s="95"/>
    </row>
    <row r="3539" spans="1:5" s="94" customFormat="1" x14ac:dyDescent="0.2">
      <c r="A3539" s="355"/>
      <c r="B3539" s="355"/>
      <c r="C3539" s="95"/>
      <c r="D3539" s="95"/>
      <c r="E3539" s="95"/>
    </row>
    <row r="3540" spans="1:5" s="94" customFormat="1" x14ac:dyDescent="0.2">
      <c r="A3540" s="355"/>
      <c r="B3540" s="355"/>
      <c r="C3540" s="95"/>
      <c r="D3540" s="95"/>
      <c r="E3540" s="95"/>
    </row>
    <row r="3541" spans="1:5" s="94" customFormat="1" x14ac:dyDescent="0.2">
      <c r="A3541" s="355"/>
      <c r="B3541" s="355"/>
      <c r="C3541" s="95"/>
      <c r="D3541" s="95"/>
      <c r="E3541" s="95"/>
    </row>
    <row r="3542" spans="1:5" s="94" customFormat="1" x14ac:dyDescent="0.2">
      <c r="A3542" s="355"/>
      <c r="B3542" s="355"/>
      <c r="C3542" s="95"/>
      <c r="D3542" s="95"/>
      <c r="E3542" s="95"/>
    </row>
    <row r="3543" spans="1:5" s="94" customFormat="1" x14ac:dyDescent="0.2">
      <c r="A3543" s="355"/>
      <c r="B3543" s="355"/>
      <c r="C3543" s="95"/>
      <c r="D3543" s="95"/>
      <c r="E3543" s="95"/>
    </row>
    <row r="3544" spans="1:5" s="94" customFormat="1" x14ac:dyDescent="0.2">
      <c r="A3544" s="355"/>
      <c r="B3544" s="355"/>
      <c r="C3544" s="95"/>
      <c r="D3544" s="95"/>
      <c r="E3544" s="95"/>
    </row>
    <row r="3545" spans="1:5" s="94" customFormat="1" x14ac:dyDescent="0.2">
      <c r="A3545" s="355"/>
      <c r="B3545" s="355"/>
      <c r="C3545" s="95"/>
      <c r="D3545" s="95"/>
      <c r="E3545" s="95"/>
    </row>
    <row r="3546" spans="1:5" s="94" customFormat="1" x14ac:dyDescent="0.2">
      <c r="A3546" s="355"/>
      <c r="B3546" s="355"/>
      <c r="C3546" s="95"/>
      <c r="D3546" s="95"/>
      <c r="E3546" s="95"/>
    </row>
    <row r="3547" spans="1:5" s="94" customFormat="1" x14ac:dyDescent="0.2">
      <c r="A3547" s="355"/>
      <c r="B3547" s="355"/>
      <c r="C3547" s="95"/>
      <c r="D3547" s="95"/>
      <c r="E3547" s="95"/>
    </row>
    <row r="3548" spans="1:5" s="94" customFormat="1" x14ac:dyDescent="0.2">
      <c r="A3548" s="355"/>
      <c r="B3548" s="355"/>
      <c r="C3548" s="95"/>
      <c r="D3548" s="95"/>
      <c r="E3548" s="95"/>
    </row>
    <row r="3549" spans="1:5" s="94" customFormat="1" x14ac:dyDescent="0.2">
      <c r="A3549" s="355"/>
      <c r="B3549" s="355"/>
      <c r="C3549" s="95"/>
      <c r="D3549" s="95"/>
      <c r="E3549" s="95"/>
    </row>
    <row r="3550" spans="1:5" s="94" customFormat="1" x14ac:dyDescent="0.2">
      <c r="A3550" s="355"/>
      <c r="B3550" s="355"/>
      <c r="C3550" s="95"/>
      <c r="D3550" s="95"/>
      <c r="E3550" s="95"/>
    </row>
    <row r="3551" spans="1:5" s="94" customFormat="1" x14ac:dyDescent="0.2">
      <c r="A3551" s="355"/>
      <c r="B3551" s="355"/>
      <c r="C3551" s="95"/>
      <c r="D3551" s="95"/>
      <c r="E3551" s="95"/>
    </row>
    <row r="3552" spans="1:5" s="94" customFormat="1" x14ac:dyDescent="0.2">
      <c r="A3552" s="355"/>
      <c r="B3552" s="355"/>
      <c r="C3552" s="95"/>
      <c r="D3552" s="95"/>
      <c r="E3552" s="95"/>
    </row>
    <row r="3553" spans="1:5" s="94" customFormat="1" x14ac:dyDescent="0.2">
      <c r="A3553" s="355"/>
      <c r="B3553" s="355"/>
      <c r="C3553" s="95"/>
      <c r="D3553" s="95"/>
      <c r="E3553" s="95"/>
    </row>
    <row r="3554" spans="1:5" s="94" customFormat="1" x14ac:dyDescent="0.2">
      <c r="A3554" s="355"/>
      <c r="B3554" s="355"/>
      <c r="C3554" s="95"/>
      <c r="D3554" s="95"/>
      <c r="E3554" s="95"/>
    </row>
    <row r="3555" spans="1:5" s="94" customFormat="1" x14ac:dyDescent="0.2">
      <c r="A3555" s="355"/>
      <c r="B3555" s="355"/>
      <c r="C3555" s="95"/>
      <c r="D3555" s="95"/>
      <c r="E3555" s="95"/>
    </row>
    <row r="3556" spans="1:5" s="94" customFormat="1" x14ac:dyDescent="0.2">
      <c r="A3556" s="355"/>
      <c r="B3556" s="355"/>
      <c r="C3556" s="95"/>
      <c r="D3556" s="95"/>
      <c r="E3556" s="95"/>
    </row>
    <row r="3557" spans="1:5" s="94" customFormat="1" x14ac:dyDescent="0.2">
      <c r="A3557" s="355"/>
      <c r="B3557" s="355"/>
      <c r="C3557" s="95"/>
      <c r="D3557" s="95"/>
      <c r="E3557" s="95"/>
    </row>
    <row r="3558" spans="1:5" s="94" customFormat="1" x14ac:dyDescent="0.2">
      <c r="A3558" s="355"/>
      <c r="B3558" s="355"/>
      <c r="C3558" s="95"/>
      <c r="D3558" s="95"/>
      <c r="E3558" s="95"/>
    </row>
    <row r="3559" spans="1:5" s="94" customFormat="1" x14ac:dyDescent="0.2">
      <c r="A3559" s="355"/>
      <c r="B3559" s="355"/>
      <c r="C3559" s="95"/>
      <c r="D3559" s="95"/>
      <c r="E3559" s="95"/>
    </row>
    <row r="3560" spans="1:5" s="94" customFormat="1" x14ac:dyDescent="0.2">
      <c r="A3560" s="355"/>
      <c r="B3560" s="355"/>
      <c r="C3560" s="95"/>
      <c r="D3560" s="95"/>
      <c r="E3560" s="95"/>
    </row>
    <row r="3561" spans="1:5" s="94" customFormat="1" x14ac:dyDescent="0.2">
      <c r="A3561" s="355"/>
      <c r="B3561" s="355"/>
      <c r="C3561" s="95"/>
      <c r="D3561" s="95"/>
      <c r="E3561" s="95"/>
    </row>
    <row r="3562" spans="1:5" s="94" customFormat="1" x14ac:dyDescent="0.2">
      <c r="A3562" s="355"/>
      <c r="B3562" s="355"/>
      <c r="C3562" s="95"/>
      <c r="D3562" s="95"/>
      <c r="E3562" s="95"/>
    </row>
    <row r="3563" spans="1:5" s="94" customFormat="1" x14ac:dyDescent="0.2">
      <c r="A3563" s="355"/>
      <c r="B3563" s="355"/>
      <c r="C3563" s="95"/>
      <c r="D3563" s="95"/>
      <c r="E3563" s="95"/>
    </row>
    <row r="3564" spans="1:5" s="94" customFormat="1" x14ac:dyDescent="0.2">
      <c r="A3564" s="355"/>
      <c r="B3564" s="355"/>
      <c r="C3564" s="95"/>
      <c r="D3564" s="95"/>
      <c r="E3564" s="95"/>
    </row>
    <row r="3565" spans="1:5" s="94" customFormat="1" x14ac:dyDescent="0.2">
      <c r="A3565" s="355"/>
      <c r="B3565" s="355"/>
      <c r="C3565" s="95"/>
      <c r="D3565" s="95"/>
      <c r="E3565" s="95"/>
    </row>
    <row r="3566" spans="1:5" s="94" customFormat="1" x14ac:dyDescent="0.2">
      <c r="A3566" s="355"/>
      <c r="B3566" s="355"/>
      <c r="C3566" s="95"/>
      <c r="D3566" s="95"/>
      <c r="E3566" s="95"/>
    </row>
    <row r="3567" spans="1:5" s="94" customFormat="1" x14ac:dyDescent="0.2">
      <c r="A3567" s="355"/>
      <c r="B3567" s="355"/>
      <c r="C3567" s="95"/>
      <c r="D3567" s="95"/>
      <c r="E3567" s="95"/>
    </row>
    <row r="3568" spans="1:5" s="94" customFormat="1" x14ac:dyDescent="0.2">
      <c r="A3568" s="355"/>
      <c r="B3568" s="355"/>
      <c r="C3568" s="95"/>
      <c r="D3568" s="95"/>
      <c r="E3568" s="95"/>
    </row>
    <row r="3569" spans="1:5" s="94" customFormat="1" x14ac:dyDescent="0.2">
      <c r="A3569" s="355"/>
      <c r="B3569" s="355"/>
      <c r="C3569" s="95"/>
      <c r="D3569" s="95"/>
      <c r="E3569" s="95"/>
    </row>
    <row r="3570" spans="1:5" s="94" customFormat="1" x14ac:dyDescent="0.2">
      <c r="A3570" s="355"/>
      <c r="B3570" s="355"/>
      <c r="C3570" s="95"/>
      <c r="D3570" s="95"/>
      <c r="E3570" s="95"/>
    </row>
    <row r="3571" spans="1:5" s="94" customFormat="1" x14ac:dyDescent="0.2">
      <c r="A3571" s="355"/>
      <c r="B3571" s="355"/>
      <c r="C3571" s="95"/>
      <c r="D3571" s="95"/>
      <c r="E3571" s="95"/>
    </row>
    <row r="3572" spans="1:5" s="94" customFormat="1" x14ac:dyDescent="0.2">
      <c r="A3572" s="355"/>
      <c r="B3572" s="355"/>
      <c r="C3572" s="95"/>
      <c r="D3572" s="95"/>
      <c r="E3572" s="95"/>
    </row>
    <row r="3573" spans="1:5" s="94" customFormat="1" x14ac:dyDescent="0.2">
      <c r="A3573" s="355"/>
      <c r="B3573" s="355"/>
      <c r="C3573" s="95"/>
      <c r="D3573" s="95"/>
      <c r="E3573" s="95"/>
    </row>
    <row r="3574" spans="1:5" s="94" customFormat="1" x14ac:dyDescent="0.2">
      <c r="A3574" s="355"/>
      <c r="B3574" s="355"/>
      <c r="C3574" s="95"/>
      <c r="D3574" s="95"/>
      <c r="E3574" s="95"/>
    </row>
    <row r="3575" spans="1:5" s="94" customFormat="1" x14ac:dyDescent="0.2">
      <c r="A3575" s="355"/>
      <c r="B3575" s="355"/>
      <c r="C3575" s="95"/>
      <c r="D3575" s="95"/>
      <c r="E3575" s="95"/>
    </row>
    <row r="3576" spans="1:5" s="94" customFormat="1" x14ac:dyDescent="0.2">
      <c r="A3576" s="355"/>
      <c r="B3576" s="355"/>
      <c r="C3576" s="95"/>
      <c r="D3576" s="95"/>
      <c r="E3576" s="95"/>
    </row>
    <row r="3577" spans="1:5" s="94" customFormat="1" x14ac:dyDescent="0.2">
      <c r="A3577" s="355"/>
      <c r="B3577" s="355"/>
      <c r="C3577" s="95"/>
      <c r="D3577" s="95"/>
      <c r="E3577" s="95"/>
    </row>
    <row r="3578" spans="1:5" s="94" customFormat="1" x14ac:dyDescent="0.2">
      <c r="A3578" s="355"/>
      <c r="B3578" s="355"/>
      <c r="C3578" s="95"/>
      <c r="D3578" s="95"/>
      <c r="E3578" s="95"/>
    </row>
    <row r="3579" spans="1:5" s="94" customFormat="1" x14ac:dyDescent="0.2">
      <c r="A3579" s="355"/>
      <c r="B3579" s="355"/>
      <c r="C3579" s="95"/>
      <c r="D3579" s="95"/>
      <c r="E3579" s="95"/>
    </row>
    <row r="3580" spans="1:5" s="94" customFormat="1" x14ac:dyDescent="0.2">
      <c r="A3580" s="355"/>
      <c r="B3580" s="355"/>
      <c r="C3580" s="95"/>
      <c r="D3580" s="95"/>
      <c r="E3580" s="95"/>
    </row>
    <row r="3581" spans="1:5" s="94" customFormat="1" x14ac:dyDescent="0.2">
      <c r="A3581" s="355"/>
      <c r="B3581" s="355"/>
      <c r="C3581" s="95"/>
      <c r="D3581" s="95"/>
      <c r="E3581" s="95"/>
    </row>
    <row r="3582" spans="1:5" s="94" customFormat="1" x14ac:dyDescent="0.2">
      <c r="A3582" s="355"/>
      <c r="B3582" s="355"/>
      <c r="C3582" s="95"/>
      <c r="D3582" s="95"/>
      <c r="E3582" s="95"/>
    </row>
    <row r="3583" spans="1:5" s="94" customFormat="1" x14ac:dyDescent="0.2">
      <c r="A3583" s="355"/>
      <c r="B3583" s="355"/>
      <c r="C3583" s="95"/>
      <c r="D3583" s="95"/>
      <c r="E3583" s="95"/>
    </row>
    <row r="3584" spans="1:5" s="94" customFormat="1" x14ac:dyDescent="0.2">
      <c r="A3584" s="355"/>
      <c r="B3584" s="355"/>
      <c r="C3584" s="95"/>
      <c r="D3584" s="95"/>
      <c r="E3584" s="95"/>
    </row>
    <row r="3585" spans="1:5" s="94" customFormat="1" x14ac:dyDescent="0.2">
      <c r="A3585" s="355"/>
      <c r="B3585" s="355"/>
      <c r="C3585" s="95"/>
      <c r="D3585" s="95"/>
      <c r="E3585" s="95"/>
    </row>
    <row r="3586" spans="1:5" s="94" customFormat="1" x14ac:dyDescent="0.2">
      <c r="A3586" s="355"/>
      <c r="B3586" s="355"/>
      <c r="C3586" s="95"/>
      <c r="D3586" s="95"/>
      <c r="E3586" s="95"/>
    </row>
    <row r="3587" spans="1:5" s="94" customFormat="1" x14ac:dyDescent="0.2">
      <c r="A3587" s="355"/>
      <c r="B3587" s="355"/>
      <c r="C3587" s="95"/>
      <c r="D3587" s="95"/>
      <c r="E3587" s="95"/>
    </row>
    <row r="3588" spans="1:5" s="94" customFormat="1" x14ac:dyDescent="0.2">
      <c r="A3588" s="355"/>
      <c r="B3588" s="355"/>
      <c r="C3588" s="95"/>
      <c r="D3588" s="95"/>
      <c r="E3588" s="95"/>
    </row>
    <row r="3589" spans="1:5" s="94" customFormat="1" x14ac:dyDescent="0.2">
      <c r="A3589" s="355"/>
      <c r="B3589" s="355"/>
      <c r="C3589" s="95"/>
      <c r="D3589" s="95"/>
      <c r="E3589" s="95"/>
    </row>
    <row r="3590" spans="1:5" s="94" customFormat="1" x14ac:dyDescent="0.2">
      <c r="A3590" s="355"/>
      <c r="B3590" s="355"/>
      <c r="C3590" s="95"/>
      <c r="D3590" s="95"/>
      <c r="E3590" s="95"/>
    </row>
    <row r="3591" spans="1:5" s="94" customFormat="1" x14ac:dyDescent="0.2">
      <c r="A3591" s="355"/>
      <c r="B3591" s="355"/>
      <c r="C3591" s="95"/>
      <c r="D3591" s="95"/>
      <c r="E3591" s="95"/>
    </row>
    <row r="3592" spans="1:5" s="94" customFormat="1" x14ac:dyDescent="0.2">
      <c r="A3592" s="355"/>
      <c r="B3592" s="355"/>
      <c r="C3592" s="95"/>
      <c r="D3592" s="95"/>
      <c r="E3592" s="95"/>
    </row>
    <row r="3593" spans="1:5" s="94" customFormat="1" x14ac:dyDescent="0.2">
      <c r="A3593" s="355"/>
      <c r="B3593" s="355"/>
      <c r="C3593" s="95"/>
      <c r="D3593" s="95"/>
      <c r="E3593" s="95"/>
    </row>
    <row r="3594" spans="1:5" s="94" customFormat="1" x14ac:dyDescent="0.2">
      <c r="A3594" s="355"/>
      <c r="B3594" s="355"/>
      <c r="C3594" s="95"/>
      <c r="D3594" s="95"/>
      <c r="E3594" s="95"/>
    </row>
    <row r="3595" spans="1:5" s="94" customFormat="1" x14ac:dyDescent="0.2">
      <c r="A3595" s="355"/>
      <c r="B3595" s="355"/>
      <c r="C3595" s="95"/>
      <c r="D3595" s="95"/>
      <c r="E3595" s="95"/>
    </row>
    <row r="3596" spans="1:5" s="94" customFormat="1" x14ac:dyDescent="0.2">
      <c r="A3596" s="355"/>
      <c r="B3596" s="355"/>
      <c r="C3596" s="95"/>
      <c r="D3596" s="95"/>
      <c r="E3596" s="95"/>
    </row>
    <row r="3597" spans="1:5" s="94" customFormat="1" x14ac:dyDescent="0.2">
      <c r="A3597" s="355"/>
      <c r="B3597" s="355"/>
      <c r="C3597" s="95"/>
      <c r="D3597" s="95"/>
      <c r="E3597" s="95"/>
    </row>
    <row r="3598" spans="1:5" s="94" customFormat="1" x14ac:dyDescent="0.2">
      <c r="A3598" s="355"/>
      <c r="B3598" s="355"/>
      <c r="C3598" s="95"/>
      <c r="D3598" s="95"/>
      <c r="E3598" s="95"/>
    </row>
    <row r="3599" spans="1:5" s="94" customFormat="1" x14ac:dyDescent="0.2">
      <c r="A3599" s="355"/>
      <c r="B3599" s="355"/>
      <c r="C3599" s="95"/>
      <c r="D3599" s="95"/>
      <c r="E3599" s="95"/>
    </row>
    <row r="3600" spans="1:5" s="94" customFormat="1" x14ac:dyDescent="0.2">
      <c r="A3600" s="355"/>
      <c r="B3600" s="355"/>
      <c r="C3600" s="95"/>
      <c r="D3600" s="95"/>
      <c r="E3600" s="95"/>
    </row>
    <row r="3601" spans="1:5" s="94" customFormat="1" x14ac:dyDescent="0.2">
      <c r="A3601" s="355"/>
      <c r="B3601" s="355"/>
      <c r="C3601" s="95"/>
      <c r="D3601" s="95"/>
      <c r="E3601" s="95"/>
    </row>
    <row r="3602" spans="1:5" s="94" customFormat="1" x14ac:dyDescent="0.2">
      <c r="A3602" s="355"/>
      <c r="B3602" s="355"/>
      <c r="C3602" s="95"/>
      <c r="D3602" s="95"/>
      <c r="E3602" s="95"/>
    </row>
    <row r="3603" spans="1:5" s="94" customFormat="1" x14ac:dyDescent="0.2">
      <c r="A3603" s="355"/>
      <c r="B3603" s="355"/>
      <c r="C3603" s="95"/>
      <c r="D3603" s="95"/>
      <c r="E3603" s="95"/>
    </row>
    <row r="3604" spans="1:5" s="94" customFormat="1" x14ac:dyDescent="0.2">
      <c r="A3604" s="355"/>
      <c r="B3604" s="355"/>
      <c r="C3604" s="95"/>
      <c r="D3604" s="95"/>
      <c r="E3604" s="95"/>
    </row>
    <row r="3605" spans="1:5" s="94" customFormat="1" x14ac:dyDescent="0.2">
      <c r="A3605" s="355"/>
      <c r="B3605" s="355"/>
      <c r="C3605" s="95"/>
      <c r="D3605" s="95"/>
      <c r="E3605" s="95"/>
    </row>
    <row r="3606" spans="1:5" s="94" customFormat="1" x14ac:dyDescent="0.2">
      <c r="A3606" s="355"/>
      <c r="B3606" s="355"/>
      <c r="C3606" s="95"/>
      <c r="D3606" s="95"/>
      <c r="E3606" s="95"/>
    </row>
    <row r="3607" spans="1:5" s="94" customFormat="1" x14ac:dyDescent="0.2">
      <c r="A3607" s="355"/>
      <c r="B3607" s="355"/>
      <c r="C3607" s="95"/>
      <c r="D3607" s="95"/>
      <c r="E3607" s="95"/>
    </row>
    <row r="3608" spans="1:5" s="94" customFormat="1" x14ac:dyDescent="0.2">
      <c r="A3608" s="355"/>
      <c r="B3608" s="355"/>
      <c r="C3608" s="95"/>
      <c r="D3608" s="95"/>
      <c r="E3608" s="95"/>
    </row>
    <row r="3609" spans="1:5" s="94" customFormat="1" x14ac:dyDescent="0.2">
      <c r="A3609" s="355"/>
      <c r="B3609" s="355"/>
      <c r="C3609" s="95"/>
      <c r="D3609" s="95"/>
      <c r="E3609" s="95"/>
    </row>
    <row r="3610" spans="1:5" s="94" customFormat="1" x14ac:dyDescent="0.2">
      <c r="A3610" s="355"/>
      <c r="B3610" s="355"/>
      <c r="C3610" s="95"/>
      <c r="D3610" s="95"/>
      <c r="E3610" s="95"/>
    </row>
    <row r="3611" spans="1:5" s="94" customFormat="1" x14ac:dyDescent="0.2">
      <c r="A3611" s="355"/>
      <c r="B3611" s="355"/>
      <c r="C3611" s="95"/>
      <c r="D3611" s="95"/>
      <c r="E3611" s="95"/>
    </row>
    <row r="3612" spans="1:5" s="94" customFormat="1" x14ac:dyDescent="0.2">
      <c r="A3612" s="355"/>
      <c r="B3612" s="355"/>
      <c r="C3612" s="95"/>
      <c r="D3612" s="95"/>
      <c r="E3612" s="95"/>
    </row>
    <row r="3613" spans="1:5" s="94" customFormat="1" x14ac:dyDescent="0.2">
      <c r="A3613" s="355"/>
      <c r="B3613" s="355"/>
      <c r="C3613" s="95"/>
      <c r="D3613" s="95"/>
      <c r="E3613" s="95"/>
    </row>
    <row r="3614" spans="1:5" s="94" customFormat="1" x14ac:dyDescent="0.2">
      <c r="A3614" s="355"/>
      <c r="B3614" s="355"/>
      <c r="C3614" s="95"/>
      <c r="D3614" s="95"/>
      <c r="E3614" s="95"/>
    </row>
    <row r="3615" spans="1:5" s="94" customFormat="1" x14ac:dyDescent="0.2">
      <c r="A3615" s="355"/>
      <c r="B3615" s="355"/>
      <c r="C3615" s="95"/>
      <c r="D3615" s="95"/>
      <c r="E3615" s="95"/>
    </row>
    <row r="3616" spans="1:5" s="94" customFormat="1" x14ac:dyDescent="0.2">
      <c r="A3616" s="355"/>
      <c r="B3616" s="355"/>
      <c r="C3616" s="95"/>
      <c r="D3616" s="95"/>
      <c r="E3616" s="95"/>
    </row>
    <row r="3617" spans="1:5" s="94" customFormat="1" x14ac:dyDescent="0.2">
      <c r="A3617" s="355"/>
      <c r="B3617" s="355"/>
      <c r="C3617" s="95"/>
      <c r="D3617" s="95"/>
      <c r="E3617" s="95"/>
    </row>
    <row r="3618" spans="1:5" s="94" customFormat="1" x14ac:dyDescent="0.2">
      <c r="A3618" s="355"/>
      <c r="B3618" s="355"/>
      <c r="C3618" s="95"/>
      <c r="D3618" s="95"/>
      <c r="E3618" s="95"/>
    </row>
    <row r="3619" spans="1:5" s="94" customFormat="1" x14ac:dyDescent="0.2">
      <c r="A3619" s="355"/>
      <c r="B3619" s="355"/>
      <c r="C3619" s="95"/>
      <c r="D3619" s="95"/>
      <c r="E3619" s="95"/>
    </row>
    <row r="3620" spans="1:5" s="94" customFormat="1" x14ac:dyDescent="0.2">
      <c r="A3620" s="355"/>
      <c r="B3620" s="355"/>
      <c r="C3620" s="95"/>
      <c r="D3620" s="95"/>
      <c r="E3620" s="95"/>
    </row>
    <row r="3621" spans="1:5" s="94" customFormat="1" x14ac:dyDescent="0.2">
      <c r="A3621" s="355"/>
      <c r="B3621" s="355"/>
      <c r="C3621" s="95"/>
      <c r="D3621" s="95"/>
      <c r="E3621" s="95"/>
    </row>
    <row r="3622" spans="1:5" s="94" customFormat="1" x14ac:dyDescent="0.2">
      <c r="A3622" s="355"/>
      <c r="B3622" s="355"/>
      <c r="C3622" s="95"/>
      <c r="D3622" s="95"/>
      <c r="E3622" s="95"/>
    </row>
    <row r="3623" spans="1:5" s="94" customFormat="1" x14ac:dyDescent="0.2">
      <c r="A3623" s="355"/>
      <c r="B3623" s="355"/>
      <c r="C3623" s="95"/>
      <c r="D3623" s="95"/>
      <c r="E3623" s="95"/>
    </row>
    <row r="3624" spans="1:5" s="94" customFormat="1" x14ac:dyDescent="0.2">
      <c r="A3624" s="355"/>
      <c r="B3624" s="355"/>
      <c r="C3624" s="95"/>
      <c r="D3624" s="95"/>
      <c r="E3624" s="95"/>
    </row>
    <row r="3625" spans="1:5" s="94" customFormat="1" x14ac:dyDescent="0.2">
      <c r="A3625" s="355"/>
      <c r="B3625" s="355"/>
      <c r="C3625" s="95"/>
      <c r="D3625" s="95"/>
      <c r="E3625" s="95"/>
    </row>
    <row r="3626" spans="1:5" s="94" customFormat="1" x14ac:dyDescent="0.2">
      <c r="A3626" s="355"/>
      <c r="B3626" s="355"/>
      <c r="C3626" s="95"/>
      <c r="D3626" s="95"/>
      <c r="E3626" s="95"/>
    </row>
    <row r="3627" spans="1:5" s="94" customFormat="1" x14ac:dyDescent="0.2">
      <c r="A3627" s="355"/>
      <c r="B3627" s="355"/>
      <c r="C3627" s="95"/>
      <c r="D3627" s="95"/>
      <c r="E3627" s="95"/>
    </row>
    <row r="3628" spans="1:5" s="94" customFormat="1" x14ac:dyDescent="0.2">
      <c r="A3628" s="355"/>
      <c r="B3628" s="355"/>
      <c r="C3628" s="95"/>
      <c r="D3628" s="95"/>
      <c r="E3628" s="95"/>
    </row>
    <row r="3629" spans="1:5" s="94" customFormat="1" x14ac:dyDescent="0.2">
      <c r="A3629" s="355"/>
      <c r="B3629" s="355"/>
      <c r="C3629" s="95"/>
      <c r="D3629" s="95"/>
      <c r="E3629" s="95"/>
    </row>
    <row r="3630" spans="1:5" s="94" customFormat="1" x14ac:dyDescent="0.2">
      <c r="A3630" s="355"/>
      <c r="B3630" s="355"/>
      <c r="C3630" s="95"/>
      <c r="D3630" s="95"/>
      <c r="E3630" s="95"/>
    </row>
    <row r="3631" spans="1:5" s="94" customFormat="1" x14ac:dyDescent="0.2">
      <c r="A3631" s="355"/>
      <c r="B3631" s="355"/>
      <c r="C3631" s="95"/>
      <c r="D3631" s="95"/>
      <c r="E3631" s="95"/>
    </row>
    <row r="3632" spans="1:5" s="94" customFormat="1" x14ac:dyDescent="0.2">
      <c r="A3632" s="355"/>
      <c r="B3632" s="355"/>
      <c r="C3632" s="95"/>
      <c r="D3632" s="95"/>
      <c r="E3632" s="95"/>
    </row>
    <row r="3633" spans="1:5" s="94" customFormat="1" x14ac:dyDescent="0.2">
      <c r="A3633" s="355"/>
      <c r="B3633" s="355"/>
      <c r="C3633" s="95"/>
      <c r="D3633" s="95"/>
      <c r="E3633" s="95"/>
    </row>
    <row r="3634" spans="1:5" s="94" customFormat="1" x14ac:dyDescent="0.2">
      <c r="A3634" s="355"/>
      <c r="B3634" s="355"/>
      <c r="C3634" s="95"/>
      <c r="D3634" s="95"/>
      <c r="E3634" s="95"/>
    </row>
    <row r="3635" spans="1:5" s="94" customFormat="1" x14ac:dyDescent="0.2">
      <c r="A3635" s="355"/>
      <c r="B3635" s="355"/>
      <c r="C3635" s="95"/>
      <c r="D3635" s="95"/>
      <c r="E3635" s="95"/>
    </row>
    <row r="3636" spans="1:5" s="94" customFormat="1" x14ac:dyDescent="0.2">
      <c r="A3636" s="355"/>
      <c r="B3636" s="355"/>
      <c r="C3636" s="95"/>
      <c r="D3636" s="95"/>
      <c r="E3636" s="95"/>
    </row>
    <row r="3637" spans="1:5" s="94" customFormat="1" x14ac:dyDescent="0.2">
      <c r="A3637" s="355"/>
      <c r="B3637" s="355"/>
      <c r="C3637" s="95"/>
      <c r="D3637" s="95"/>
      <c r="E3637" s="95"/>
    </row>
    <row r="3638" spans="1:5" s="94" customFormat="1" x14ac:dyDescent="0.2">
      <c r="A3638" s="355"/>
      <c r="B3638" s="355"/>
      <c r="C3638" s="95"/>
      <c r="D3638" s="95"/>
      <c r="E3638" s="95"/>
    </row>
    <row r="3639" spans="1:5" s="94" customFormat="1" x14ac:dyDescent="0.2">
      <c r="A3639" s="355"/>
      <c r="B3639" s="355"/>
      <c r="C3639" s="95"/>
      <c r="D3639" s="95"/>
      <c r="E3639" s="95"/>
    </row>
    <row r="3640" spans="1:5" s="94" customFormat="1" x14ac:dyDescent="0.2">
      <c r="A3640" s="355"/>
      <c r="B3640" s="355"/>
      <c r="C3640" s="95"/>
      <c r="D3640" s="95"/>
      <c r="E3640" s="95"/>
    </row>
    <row r="3641" spans="1:5" s="94" customFormat="1" x14ac:dyDescent="0.2">
      <c r="A3641" s="355"/>
      <c r="B3641" s="355"/>
      <c r="C3641" s="95"/>
      <c r="D3641" s="95"/>
      <c r="E3641" s="95"/>
    </row>
    <row r="3642" spans="1:5" s="94" customFormat="1" x14ac:dyDescent="0.2">
      <c r="A3642" s="355"/>
      <c r="B3642" s="355"/>
      <c r="C3642" s="95"/>
      <c r="D3642" s="95"/>
      <c r="E3642" s="95"/>
    </row>
    <row r="3643" spans="1:5" s="94" customFormat="1" x14ac:dyDescent="0.2">
      <c r="A3643" s="355"/>
      <c r="B3643" s="355"/>
      <c r="C3643" s="95"/>
      <c r="D3643" s="95"/>
      <c r="E3643" s="95"/>
    </row>
    <row r="3644" spans="1:5" s="94" customFormat="1" x14ac:dyDescent="0.2">
      <c r="A3644" s="355"/>
      <c r="B3644" s="355"/>
      <c r="C3644" s="95"/>
      <c r="D3644" s="95"/>
      <c r="E3644" s="95"/>
    </row>
    <row r="3645" spans="1:5" s="94" customFormat="1" x14ac:dyDescent="0.2">
      <c r="A3645" s="355"/>
      <c r="B3645" s="355"/>
      <c r="C3645" s="95"/>
      <c r="D3645" s="95"/>
      <c r="E3645" s="95"/>
    </row>
    <row r="3646" spans="1:5" s="94" customFormat="1" x14ac:dyDescent="0.2">
      <c r="A3646" s="355"/>
      <c r="B3646" s="355"/>
      <c r="C3646" s="95"/>
      <c r="D3646" s="95"/>
      <c r="E3646" s="95"/>
    </row>
    <row r="3647" spans="1:5" s="94" customFormat="1" x14ac:dyDescent="0.2">
      <c r="A3647" s="355"/>
      <c r="B3647" s="355"/>
      <c r="C3647" s="95"/>
      <c r="D3647" s="95"/>
      <c r="E3647" s="95"/>
    </row>
    <row r="3648" spans="1:5" s="94" customFormat="1" x14ac:dyDescent="0.2">
      <c r="A3648" s="355"/>
      <c r="B3648" s="355"/>
      <c r="C3648" s="95"/>
      <c r="D3648" s="95"/>
      <c r="E3648" s="95"/>
    </row>
    <row r="3649" spans="1:5" s="94" customFormat="1" x14ac:dyDescent="0.2">
      <c r="A3649" s="355"/>
      <c r="B3649" s="355"/>
      <c r="C3649" s="95"/>
      <c r="D3649" s="95"/>
      <c r="E3649" s="95"/>
    </row>
    <row r="3650" spans="1:5" s="94" customFormat="1" x14ac:dyDescent="0.2">
      <c r="A3650" s="355"/>
      <c r="B3650" s="355"/>
      <c r="C3650" s="95"/>
      <c r="D3650" s="95"/>
      <c r="E3650" s="95"/>
    </row>
    <row r="3651" spans="1:5" s="94" customFormat="1" x14ac:dyDescent="0.2">
      <c r="A3651" s="355"/>
      <c r="B3651" s="355"/>
      <c r="C3651" s="95"/>
      <c r="D3651" s="95"/>
      <c r="E3651" s="95"/>
    </row>
    <row r="3652" spans="1:5" s="94" customFormat="1" x14ac:dyDescent="0.2">
      <c r="A3652" s="355"/>
      <c r="B3652" s="355"/>
      <c r="C3652" s="95"/>
      <c r="D3652" s="95"/>
      <c r="E3652" s="95"/>
    </row>
    <row r="3653" spans="1:5" s="94" customFormat="1" x14ac:dyDescent="0.2">
      <c r="A3653" s="355"/>
      <c r="B3653" s="355"/>
      <c r="C3653" s="95"/>
      <c r="D3653" s="95"/>
      <c r="E3653" s="95"/>
    </row>
    <row r="3654" spans="1:5" s="94" customFormat="1" x14ac:dyDescent="0.2">
      <c r="A3654" s="355"/>
      <c r="B3654" s="355"/>
      <c r="C3654" s="95"/>
      <c r="D3654" s="95"/>
      <c r="E3654" s="95"/>
    </row>
    <row r="3655" spans="1:5" s="94" customFormat="1" x14ac:dyDescent="0.2">
      <c r="A3655" s="355"/>
      <c r="B3655" s="355"/>
      <c r="C3655" s="95"/>
      <c r="D3655" s="95"/>
      <c r="E3655" s="95"/>
    </row>
    <row r="3656" spans="1:5" s="94" customFormat="1" x14ac:dyDescent="0.2">
      <c r="A3656" s="355"/>
      <c r="B3656" s="355"/>
      <c r="C3656" s="95"/>
      <c r="D3656" s="95"/>
      <c r="E3656" s="95"/>
    </row>
    <row r="3657" spans="1:5" s="94" customFormat="1" x14ac:dyDescent="0.2">
      <c r="A3657" s="355"/>
      <c r="B3657" s="355"/>
      <c r="C3657" s="95"/>
      <c r="D3657" s="95"/>
      <c r="E3657" s="95"/>
    </row>
    <row r="3658" spans="1:5" s="94" customFormat="1" x14ac:dyDescent="0.2">
      <c r="A3658" s="355"/>
      <c r="B3658" s="355"/>
      <c r="C3658" s="95"/>
      <c r="D3658" s="95"/>
      <c r="E3658" s="95"/>
    </row>
    <row r="3659" spans="1:5" s="94" customFormat="1" x14ac:dyDescent="0.2">
      <c r="A3659" s="355"/>
      <c r="B3659" s="355"/>
      <c r="C3659" s="95"/>
      <c r="D3659" s="95"/>
      <c r="E3659" s="95"/>
    </row>
    <row r="3660" spans="1:5" s="94" customFormat="1" x14ac:dyDescent="0.2">
      <c r="A3660" s="355"/>
      <c r="B3660" s="355"/>
      <c r="C3660" s="95"/>
      <c r="D3660" s="95"/>
      <c r="E3660" s="95"/>
    </row>
    <row r="3661" spans="1:5" s="94" customFormat="1" x14ac:dyDescent="0.2">
      <c r="A3661" s="355"/>
      <c r="B3661" s="355"/>
      <c r="C3661" s="95"/>
      <c r="D3661" s="95"/>
      <c r="E3661" s="95"/>
    </row>
    <row r="3662" spans="1:5" s="94" customFormat="1" x14ac:dyDescent="0.2">
      <c r="A3662" s="355"/>
      <c r="B3662" s="355"/>
      <c r="C3662" s="95"/>
      <c r="D3662" s="95"/>
      <c r="E3662" s="95"/>
    </row>
    <row r="3663" spans="1:5" s="94" customFormat="1" x14ac:dyDescent="0.2">
      <c r="A3663" s="355"/>
      <c r="B3663" s="355"/>
      <c r="C3663" s="95"/>
      <c r="D3663" s="95"/>
      <c r="E3663" s="95"/>
    </row>
    <row r="3664" spans="1:5" s="94" customFormat="1" x14ac:dyDescent="0.2">
      <c r="A3664" s="355"/>
      <c r="B3664" s="355"/>
      <c r="C3664" s="95"/>
      <c r="D3664" s="95"/>
      <c r="E3664" s="95"/>
    </row>
    <row r="3665" spans="1:5" s="94" customFormat="1" x14ac:dyDescent="0.2">
      <c r="A3665" s="355"/>
      <c r="B3665" s="355"/>
      <c r="C3665" s="95"/>
      <c r="D3665" s="95"/>
      <c r="E3665" s="95"/>
    </row>
    <row r="3666" spans="1:5" s="94" customFormat="1" x14ac:dyDescent="0.2">
      <c r="A3666" s="355"/>
      <c r="B3666" s="355"/>
      <c r="C3666" s="95"/>
      <c r="D3666" s="95"/>
      <c r="E3666" s="95"/>
    </row>
    <row r="3667" spans="1:5" s="94" customFormat="1" x14ac:dyDescent="0.2">
      <c r="A3667" s="355"/>
      <c r="B3667" s="355"/>
      <c r="C3667" s="95"/>
      <c r="D3667" s="95"/>
      <c r="E3667" s="95"/>
    </row>
    <row r="3668" spans="1:5" s="94" customFormat="1" x14ac:dyDescent="0.2">
      <c r="A3668" s="355"/>
      <c r="B3668" s="355"/>
      <c r="C3668" s="95"/>
      <c r="D3668" s="95"/>
      <c r="E3668" s="95"/>
    </row>
    <row r="3669" spans="1:5" s="94" customFormat="1" x14ac:dyDescent="0.2">
      <c r="A3669" s="355"/>
      <c r="B3669" s="355"/>
      <c r="C3669" s="95"/>
      <c r="D3669" s="95"/>
      <c r="E3669" s="95"/>
    </row>
    <row r="3670" spans="1:5" s="94" customFormat="1" x14ac:dyDescent="0.2">
      <c r="A3670" s="355"/>
      <c r="B3670" s="355"/>
      <c r="C3670" s="95"/>
      <c r="D3670" s="95"/>
      <c r="E3670" s="95"/>
    </row>
    <row r="3671" spans="1:5" s="94" customFormat="1" x14ac:dyDescent="0.2">
      <c r="A3671" s="355"/>
      <c r="B3671" s="355"/>
      <c r="C3671" s="95"/>
      <c r="D3671" s="95"/>
      <c r="E3671" s="95"/>
    </row>
    <row r="3672" spans="1:5" s="94" customFormat="1" x14ac:dyDescent="0.2">
      <c r="A3672" s="355"/>
      <c r="B3672" s="355"/>
      <c r="C3672" s="95"/>
      <c r="D3672" s="95"/>
      <c r="E3672" s="95"/>
    </row>
    <row r="3673" spans="1:5" s="94" customFormat="1" x14ac:dyDescent="0.2">
      <c r="A3673" s="355"/>
      <c r="B3673" s="355"/>
      <c r="C3673" s="95"/>
      <c r="D3673" s="95"/>
      <c r="E3673" s="95"/>
    </row>
    <row r="3674" spans="1:5" s="94" customFormat="1" x14ac:dyDescent="0.2">
      <c r="A3674" s="355"/>
      <c r="B3674" s="355"/>
      <c r="C3674" s="95"/>
      <c r="D3674" s="95"/>
      <c r="E3674" s="95"/>
    </row>
    <row r="3675" spans="1:5" s="94" customFormat="1" x14ac:dyDescent="0.2">
      <c r="A3675" s="355"/>
      <c r="B3675" s="355"/>
      <c r="C3675" s="95"/>
      <c r="D3675" s="95"/>
      <c r="E3675" s="95"/>
    </row>
    <row r="3676" spans="1:5" s="94" customFormat="1" x14ac:dyDescent="0.2">
      <c r="A3676" s="355"/>
      <c r="B3676" s="355"/>
      <c r="C3676" s="95"/>
      <c r="D3676" s="95"/>
      <c r="E3676" s="95"/>
    </row>
    <row r="3677" spans="1:5" s="94" customFormat="1" x14ac:dyDescent="0.2">
      <c r="A3677" s="355"/>
      <c r="B3677" s="355"/>
      <c r="C3677" s="95"/>
      <c r="D3677" s="95"/>
      <c r="E3677" s="95"/>
    </row>
    <row r="3678" spans="1:5" s="94" customFormat="1" x14ac:dyDescent="0.2">
      <c r="A3678" s="355"/>
      <c r="B3678" s="355"/>
      <c r="C3678" s="95"/>
      <c r="D3678" s="95"/>
      <c r="E3678" s="95"/>
    </row>
    <row r="3679" spans="1:5" s="94" customFormat="1" x14ac:dyDescent="0.2">
      <c r="A3679" s="355"/>
      <c r="B3679" s="355"/>
      <c r="C3679" s="95"/>
      <c r="D3679" s="95"/>
      <c r="E3679" s="95"/>
    </row>
    <row r="3680" spans="1:5" s="94" customFormat="1" x14ac:dyDescent="0.2">
      <c r="A3680" s="355"/>
      <c r="B3680" s="355"/>
      <c r="C3680" s="95"/>
      <c r="D3680" s="95"/>
      <c r="E3680" s="95"/>
    </row>
    <row r="3681" spans="1:5" s="94" customFormat="1" x14ac:dyDescent="0.2">
      <c r="A3681" s="355"/>
      <c r="B3681" s="355"/>
      <c r="C3681" s="95"/>
      <c r="D3681" s="95"/>
      <c r="E3681" s="95"/>
    </row>
    <row r="3682" spans="1:5" s="94" customFormat="1" x14ac:dyDescent="0.2">
      <c r="A3682" s="355"/>
      <c r="B3682" s="355"/>
      <c r="C3682" s="95"/>
      <c r="D3682" s="95"/>
      <c r="E3682" s="95"/>
    </row>
    <row r="3683" spans="1:5" s="94" customFormat="1" x14ac:dyDescent="0.2">
      <c r="A3683" s="355"/>
      <c r="B3683" s="355"/>
      <c r="C3683" s="95"/>
      <c r="D3683" s="95"/>
      <c r="E3683" s="95"/>
    </row>
    <row r="3684" spans="1:5" s="94" customFormat="1" x14ac:dyDescent="0.2">
      <c r="A3684" s="355"/>
      <c r="B3684" s="355"/>
      <c r="C3684" s="95"/>
      <c r="D3684" s="95"/>
      <c r="E3684" s="95"/>
    </row>
    <row r="3685" spans="1:5" s="94" customFormat="1" x14ac:dyDescent="0.2">
      <c r="A3685" s="355"/>
      <c r="B3685" s="355"/>
      <c r="C3685" s="95"/>
      <c r="D3685" s="95"/>
      <c r="E3685" s="95"/>
    </row>
    <row r="3686" spans="1:5" s="94" customFormat="1" x14ac:dyDescent="0.2">
      <c r="A3686" s="355"/>
      <c r="B3686" s="355"/>
      <c r="C3686" s="95"/>
      <c r="D3686" s="95"/>
      <c r="E3686" s="95"/>
    </row>
    <row r="3687" spans="1:5" s="94" customFormat="1" x14ac:dyDescent="0.2">
      <c r="A3687" s="355"/>
      <c r="B3687" s="355"/>
      <c r="C3687" s="95"/>
      <c r="D3687" s="95"/>
      <c r="E3687" s="95"/>
    </row>
    <row r="3688" spans="1:5" s="94" customFormat="1" x14ac:dyDescent="0.2">
      <c r="A3688" s="355"/>
      <c r="B3688" s="355"/>
      <c r="C3688" s="95"/>
      <c r="D3688" s="95"/>
      <c r="E3688" s="95"/>
    </row>
    <row r="3689" spans="1:5" s="94" customFormat="1" x14ac:dyDescent="0.2">
      <c r="A3689" s="355"/>
      <c r="B3689" s="355"/>
      <c r="C3689" s="95"/>
      <c r="D3689" s="95"/>
      <c r="E3689" s="95"/>
    </row>
    <row r="3690" spans="1:5" s="94" customFormat="1" x14ac:dyDescent="0.2">
      <c r="A3690" s="355"/>
      <c r="B3690" s="355"/>
      <c r="C3690" s="95"/>
      <c r="D3690" s="95"/>
      <c r="E3690" s="95"/>
    </row>
    <row r="3691" spans="1:5" s="94" customFormat="1" x14ac:dyDescent="0.2">
      <c r="A3691" s="355"/>
      <c r="B3691" s="355"/>
      <c r="C3691" s="95"/>
      <c r="D3691" s="95"/>
      <c r="E3691" s="95"/>
    </row>
    <row r="3692" spans="1:5" s="94" customFormat="1" x14ac:dyDescent="0.2">
      <c r="A3692" s="355"/>
      <c r="B3692" s="355"/>
      <c r="C3692" s="95"/>
      <c r="D3692" s="95"/>
      <c r="E3692" s="95"/>
    </row>
    <row r="3693" spans="1:5" s="94" customFormat="1" x14ac:dyDescent="0.2">
      <c r="A3693" s="355"/>
      <c r="B3693" s="355"/>
      <c r="C3693" s="95"/>
      <c r="D3693" s="95"/>
      <c r="E3693" s="95"/>
    </row>
    <row r="3694" spans="1:5" s="94" customFormat="1" x14ac:dyDescent="0.2">
      <c r="A3694" s="355"/>
      <c r="B3694" s="355"/>
      <c r="C3694" s="95"/>
      <c r="D3694" s="95"/>
      <c r="E3694" s="95"/>
    </row>
    <row r="3695" spans="1:5" s="94" customFormat="1" x14ac:dyDescent="0.2">
      <c r="A3695" s="355"/>
      <c r="B3695" s="355"/>
      <c r="C3695" s="95"/>
      <c r="D3695" s="95"/>
      <c r="E3695" s="95"/>
    </row>
    <row r="3696" spans="1:5" s="94" customFormat="1" x14ac:dyDescent="0.2">
      <c r="A3696" s="355"/>
      <c r="B3696" s="355"/>
      <c r="C3696" s="95"/>
      <c r="D3696" s="95"/>
      <c r="E3696" s="95"/>
    </row>
    <row r="3697" spans="1:5" s="94" customFormat="1" x14ac:dyDescent="0.2">
      <c r="A3697" s="355"/>
      <c r="B3697" s="355"/>
      <c r="C3697" s="95"/>
      <c r="D3697" s="95"/>
      <c r="E3697" s="95"/>
    </row>
    <row r="3698" spans="1:5" s="94" customFormat="1" x14ac:dyDescent="0.2">
      <c r="A3698" s="355"/>
      <c r="B3698" s="355"/>
      <c r="C3698" s="95"/>
      <c r="D3698" s="95"/>
      <c r="E3698" s="95"/>
    </row>
    <row r="3699" spans="1:5" s="94" customFormat="1" x14ac:dyDescent="0.2">
      <c r="A3699" s="355"/>
      <c r="B3699" s="355"/>
      <c r="C3699" s="95"/>
      <c r="D3699" s="95"/>
      <c r="E3699" s="95"/>
    </row>
    <row r="3700" spans="1:5" s="94" customFormat="1" x14ac:dyDescent="0.2">
      <c r="A3700" s="355"/>
      <c r="B3700" s="355"/>
      <c r="C3700" s="95"/>
      <c r="D3700" s="95"/>
      <c r="E3700" s="95"/>
    </row>
    <row r="3701" spans="1:5" s="94" customFormat="1" x14ac:dyDescent="0.2">
      <c r="A3701" s="355"/>
      <c r="B3701" s="355"/>
      <c r="C3701" s="95"/>
      <c r="D3701" s="95"/>
      <c r="E3701" s="95"/>
    </row>
    <row r="3702" spans="1:5" s="94" customFormat="1" x14ac:dyDescent="0.2">
      <c r="A3702" s="355"/>
      <c r="B3702" s="355"/>
      <c r="C3702" s="95"/>
      <c r="D3702" s="95"/>
      <c r="E3702" s="95"/>
    </row>
    <row r="3703" spans="1:5" s="94" customFormat="1" x14ac:dyDescent="0.2">
      <c r="A3703" s="355"/>
      <c r="B3703" s="355"/>
      <c r="C3703" s="95"/>
      <c r="D3703" s="95"/>
      <c r="E3703" s="95"/>
    </row>
    <row r="3704" spans="1:5" s="94" customFormat="1" x14ac:dyDescent="0.2">
      <c r="A3704" s="355"/>
      <c r="B3704" s="355"/>
      <c r="C3704" s="95"/>
      <c r="D3704" s="95"/>
      <c r="E3704" s="95"/>
    </row>
    <row r="3705" spans="1:5" s="94" customFormat="1" x14ac:dyDescent="0.2">
      <c r="A3705" s="355"/>
      <c r="B3705" s="355"/>
      <c r="C3705" s="95"/>
      <c r="D3705" s="95"/>
      <c r="E3705" s="95"/>
    </row>
    <row r="3706" spans="1:5" s="94" customFormat="1" x14ac:dyDescent="0.2">
      <c r="A3706" s="355"/>
      <c r="B3706" s="355"/>
      <c r="C3706" s="95"/>
      <c r="D3706" s="95"/>
      <c r="E3706" s="95"/>
    </row>
    <row r="3707" spans="1:5" s="94" customFormat="1" x14ac:dyDescent="0.2">
      <c r="A3707" s="355"/>
      <c r="B3707" s="355"/>
      <c r="C3707" s="95"/>
      <c r="D3707" s="95"/>
      <c r="E3707" s="95"/>
    </row>
    <row r="3708" spans="1:5" s="94" customFormat="1" x14ac:dyDescent="0.2">
      <c r="A3708" s="355"/>
      <c r="B3708" s="355"/>
      <c r="C3708" s="95"/>
      <c r="D3708" s="95"/>
      <c r="E3708" s="95"/>
    </row>
    <row r="3709" spans="1:5" s="94" customFormat="1" x14ac:dyDescent="0.2">
      <c r="A3709" s="355"/>
      <c r="B3709" s="355"/>
      <c r="C3709" s="95"/>
      <c r="D3709" s="95"/>
      <c r="E3709" s="95"/>
    </row>
    <row r="3710" spans="1:5" s="94" customFormat="1" x14ac:dyDescent="0.2">
      <c r="A3710" s="355"/>
      <c r="B3710" s="355"/>
      <c r="C3710" s="95"/>
      <c r="D3710" s="95"/>
      <c r="E3710" s="95"/>
    </row>
    <row r="3711" spans="1:5" s="94" customFormat="1" x14ac:dyDescent="0.2">
      <c r="A3711" s="355"/>
      <c r="B3711" s="355"/>
      <c r="C3711" s="95"/>
      <c r="D3711" s="95"/>
      <c r="E3711" s="95"/>
    </row>
    <row r="3712" spans="1:5" s="94" customFormat="1" x14ac:dyDescent="0.2">
      <c r="A3712" s="355"/>
      <c r="B3712" s="355"/>
      <c r="C3712" s="95"/>
      <c r="D3712" s="95"/>
      <c r="E3712" s="95"/>
    </row>
    <row r="3713" spans="1:5" s="94" customFormat="1" x14ac:dyDescent="0.2">
      <c r="A3713" s="355"/>
      <c r="B3713" s="355"/>
      <c r="C3713" s="95"/>
      <c r="D3713" s="95"/>
      <c r="E3713" s="95"/>
    </row>
    <row r="3714" spans="1:5" s="94" customFormat="1" x14ac:dyDescent="0.2">
      <c r="A3714" s="355"/>
      <c r="B3714" s="355"/>
      <c r="C3714" s="95"/>
      <c r="D3714" s="95"/>
      <c r="E3714" s="95"/>
    </row>
    <row r="3715" spans="1:5" s="94" customFormat="1" x14ac:dyDescent="0.2">
      <c r="A3715" s="355"/>
      <c r="B3715" s="355"/>
      <c r="C3715" s="95"/>
      <c r="D3715" s="95"/>
      <c r="E3715" s="95"/>
    </row>
    <row r="3716" spans="1:5" s="94" customFormat="1" x14ac:dyDescent="0.2">
      <c r="A3716" s="355"/>
      <c r="B3716" s="355"/>
      <c r="C3716" s="95"/>
      <c r="D3716" s="95"/>
      <c r="E3716" s="95"/>
    </row>
    <row r="3717" spans="1:5" s="94" customFormat="1" x14ac:dyDescent="0.2">
      <c r="A3717" s="355"/>
      <c r="B3717" s="355"/>
      <c r="C3717" s="95"/>
      <c r="D3717" s="95"/>
      <c r="E3717" s="95"/>
    </row>
    <row r="3718" spans="1:5" s="94" customFormat="1" x14ac:dyDescent="0.2">
      <c r="A3718" s="355"/>
      <c r="B3718" s="355"/>
      <c r="C3718" s="95"/>
      <c r="D3718" s="95"/>
      <c r="E3718" s="95"/>
    </row>
    <row r="3719" spans="1:5" s="94" customFormat="1" x14ac:dyDescent="0.2">
      <c r="A3719" s="355"/>
      <c r="B3719" s="355"/>
      <c r="C3719" s="95"/>
      <c r="D3719" s="95"/>
      <c r="E3719" s="95"/>
    </row>
    <row r="3720" spans="1:5" s="94" customFormat="1" x14ac:dyDescent="0.2">
      <c r="A3720" s="355"/>
      <c r="B3720" s="355"/>
      <c r="C3720" s="95"/>
      <c r="D3720" s="95"/>
      <c r="E3720" s="95"/>
    </row>
    <row r="3721" spans="1:5" s="94" customFormat="1" x14ac:dyDescent="0.2">
      <c r="A3721" s="355"/>
      <c r="B3721" s="355"/>
      <c r="C3721" s="95"/>
      <c r="D3721" s="95"/>
      <c r="E3721" s="95"/>
    </row>
    <row r="3722" spans="1:5" s="94" customFormat="1" x14ac:dyDescent="0.2">
      <c r="A3722" s="355"/>
      <c r="B3722" s="355"/>
      <c r="C3722" s="95"/>
      <c r="D3722" s="95"/>
      <c r="E3722" s="95"/>
    </row>
    <row r="3723" spans="1:5" s="94" customFormat="1" x14ac:dyDescent="0.2">
      <c r="A3723" s="355"/>
      <c r="B3723" s="355"/>
      <c r="C3723" s="95"/>
      <c r="D3723" s="95"/>
      <c r="E3723" s="95"/>
    </row>
    <row r="3724" spans="1:5" s="94" customFormat="1" x14ac:dyDescent="0.2">
      <c r="A3724" s="355"/>
      <c r="B3724" s="355"/>
      <c r="C3724" s="95"/>
      <c r="D3724" s="95"/>
      <c r="E3724" s="95"/>
    </row>
    <row r="3725" spans="1:5" s="94" customFormat="1" x14ac:dyDescent="0.2">
      <c r="A3725" s="355"/>
      <c r="B3725" s="355"/>
      <c r="C3725" s="95"/>
      <c r="D3725" s="95"/>
      <c r="E3725" s="95"/>
    </row>
    <row r="3726" spans="1:5" s="94" customFormat="1" x14ac:dyDescent="0.2">
      <c r="A3726" s="355"/>
      <c r="B3726" s="355"/>
      <c r="C3726" s="95"/>
      <c r="D3726" s="95"/>
      <c r="E3726" s="95"/>
    </row>
    <row r="3727" spans="1:5" s="94" customFormat="1" x14ac:dyDescent="0.2">
      <c r="A3727" s="355"/>
      <c r="B3727" s="355"/>
      <c r="C3727" s="95"/>
      <c r="D3727" s="95"/>
      <c r="E3727" s="95"/>
    </row>
    <row r="3728" spans="1:5" s="94" customFormat="1" x14ac:dyDescent="0.2">
      <c r="A3728" s="355"/>
      <c r="B3728" s="355"/>
      <c r="C3728" s="95"/>
      <c r="D3728" s="95"/>
      <c r="E3728" s="95"/>
    </row>
    <row r="3729" spans="1:5" s="94" customFormat="1" x14ac:dyDescent="0.2">
      <c r="A3729" s="355"/>
      <c r="B3729" s="355"/>
      <c r="C3729" s="95"/>
      <c r="D3729" s="95"/>
      <c r="E3729" s="95"/>
    </row>
    <row r="3730" spans="1:5" s="94" customFormat="1" x14ac:dyDescent="0.2">
      <c r="A3730" s="355"/>
      <c r="B3730" s="355"/>
      <c r="C3730" s="95"/>
      <c r="D3730" s="95"/>
      <c r="E3730" s="95"/>
    </row>
    <row r="3731" spans="1:5" s="94" customFormat="1" x14ac:dyDescent="0.2">
      <c r="A3731" s="355"/>
      <c r="B3731" s="355"/>
      <c r="C3731" s="95"/>
      <c r="D3731" s="95"/>
      <c r="E3731" s="95"/>
    </row>
    <row r="3732" spans="1:5" s="94" customFormat="1" x14ac:dyDescent="0.2">
      <c r="A3732" s="355"/>
      <c r="B3732" s="355"/>
      <c r="C3732" s="95"/>
      <c r="D3732" s="95"/>
      <c r="E3732" s="95"/>
    </row>
    <row r="3733" spans="1:5" s="94" customFormat="1" x14ac:dyDescent="0.2">
      <c r="A3733" s="355"/>
      <c r="B3733" s="355"/>
      <c r="C3733" s="95"/>
      <c r="D3733" s="95"/>
      <c r="E3733" s="95"/>
    </row>
    <row r="3734" spans="1:5" s="94" customFormat="1" x14ac:dyDescent="0.2">
      <c r="A3734" s="355"/>
      <c r="B3734" s="355"/>
      <c r="C3734" s="95"/>
      <c r="D3734" s="95"/>
      <c r="E3734" s="95"/>
    </row>
    <row r="3735" spans="1:5" s="94" customFormat="1" x14ac:dyDescent="0.2">
      <c r="A3735" s="355"/>
      <c r="B3735" s="355"/>
      <c r="C3735" s="95"/>
      <c r="D3735" s="95"/>
      <c r="E3735" s="95"/>
    </row>
    <row r="3736" spans="1:5" s="94" customFormat="1" x14ac:dyDescent="0.2">
      <c r="A3736" s="355"/>
      <c r="B3736" s="355"/>
      <c r="C3736" s="95"/>
      <c r="D3736" s="95"/>
      <c r="E3736" s="95"/>
    </row>
    <row r="3737" spans="1:5" s="94" customFormat="1" x14ac:dyDescent="0.2">
      <c r="A3737" s="355"/>
      <c r="B3737" s="355"/>
      <c r="C3737" s="95"/>
      <c r="D3737" s="95"/>
      <c r="E3737" s="95"/>
    </row>
    <row r="3738" spans="1:5" s="94" customFormat="1" x14ac:dyDescent="0.2">
      <c r="A3738" s="355"/>
      <c r="B3738" s="355"/>
      <c r="C3738" s="95"/>
      <c r="D3738" s="95"/>
      <c r="E3738" s="95"/>
    </row>
    <row r="3739" spans="1:5" s="94" customFormat="1" x14ac:dyDescent="0.2">
      <c r="A3739" s="355"/>
      <c r="B3739" s="355"/>
      <c r="C3739" s="95"/>
      <c r="D3739" s="95"/>
      <c r="E3739" s="95"/>
    </row>
    <row r="3740" spans="1:5" s="94" customFormat="1" x14ac:dyDescent="0.2">
      <c r="A3740" s="355"/>
      <c r="B3740" s="355"/>
      <c r="C3740" s="95"/>
      <c r="D3740" s="95"/>
      <c r="E3740" s="95"/>
    </row>
    <row r="3741" spans="1:5" s="94" customFormat="1" x14ac:dyDescent="0.2">
      <c r="A3741" s="355"/>
      <c r="B3741" s="355"/>
      <c r="C3741" s="95"/>
      <c r="D3741" s="95"/>
      <c r="E3741" s="95"/>
    </row>
    <row r="3742" spans="1:5" s="94" customFormat="1" x14ac:dyDescent="0.2">
      <c r="A3742" s="355"/>
      <c r="B3742" s="355"/>
      <c r="C3742" s="95"/>
      <c r="D3742" s="95"/>
      <c r="E3742" s="95"/>
    </row>
    <row r="3743" spans="1:5" s="94" customFormat="1" x14ac:dyDescent="0.2">
      <c r="A3743" s="355"/>
      <c r="B3743" s="355"/>
      <c r="C3743" s="95"/>
      <c r="D3743" s="95"/>
      <c r="E3743" s="95"/>
    </row>
    <row r="3744" spans="1:5" s="94" customFormat="1" x14ac:dyDescent="0.2">
      <c r="A3744" s="355"/>
      <c r="B3744" s="355"/>
      <c r="C3744" s="95"/>
      <c r="D3744" s="95"/>
      <c r="E3744" s="95"/>
    </row>
    <row r="3745" spans="1:5" s="94" customFormat="1" x14ac:dyDescent="0.2">
      <c r="A3745" s="355"/>
      <c r="B3745" s="355"/>
      <c r="C3745" s="95"/>
      <c r="D3745" s="95"/>
      <c r="E3745" s="95"/>
    </row>
    <row r="3746" spans="1:5" s="94" customFormat="1" x14ac:dyDescent="0.2">
      <c r="A3746" s="355"/>
      <c r="B3746" s="355"/>
      <c r="C3746" s="95"/>
      <c r="D3746" s="95"/>
      <c r="E3746" s="95"/>
    </row>
    <row r="3747" spans="1:5" s="94" customFormat="1" x14ac:dyDescent="0.2">
      <c r="A3747" s="355"/>
      <c r="B3747" s="355"/>
      <c r="C3747" s="95"/>
      <c r="D3747" s="95"/>
      <c r="E3747" s="95"/>
    </row>
    <row r="3748" spans="1:5" s="94" customFormat="1" x14ac:dyDescent="0.2">
      <c r="A3748" s="355"/>
      <c r="B3748" s="355"/>
      <c r="C3748" s="95"/>
      <c r="D3748" s="95"/>
      <c r="E3748" s="95"/>
    </row>
    <row r="3749" spans="1:5" s="94" customFormat="1" x14ac:dyDescent="0.2">
      <c r="A3749" s="355"/>
      <c r="B3749" s="355"/>
      <c r="C3749" s="95"/>
      <c r="D3749" s="95"/>
      <c r="E3749" s="95"/>
    </row>
    <row r="3750" spans="1:5" s="94" customFormat="1" x14ac:dyDescent="0.2">
      <c r="A3750" s="355"/>
      <c r="B3750" s="355"/>
      <c r="C3750" s="95"/>
      <c r="D3750" s="95"/>
      <c r="E3750" s="95"/>
    </row>
    <row r="3751" spans="1:5" s="94" customFormat="1" x14ac:dyDescent="0.2">
      <c r="A3751" s="355"/>
      <c r="B3751" s="355"/>
      <c r="C3751" s="95"/>
      <c r="D3751" s="95"/>
      <c r="E3751" s="95"/>
    </row>
    <row r="3752" spans="1:5" s="94" customFormat="1" x14ac:dyDescent="0.2">
      <c r="A3752" s="355"/>
      <c r="B3752" s="355"/>
      <c r="C3752" s="95"/>
      <c r="D3752" s="95"/>
      <c r="E3752" s="95"/>
    </row>
    <row r="3753" spans="1:5" s="94" customFormat="1" x14ac:dyDescent="0.2">
      <c r="A3753" s="355"/>
      <c r="B3753" s="355"/>
      <c r="C3753" s="95"/>
      <c r="D3753" s="95"/>
      <c r="E3753" s="95"/>
    </row>
    <row r="3754" spans="1:5" s="94" customFormat="1" x14ac:dyDescent="0.2">
      <c r="A3754" s="355"/>
      <c r="B3754" s="355"/>
      <c r="C3754" s="95"/>
      <c r="D3754" s="95"/>
      <c r="E3754" s="95"/>
    </row>
    <row r="3755" spans="1:5" s="94" customFormat="1" x14ac:dyDescent="0.2">
      <c r="A3755" s="355"/>
      <c r="B3755" s="355"/>
      <c r="C3755" s="95"/>
      <c r="D3755" s="95"/>
      <c r="E3755" s="95"/>
    </row>
    <row r="3756" spans="1:5" s="94" customFormat="1" x14ac:dyDescent="0.2">
      <c r="A3756" s="355"/>
      <c r="B3756" s="355"/>
      <c r="C3756" s="95"/>
      <c r="D3756" s="95"/>
      <c r="E3756" s="95"/>
    </row>
    <row r="3757" spans="1:5" s="94" customFormat="1" x14ac:dyDescent="0.2">
      <c r="A3757" s="355"/>
      <c r="B3757" s="355"/>
      <c r="C3757" s="95"/>
      <c r="D3757" s="95"/>
      <c r="E3757" s="95"/>
    </row>
    <row r="3758" spans="1:5" s="94" customFormat="1" x14ac:dyDescent="0.2">
      <c r="A3758" s="355"/>
      <c r="B3758" s="355"/>
      <c r="C3758" s="95"/>
      <c r="D3758" s="95"/>
      <c r="E3758" s="95"/>
    </row>
    <row r="3759" spans="1:5" s="94" customFormat="1" x14ac:dyDescent="0.2">
      <c r="A3759" s="355"/>
      <c r="B3759" s="355"/>
      <c r="C3759" s="95"/>
      <c r="D3759" s="95"/>
      <c r="E3759" s="95"/>
    </row>
    <row r="3760" spans="1:5" s="94" customFormat="1" x14ac:dyDescent="0.2">
      <c r="A3760" s="355"/>
      <c r="B3760" s="355"/>
      <c r="C3760" s="95"/>
      <c r="D3760" s="95"/>
      <c r="E3760" s="95"/>
    </row>
    <row r="3761" spans="1:5" s="94" customFormat="1" x14ac:dyDescent="0.2">
      <c r="A3761" s="355"/>
      <c r="B3761" s="355"/>
      <c r="C3761" s="95"/>
      <c r="D3761" s="95"/>
      <c r="E3761" s="95"/>
    </row>
    <row r="3762" spans="1:5" s="94" customFormat="1" x14ac:dyDescent="0.2">
      <c r="A3762" s="355"/>
      <c r="B3762" s="355"/>
      <c r="C3762" s="95"/>
      <c r="D3762" s="95"/>
      <c r="E3762" s="95"/>
    </row>
    <row r="3763" spans="1:5" s="94" customFormat="1" x14ac:dyDescent="0.2">
      <c r="A3763" s="355"/>
      <c r="B3763" s="355"/>
      <c r="C3763" s="95"/>
      <c r="D3763" s="95"/>
      <c r="E3763" s="95"/>
    </row>
    <row r="3764" spans="1:5" s="94" customFormat="1" x14ac:dyDescent="0.2">
      <c r="A3764" s="355"/>
      <c r="B3764" s="355"/>
      <c r="C3764" s="95"/>
      <c r="D3764" s="95"/>
      <c r="E3764" s="95"/>
    </row>
    <row r="3765" spans="1:5" s="94" customFormat="1" x14ac:dyDescent="0.2">
      <c r="A3765" s="355"/>
      <c r="B3765" s="355"/>
      <c r="C3765" s="95"/>
      <c r="D3765" s="95"/>
      <c r="E3765" s="95"/>
    </row>
    <row r="3766" spans="1:5" s="94" customFormat="1" x14ac:dyDescent="0.2">
      <c r="A3766" s="355"/>
      <c r="B3766" s="355"/>
      <c r="C3766" s="95"/>
      <c r="D3766" s="95"/>
      <c r="E3766" s="95"/>
    </row>
    <row r="3767" spans="1:5" s="94" customFormat="1" x14ac:dyDescent="0.2">
      <c r="A3767" s="355"/>
      <c r="B3767" s="355"/>
      <c r="C3767" s="95"/>
      <c r="D3767" s="95"/>
      <c r="E3767" s="95"/>
    </row>
    <row r="3768" spans="1:5" s="94" customFormat="1" x14ac:dyDescent="0.2">
      <c r="A3768" s="355"/>
      <c r="B3768" s="355"/>
      <c r="C3768" s="95"/>
      <c r="D3768" s="95"/>
      <c r="E3768" s="95"/>
    </row>
    <row r="3769" spans="1:5" s="94" customFormat="1" x14ac:dyDescent="0.2">
      <c r="A3769" s="355"/>
      <c r="B3769" s="355"/>
      <c r="C3769" s="95"/>
      <c r="D3769" s="95"/>
      <c r="E3769" s="95"/>
    </row>
    <row r="3770" spans="1:5" s="94" customFormat="1" x14ac:dyDescent="0.2">
      <c r="A3770" s="355"/>
      <c r="B3770" s="355"/>
      <c r="C3770" s="95"/>
      <c r="D3770" s="95"/>
      <c r="E3770" s="95"/>
    </row>
    <row r="3771" spans="1:5" s="94" customFormat="1" x14ac:dyDescent="0.2">
      <c r="A3771" s="355"/>
      <c r="B3771" s="355"/>
      <c r="C3771" s="95"/>
      <c r="D3771" s="95"/>
      <c r="E3771" s="95"/>
    </row>
    <row r="3772" spans="1:5" s="94" customFormat="1" x14ac:dyDescent="0.2">
      <c r="A3772" s="355"/>
      <c r="B3772" s="355"/>
      <c r="C3772" s="95"/>
      <c r="D3772" s="95"/>
      <c r="E3772" s="95"/>
    </row>
    <row r="3773" spans="1:5" s="94" customFormat="1" x14ac:dyDescent="0.2">
      <c r="A3773" s="355"/>
      <c r="B3773" s="355"/>
      <c r="C3773" s="95"/>
      <c r="D3773" s="95"/>
      <c r="E3773" s="95"/>
    </row>
    <row r="3774" spans="1:5" s="94" customFormat="1" x14ac:dyDescent="0.2">
      <c r="A3774" s="355"/>
      <c r="B3774" s="355"/>
      <c r="C3774" s="95"/>
      <c r="D3774" s="95"/>
      <c r="E3774" s="95"/>
    </row>
    <row r="3775" spans="1:5" s="94" customFormat="1" x14ac:dyDescent="0.2">
      <c r="A3775" s="355"/>
      <c r="B3775" s="355"/>
      <c r="C3775" s="95"/>
      <c r="D3775" s="95"/>
      <c r="E3775" s="95"/>
    </row>
    <row r="3776" spans="1:5" s="94" customFormat="1" x14ac:dyDescent="0.2">
      <c r="A3776" s="355"/>
      <c r="B3776" s="355"/>
      <c r="C3776" s="95"/>
      <c r="D3776" s="95"/>
      <c r="E3776" s="95"/>
    </row>
    <row r="3777" spans="1:5" s="94" customFormat="1" x14ac:dyDescent="0.2">
      <c r="A3777" s="355"/>
      <c r="B3777" s="355"/>
      <c r="C3777" s="95"/>
      <c r="D3777" s="95"/>
      <c r="E3777" s="95"/>
    </row>
    <row r="3778" spans="1:5" s="94" customFormat="1" x14ac:dyDescent="0.2">
      <c r="A3778" s="355"/>
      <c r="B3778" s="355"/>
      <c r="C3778" s="95"/>
      <c r="D3778" s="95"/>
      <c r="E3778" s="95"/>
    </row>
    <row r="3779" spans="1:5" s="94" customFormat="1" x14ac:dyDescent="0.2">
      <c r="A3779" s="355"/>
      <c r="B3779" s="355"/>
      <c r="C3779" s="95"/>
      <c r="D3779" s="95"/>
      <c r="E3779" s="95"/>
    </row>
    <row r="3780" spans="1:5" s="94" customFormat="1" x14ac:dyDescent="0.2">
      <c r="A3780" s="355"/>
      <c r="B3780" s="355"/>
      <c r="C3780" s="95"/>
      <c r="D3780" s="95"/>
      <c r="E3780" s="95"/>
    </row>
    <row r="3781" spans="1:5" s="94" customFormat="1" x14ac:dyDescent="0.2">
      <c r="A3781" s="355"/>
      <c r="B3781" s="355"/>
      <c r="C3781" s="95"/>
      <c r="D3781" s="95"/>
      <c r="E3781" s="95"/>
    </row>
    <row r="3782" spans="1:5" s="94" customFormat="1" x14ac:dyDescent="0.2">
      <c r="A3782" s="355"/>
      <c r="B3782" s="355"/>
      <c r="C3782" s="95"/>
      <c r="D3782" s="95"/>
      <c r="E3782" s="95"/>
    </row>
    <row r="3783" spans="1:5" s="94" customFormat="1" x14ac:dyDescent="0.2">
      <c r="A3783" s="355"/>
      <c r="B3783" s="355"/>
      <c r="C3783" s="95"/>
      <c r="D3783" s="95"/>
      <c r="E3783" s="95"/>
    </row>
    <row r="3784" spans="1:5" s="94" customFormat="1" x14ac:dyDescent="0.2">
      <c r="A3784" s="355"/>
      <c r="B3784" s="355"/>
      <c r="C3784" s="95"/>
      <c r="D3784" s="95"/>
      <c r="E3784" s="95"/>
    </row>
    <row r="3785" spans="1:5" s="94" customFormat="1" x14ac:dyDescent="0.2">
      <c r="A3785" s="355"/>
      <c r="B3785" s="355"/>
      <c r="C3785" s="95"/>
      <c r="D3785" s="95"/>
      <c r="E3785" s="95"/>
    </row>
    <row r="3786" spans="1:5" s="94" customFormat="1" x14ac:dyDescent="0.2">
      <c r="A3786" s="355"/>
      <c r="B3786" s="355"/>
      <c r="C3786" s="95"/>
      <c r="D3786" s="95"/>
      <c r="E3786" s="95"/>
    </row>
    <row r="3787" spans="1:5" s="94" customFormat="1" x14ac:dyDescent="0.2">
      <c r="A3787" s="355"/>
      <c r="B3787" s="355"/>
      <c r="C3787" s="95"/>
      <c r="D3787" s="95"/>
      <c r="E3787" s="95"/>
    </row>
    <row r="3788" spans="1:5" s="94" customFormat="1" x14ac:dyDescent="0.2">
      <c r="A3788" s="355"/>
      <c r="B3788" s="355"/>
      <c r="C3788" s="95"/>
      <c r="D3788" s="95"/>
      <c r="E3788" s="95"/>
    </row>
    <row r="3789" spans="1:5" s="94" customFormat="1" x14ac:dyDescent="0.2">
      <c r="A3789" s="355"/>
      <c r="B3789" s="355"/>
      <c r="C3789" s="95"/>
      <c r="D3789" s="95"/>
      <c r="E3789" s="95"/>
    </row>
    <row r="3790" spans="1:5" s="94" customFormat="1" x14ac:dyDescent="0.2">
      <c r="A3790" s="355"/>
      <c r="B3790" s="355"/>
      <c r="C3790" s="95"/>
      <c r="D3790" s="95"/>
      <c r="E3790" s="95"/>
    </row>
    <row r="3791" spans="1:5" s="94" customFormat="1" x14ac:dyDescent="0.2">
      <c r="A3791" s="355"/>
      <c r="B3791" s="355"/>
      <c r="C3791" s="95"/>
      <c r="D3791" s="95"/>
      <c r="E3791" s="95"/>
    </row>
    <row r="3792" spans="1:5" s="94" customFormat="1" x14ac:dyDescent="0.2">
      <c r="A3792" s="355"/>
      <c r="B3792" s="355"/>
      <c r="C3792" s="95"/>
      <c r="D3792" s="95"/>
      <c r="E3792" s="95"/>
    </row>
    <row r="3793" spans="1:5" s="94" customFormat="1" x14ac:dyDescent="0.2">
      <c r="A3793" s="355"/>
      <c r="B3793" s="355"/>
      <c r="C3793" s="95"/>
      <c r="D3793" s="95"/>
      <c r="E3793" s="95"/>
    </row>
    <row r="3794" spans="1:5" s="94" customFormat="1" x14ac:dyDescent="0.2">
      <c r="A3794" s="355"/>
      <c r="B3794" s="355"/>
      <c r="C3794" s="95"/>
      <c r="D3794" s="95"/>
      <c r="E3794" s="95"/>
    </row>
    <row r="3795" spans="1:5" s="94" customFormat="1" x14ac:dyDescent="0.2">
      <c r="A3795" s="355"/>
      <c r="B3795" s="355"/>
      <c r="C3795" s="95"/>
      <c r="D3795" s="95"/>
      <c r="E3795" s="95"/>
    </row>
    <row r="3796" spans="1:5" s="94" customFormat="1" x14ac:dyDescent="0.2">
      <c r="A3796" s="355"/>
      <c r="B3796" s="355"/>
      <c r="C3796" s="95"/>
      <c r="D3796" s="95"/>
      <c r="E3796" s="95"/>
    </row>
    <row r="3797" spans="1:5" s="94" customFormat="1" x14ac:dyDescent="0.2">
      <c r="A3797" s="355"/>
      <c r="B3797" s="355"/>
      <c r="C3797" s="95"/>
      <c r="D3797" s="95"/>
      <c r="E3797" s="95"/>
    </row>
    <row r="3798" spans="1:5" s="94" customFormat="1" x14ac:dyDescent="0.2">
      <c r="A3798" s="355"/>
      <c r="B3798" s="355"/>
      <c r="C3798" s="95"/>
      <c r="D3798" s="95"/>
      <c r="E3798" s="95"/>
    </row>
    <row r="3799" spans="1:5" s="94" customFormat="1" x14ac:dyDescent="0.2">
      <c r="A3799" s="355"/>
      <c r="B3799" s="355"/>
      <c r="C3799" s="95"/>
      <c r="D3799" s="95"/>
      <c r="E3799" s="95"/>
    </row>
    <row r="3800" spans="1:5" s="94" customFormat="1" x14ac:dyDescent="0.2">
      <c r="A3800" s="355"/>
      <c r="B3800" s="355"/>
      <c r="C3800" s="95"/>
      <c r="D3800" s="95"/>
      <c r="E3800" s="95"/>
    </row>
    <row r="3801" spans="1:5" s="94" customFormat="1" x14ac:dyDescent="0.2">
      <c r="A3801" s="355"/>
      <c r="B3801" s="355"/>
      <c r="C3801" s="95"/>
      <c r="D3801" s="95"/>
      <c r="E3801" s="95"/>
    </row>
    <row r="3802" spans="1:5" s="94" customFormat="1" x14ac:dyDescent="0.2">
      <c r="A3802" s="355"/>
      <c r="B3802" s="355"/>
      <c r="C3802" s="95"/>
      <c r="D3802" s="95"/>
      <c r="E3802" s="95"/>
    </row>
    <row r="3803" spans="1:5" s="94" customFormat="1" x14ac:dyDescent="0.2">
      <c r="A3803" s="355"/>
      <c r="B3803" s="355"/>
      <c r="C3803" s="95"/>
      <c r="D3803" s="95"/>
      <c r="E3803" s="95"/>
    </row>
    <row r="3804" spans="1:5" s="94" customFormat="1" x14ac:dyDescent="0.2">
      <c r="A3804" s="355"/>
      <c r="B3804" s="355"/>
      <c r="C3804" s="95"/>
      <c r="D3804" s="95"/>
      <c r="E3804" s="95"/>
    </row>
    <row r="3805" spans="1:5" s="94" customFormat="1" x14ac:dyDescent="0.2">
      <c r="A3805" s="355"/>
      <c r="B3805" s="355"/>
      <c r="C3805" s="95"/>
      <c r="D3805" s="95"/>
      <c r="E3805" s="95"/>
    </row>
    <row r="3806" spans="1:5" s="94" customFormat="1" x14ac:dyDescent="0.2">
      <c r="A3806" s="355"/>
      <c r="B3806" s="355"/>
      <c r="C3806" s="95"/>
      <c r="D3806" s="95"/>
      <c r="E3806" s="95"/>
    </row>
    <row r="3807" spans="1:5" s="94" customFormat="1" x14ac:dyDescent="0.2">
      <c r="A3807" s="355"/>
      <c r="B3807" s="355"/>
      <c r="C3807" s="95"/>
      <c r="D3807" s="95"/>
      <c r="E3807" s="95"/>
    </row>
    <row r="3808" spans="1:5" s="94" customFormat="1" x14ac:dyDescent="0.2">
      <c r="A3808" s="355"/>
      <c r="B3808" s="355"/>
      <c r="C3808" s="95"/>
      <c r="D3808" s="95"/>
      <c r="E3808" s="95"/>
    </row>
    <row r="3809" spans="1:5" s="94" customFormat="1" x14ac:dyDescent="0.2">
      <c r="A3809" s="355"/>
      <c r="B3809" s="355"/>
      <c r="C3809" s="95"/>
      <c r="D3809" s="95"/>
      <c r="E3809" s="95"/>
    </row>
    <row r="3810" spans="1:5" s="94" customFormat="1" x14ac:dyDescent="0.2">
      <c r="A3810" s="355"/>
      <c r="B3810" s="355"/>
      <c r="C3810" s="95"/>
      <c r="D3810" s="95"/>
      <c r="E3810" s="95"/>
    </row>
    <row r="3811" spans="1:5" s="94" customFormat="1" x14ac:dyDescent="0.2">
      <c r="A3811" s="355"/>
      <c r="B3811" s="355"/>
      <c r="C3811" s="95"/>
      <c r="D3811" s="95"/>
      <c r="E3811" s="95"/>
    </row>
    <row r="3812" spans="1:5" s="94" customFormat="1" x14ac:dyDescent="0.2">
      <c r="A3812" s="355"/>
      <c r="B3812" s="355"/>
      <c r="C3812" s="95"/>
      <c r="D3812" s="95"/>
      <c r="E3812" s="95"/>
    </row>
    <row r="3813" spans="1:5" s="94" customFormat="1" x14ac:dyDescent="0.2">
      <c r="A3813" s="355"/>
      <c r="B3813" s="355"/>
      <c r="C3813" s="95"/>
      <c r="D3813" s="95"/>
      <c r="E3813" s="95"/>
    </row>
    <row r="3814" spans="1:5" s="94" customFormat="1" x14ac:dyDescent="0.2">
      <c r="A3814" s="355"/>
      <c r="B3814" s="355"/>
      <c r="C3814" s="95"/>
      <c r="D3814" s="95"/>
      <c r="E3814" s="95"/>
    </row>
    <row r="3815" spans="1:5" s="94" customFormat="1" x14ac:dyDescent="0.2">
      <c r="A3815" s="355"/>
      <c r="B3815" s="355"/>
      <c r="C3815" s="95"/>
      <c r="D3815" s="95"/>
      <c r="E3815" s="95"/>
    </row>
    <row r="3816" spans="1:5" s="94" customFormat="1" x14ac:dyDescent="0.2">
      <c r="A3816" s="355"/>
      <c r="B3816" s="355"/>
      <c r="C3816" s="95"/>
      <c r="D3816" s="95"/>
      <c r="E3816" s="95"/>
    </row>
    <row r="3817" spans="1:5" s="94" customFormat="1" x14ac:dyDescent="0.2">
      <c r="A3817" s="355"/>
      <c r="B3817" s="355"/>
      <c r="C3817" s="95"/>
      <c r="D3817" s="95"/>
      <c r="E3817" s="95"/>
    </row>
    <row r="3818" spans="1:5" s="94" customFormat="1" x14ac:dyDescent="0.2">
      <c r="A3818" s="355"/>
      <c r="B3818" s="355"/>
      <c r="C3818" s="95"/>
      <c r="D3818" s="95"/>
      <c r="E3818" s="95"/>
    </row>
    <row r="3819" spans="1:5" s="94" customFormat="1" x14ac:dyDescent="0.2">
      <c r="A3819" s="355"/>
      <c r="B3819" s="355"/>
      <c r="C3819" s="95"/>
      <c r="D3819" s="95"/>
      <c r="E3819" s="95"/>
    </row>
    <row r="3820" spans="1:5" s="94" customFormat="1" x14ac:dyDescent="0.2">
      <c r="A3820" s="355"/>
      <c r="B3820" s="355"/>
      <c r="C3820" s="95"/>
      <c r="D3820" s="95"/>
      <c r="E3820" s="95"/>
    </row>
    <row r="3821" spans="1:5" s="94" customFormat="1" x14ac:dyDescent="0.2">
      <c r="A3821" s="355"/>
      <c r="B3821" s="355"/>
      <c r="C3821" s="95"/>
      <c r="D3821" s="95"/>
      <c r="E3821" s="95"/>
    </row>
    <row r="3822" spans="1:5" s="94" customFormat="1" x14ac:dyDescent="0.2">
      <c r="A3822" s="355"/>
      <c r="B3822" s="355"/>
      <c r="C3822" s="95"/>
      <c r="D3822" s="95"/>
      <c r="E3822" s="95"/>
    </row>
    <row r="3823" spans="1:5" s="94" customFormat="1" x14ac:dyDescent="0.2">
      <c r="A3823" s="355"/>
      <c r="B3823" s="355"/>
      <c r="C3823" s="95"/>
      <c r="D3823" s="95"/>
      <c r="E3823" s="95"/>
    </row>
    <row r="3824" spans="1:5" s="94" customFormat="1" x14ac:dyDescent="0.2">
      <c r="A3824" s="355"/>
      <c r="B3824" s="355"/>
      <c r="C3824" s="95"/>
      <c r="D3824" s="95"/>
      <c r="E3824" s="95"/>
    </row>
    <row r="3825" spans="1:5" s="94" customFormat="1" x14ac:dyDescent="0.2">
      <c r="A3825" s="355"/>
      <c r="B3825" s="355"/>
      <c r="C3825" s="95"/>
      <c r="D3825" s="95"/>
      <c r="E3825" s="95"/>
    </row>
    <row r="3826" spans="1:5" s="94" customFormat="1" x14ac:dyDescent="0.2">
      <c r="A3826" s="355"/>
      <c r="B3826" s="355"/>
      <c r="C3826" s="95"/>
      <c r="D3826" s="95"/>
      <c r="E3826" s="95"/>
    </row>
    <row r="3827" spans="1:5" s="94" customFormat="1" x14ac:dyDescent="0.2">
      <c r="A3827" s="355"/>
      <c r="B3827" s="355"/>
      <c r="C3827" s="95"/>
      <c r="D3827" s="95"/>
      <c r="E3827" s="95"/>
    </row>
    <row r="3828" spans="1:5" s="94" customFormat="1" x14ac:dyDescent="0.2">
      <c r="A3828" s="355"/>
      <c r="B3828" s="355"/>
      <c r="C3828" s="95"/>
      <c r="D3828" s="95"/>
      <c r="E3828" s="95"/>
    </row>
    <row r="3829" spans="1:5" s="94" customFormat="1" x14ac:dyDescent="0.2">
      <c r="A3829" s="355"/>
      <c r="B3829" s="355"/>
      <c r="C3829" s="95"/>
      <c r="D3829" s="95"/>
      <c r="E3829" s="95"/>
    </row>
    <row r="3830" spans="1:5" s="94" customFormat="1" x14ac:dyDescent="0.2">
      <c r="A3830" s="355"/>
      <c r="B3830" s="355"/>
      <c r="C3830" s="95"/>
      <c r="D3830" s="95"/>
      <c r="E3830" s="95"/>
    </row>
    <row r="3831" spans="1:5" s="94" customFormat="1" x14ac:dyDescent="0.2">
      <c r="A3831" s="355"/>
      <c r="B3831" s="355"/>
      <c r="C3831" s="95"/>
      <c r="D3831" s="95"/>
      <c r="E3831" s="95"/>
    </row>
    <row r="3832" spans="1:5" s="94" customFormat="1" x14ac:dyDescent="0.2">
      <c r="A3832" s="355"/>
      <c r="B3832" s="355"/>
      <c r="C3832" s="95"/>
      <c r="D3832" s="95"/>
      <c r="E3832" s="95"/>
    </row>
    <row r="3833" spans="1:5" s="94" customFormat="1" x14ac:dyDescent="0.2">
      <c r="A3833" s="355"/>
      <c r="B3833" s="355"/>
      <c r="C3833" s="95"/>
      <c r="D3833" s="95"/>
      <c r="E3833" s="95"/>
    </row>
    <row r="3834" spans="1:5" s="94" customFormat="1" x14ac:dyDescent="0.2">
      <c r="A3834" s="355"/>
      <c r="B3834" s="355"/>
      <c r="C3834" s="95"/>
      <c r="D3834" s="95"/>
      <c r="E3834" s="95"/>
    </row>
    <row r="3835" spans="1:5" s="94" customFormat="1" x14ac:dyDescent="0.2">
      <c r="A3835" s="355"/>
      <c r="B3835" s="355"/>
      <c r="C3835" s="95"/>
      <c r="D3835" s="95"/>
      <c r="E3835" s="95"/>
    </row>
    <row r="3836" spans="1:5" s="94" customFormat="1" x14ac:dyDescent="0.2">
      <c r="A3836" s="355"/>
      <c r="B3836" s="355"/>
      <c r="C3836" s="95"/>
      <c r="D3836" s="95"/>
      <c r="E3836" s="95"/>
    </row>
    <row r="3837" spans="1:5" s="94" customFormat="1" x14ac:dyDescent="0.2">
      <c r="A3837" s="355"/>
      <c r="B3837" s="355"/>
      <c r="C3837" s="95"/>
      <c r="D3837" s="95"/>
      <c r="E3837" s="95"/>
    </row>
    <row r="3838" spans="1:5" s="94" customFormat="1" x14ac:dyDescent="0.2">
      <c r="A3838" s="355"/>
      <c r="B3838" s="355"/>
      <c r="C3838" s="95"/>
      <c r="D3838" s="95"/>
      <c r="E3838" s="95"/>
    </row>
    <row r="3839" spans="1:5" s="94" customFormat="1" x14ac:dyDescent="0.2">
      <c r="A3839" s="355"/>
      <c r="B3839" s="355"/>
      <c r="C3839" s="95"/>
      <c r="D3839" s="95"/>
      <c r="E3839" s="95"/>
    </row>
    <row r="3840" spans="1:5" s="94" customFormat="1" x14ac:dyDescent="0.2">
      <c r="A3840" s="355"/>
      <c r="B3840" s="355"/>
      <c r="C3840" s="95"/>
      <c r="D3840" s="95"/>
      <c r="E3840" s="95"/>
    </row>
    <row r="3841" spans="1:5" s="94" customFormat="1" x14ac:dyDescent="0.2">
      <c r="A3841" s="355"/>
      <c r="B3841" s="355"/>
      <c r="C3841" s="95"/>
      <c r="D3841" s="95"/>
      <c r="E3841" s="95"/>
    </row>
    <row r="3842" spans="1:5" s="94" customFormat="1" x14ac:dyDescent="0.2">
      <c r="A3842" s="355"/>
      <c r="B3842" s="355"/>
      <c r="C3842" s="95"/>
      <c r="D3842" s="95"/>
      <c r="E3842" s="95"/>
    </row>
    <row r="3843" spans="1:5" s="94" customFormat="1" x14ac:dyDescent="0.2">
      <c r="A3843" s="355"/>
      <c r="B3843" s="355"/>
      <c r="C3843" s="95"/>
      <c r="D3843" s="95"/>
      <c r="E3843" s="95"/>
    </row>
    <row r="3844" spans="1:5" s="94" customFormat="1" x14ac:dyDescent="0.2">
      <c r="A3844" s="355"/>
      <c r="B3844" s="355"/>
      <c r="C3844" s="95"/>
      <c r="D3844" s="95"/>
      <c r="E3844" s="95"/>
    </row>
    <row r="3845" spans="1:5" s="94" customFormat="1" x14ac:dyDescent="0.2">
      <c r="A3845" s="355"/>
      <c r="B3845" s="355"/>
      <c r="C3845" s="95"/>
      <c r="D3845" s="95"/>
      <c r="E3845" s="95"/>
    </row>
    <row r="3846" spans="1:5" s="94" customFormat="1" x14ac:dyDescent="0.2">
      <c r="A3846" s="355"/>
      <c r="B3846" s="355"/>
      <c r="C3846" s="95"/>
      <c r="D3846" s="95"/>
      <c r="E3846" s="95"/>
    </row>
    <row r="3847" spans="1:5" s="94" customFormat="1" x14ac:dyDescent="0.2">
      <c r="A3847" s="355"/>
      <c r="B3847" s="355"/>
      <c r="C3847" s="95"/>
      <c r="D3847" s="95"/>
      <c r="E3847" s="95"/>
    </row>
    <row r="3848" spans="1:5" s="94" customFormat="1" x14ac:dyDescent="0.2">
      <c r="A3848" s="355"/>
      <c r="B3848" s="355"/>
      <c r="C3848" s="95"/>
      <c r="D3848" s="95"/>
      <c r="E3848" s="95"/>
    </row>
    <row r="3849" spans="1:5" s="94" customFormat="1" x14ac:dyDescent="0.2">
      <c r="A3849" s="355"/>
      <c r="B3849" s="355"/>
      <c r="C3849" s="95"/>
      <c r="D3849" s="95"/>
      <c r="E3849" s="95"/>
    </row>
    <row r="3850" spans="1:5" s="94" customFormat="1" x14ac:dyDescent="0.2">
      <c r="A3850" s="355"/>
      <c r="B3850" s="355"/>
      <c r="C3850" s="95"/>
      <c r="D3850" s="95"/>
      <c r="E3850" s="95"/>
    </row>
    <row r="3851" spans="1:5" s="94" customFormat="1" x14ac:dyDescent="0.2">
      <c r="A3851" s="355"/>
      <c r="B3851" s="355"/>
      <c r="C3851" s="95"/>
      <c r="D3851" s="95"/>
      <c r="E3851" s="95"/>
    </row>
    <row r="3852" spans="1:5" s="94" customFormat="1" x14ac:dyDescent="0.2">
      <c r="A3852" s="355"/>
      <c r="B3852" s="355"/>
      <c r="C3852" s="95"/>
      <c r="D3852" s="95"/>
      <c r="E3852" s="95"/>
    </row>
    <row r="3853" spans="1:5" s="94" customFormat="1" x14ac:dyDescent="0.2">
      <c r="A3853" s="355"/>
      <c r="B3853" s="355"/>
      <c r="C3853" s="95"/>
      <c r="D3853" s="95"/>
      <c r="E3853" s="95"/>
    </row>
    <row r="3854" spans="1:5" s="94" customFormat="1" x14ac:dyDescent="0.2">
      <c r="A3854" s="355"/>
      <c r="B3854" s="355"/>
      <c r="C3854" s="95"/>
      <c r="D3854" s="95"/>
      <c r="E3854" s="95"/>
    </row>
    <row r="3855" spans="1:5" s="94" customFormat="1" x14ac:dyDescent="0.2">
      <c r="A3855" s="355"/>
      <c r="B3855" s="355"/>
      <c r="C3855" s="95"/>
      <c r="D3855" s="95"/>
      <c r="E3855" s="95"/>
    </row>
    <row r="3856" spans="1:5" s="94" customFormat="1" x14ac:dyDescent="0.2">
      <c r="A3856" s="355"/>
      <c r="B3856" s="355"/>
      <c r="C3856" s="95"/>
      <c r="D3856" s="95"/>
      <c r="E3856" s="95"/>
    </row>
    <row r="3857" spans="1:5" s="94" customFormat="1" x14ac:dyDescent="0.2">
      <c r="A3857" s="355"/>
      <c r="B3857" s="355"/>
      <c r="C3857" s="95"/>
      <c r="D3857" s="95"/>
      <c r="E3857" s="95"/>
    </row>
    <row r="3858" spans="1:5" s="94" customFormat="1" x14ac:dyDescent="0.2">
      <c r="A3858" s="355"/>
      <c r="B3858" s="355"/>
      <c r="C3858" s="95"/>
      <c r="D3858" s="95"/>
      <c r="E3858" s="95"/>
    </row>
    <row r="3859" spans="1:5" s="94" customFormat="1" x14ac:dyDescent="0.2">
      <c r="A3859" s="355"/>
      <c r="B3859" s="355"/>
      <c r="C3859" s="95"/>
      <c r="D3859" s="95"/>
      <c r="E3859" s="95"/>
    </row>
    <row r="3860" spans="1:5" s="94" customFormat="1" x14ac:dyDescent="0.2">
      <c r="A3860" s="355"/>
      <c r="B3860" s="355"/>
      <c r="C3860" s="95"/>
      <c r="D3860" s="95"/>
      <c r="E3860" s="95"/>
    </row>
    <row r="3861" spans="1:5" s="94" customFormat="1" x14ac:dyDescent="0.2">
      <c r="A3861" s="355"/>
      <c r="B3861" s="355"/>
      <c r="C3861" s="95"/>
      <c r="D3861" s="95"/>
      <c r="E3861" s="95"/>
    </row>
    <row r="3862" spans="1:5" s="94" customFormat="1" x14ac:dyDescent="0.2">
      <c r="A3862" s="355"/>
      <c r="B3862" s="355"/>
      <c r="C3862" s="95"/>
      <c r="D3862" s="95"/>
      <c r="E3862" s="95"/>
    </row>
    <row r="3863" spans="1:5" s="94" customFormat="1" x14ac:dyDescent="0.2">
      <c r="A3863" s="355"/>
      <c r="B3863" s="355"/>
      <c r="C3863" s="95"/>
      <c r="D3863" s="95"/>
      <c r="E3863" s="95"/>
    </row>
    <row r="3864" spans="1:5" s="94" customFormat="1" x14ac:dyDescent="0.2">
      <c r="A3864" s="355"/>
      <c r="B3864" s="355"/>
      <c r="C3864" s="95"/>
      <c r="D3864" s="95"/>
      <c r="E3864" s="95"/>
    </row>
    <row r="3865" spans="1:5" s="94" customFormat="1" x14ac:dyDescent="0.2">
      <c r="A3865" s="355"/>
      <c r="B3865" s="355"/>
      <c r="C3865" s="95"/>
      <c r="D3865" s="95"/>
      <c r="E3865" s="95"/>
    </row>
    <row r="3866" spans="1:5" s="94" customFormat="1" x14ac:dyDescent="0.2">
      <c r="A3866" s="355"/>
      <c r="B3866" s="355"/>
      <c r="C3866" s="95"/>
      <c r="D3866" s="95"/>
      <c r="E3866" s="95"/>
    </row>
    <row r="3867" spans="1:5" s="94" customFormat="1" x14ac:dyDescent="0.2">
      <c r="A3867" s="355"/>
      <c r="B3867" s="355"/>
      <c r="C3867" s="95"/>
      <c r="D3867" s="95"/>
      <c r="E3867" s="95"/>
    </row>
    <row r="3868" spans="1:5" s="94" customFormat="1" x14ac:dyDescent="0.2">
      <c r="A3868" s="355"/>
      <c r="B3868" s="355"/>
      <c r="C3868" s="95"/>
      <c r="D3868" s="95"/>
      <c r="E3868" s="95"/>
    </row>
    <row r="3869" spans="1:5" s="94" customFormat="1" x14ac:dyDescent="0.2">
      <c r="A3869" s="355"/>
      <c r="B3869" s="355"/>
      <c r="C3869" s="95"/>
      <c r="D3869" s="95"/>
      <c r="E3869" s="95"/>
    </row>
    <row r="3870" spans="1:5" s="94" customFormat="1" x14ac:dyDescent="0.2">
      <c r="A3870" s="355"/>
      <c r="B3870" s="355"/>
      <c r="C3870" s="95"/>
      <c r="D3870" s="95"/>
      <c r="E3870" s="95"/>
    </row>
    <row r="3871" spans="1:5" s="94" customFormat="1" x14ac:dyDescent="0.2">
      <c r="A3871" s="355"/>
      <c r="B3871" s="355"/>
      <c r="C3871" s="95"/>
      <c r="D3871" s="95"/>
      <c r="E3871" s="95"/>
    </row>
    <row r="3872" spans="1:5" s="94" customFormat="1" x14ac:dyDescent="0.2">
      <c r="A3872" s="355"/>
      <c r="B3872" s="355"/>
      <c r="C3872" s="95"/>
      <c r="D3872" s="95"/>
      <c r="E3872" s="95"/>
    </row>
    <row r="3873" spans="1:5" s="94" customFormat="1" x14ac:dyDescent="0.2">
      <c r="A3873" s="355"/>
      <c r="B3873" s="355"/>
      <c r="C3873" s="95"/>
      <c r="D3873" s="95"/>
      <c r="E3873" s="95"/>
    </row>
    <row r="3874" spans="1:5" s="94" customFormat="1" x14ac:dyDescent="0.2">
      <c r="A3874" s="355"/>
      <c r="B3874" s="355"/>
      <c r="C3874" s="95"/>
      <c r="D3874" s="95"/>
      <c r="E3874" s="95"/>
    </row>
    <row r="3875" spans="1:5" s="94" customFormat="1" x14ac:dyDescent="0.2">
      <c r="A3875" s="355"/>
      <c r="B3875" s="355"/>
      <c r="C3875" s="95"/>
      <c r="D3875" s="95"/>
      <c r="E3875" s="95"/>
    </row>
    <row r="3876" spans="1:5" s="94" customFormat="1" x14ac:dyDescent="0.2">
      <c r="A3876" s="355"/>
      <c r="B3876" s="355"/>
      <c r="C3876" s="95"/>
      <c r="D3876" s="95"/>
      <c r="E3876" s="95"/>
    </row>
    <row r="3877" spans="1:5" s="94" customFormat="1" x14ac:dyDescent="0.2">
      <c r="A3877" s="355"/>
      <c r="B3877" s="355"/>
      <c r="C3877" s="95"/>
      <c r="D3877" s="95"/>
      <c r="E3877" s="95"/>
    </row>
    <row r="3878" spans="1:5" s="94" customFormat="1" x14ac:dyDescent="0.2">
      <c r="A3878" s="355"/>
      <c r="B3878" s="355"/>
      <c r="C3878" s="95"/>
      <c r="D3878" s="95"/>
      <c r="E3878" s="95"/>
    </row>
    <row r="3879" spans="1:5" s="94" customFormat="1" x14ac:dyDescent="0.2">
      <c r="A3879" s="355"/>
      <c r="B3879" s="355"/>
      <c r="C3879" s="95"/>
      <c r="D3879" s="95"/>
      <c r="E3879" s="95"/>
    </row>
    <row r="3880" spans="1:5" s="94" customFormat="1" x14ac:dyDescent="0.2">
      <c r="A3880" s="355"/>
      <c r="B3880" s="355"/>
      <c r="C3880" s="95"/>
      <c r="D3880" s="95"/>
      <c r="E3880" s="95"/>
    </row>
    <row r="3881" spans="1:5" s="94" customFormat="1" x14ac:dyDescent="0.2">
      <c r="A3881" s="355"/>
      <c r="B3881" s="355"/>
      <c r="C3881" s="95"/>
      <c r="D3881" s="95"/>
      <c r="E3881" s="95"/>
    </row>
    <row r="3882" spans="1:5" s="94" customFormat="1" x14ac:dyDescent="0.2">
      <c r="A3882" s="355"/>
      <c r="B3882" s="355"/>
      <c r="C3882" s="95"/>
      <c r="D3882" s="95"/>
      <c r="E3882" s="95"/>
    </row>
    <row r="3883" spans="1:5" s="94" customFormat="1" x14ac:dyDescent="0.2">
      <c r="A3883" s="355"/>
      <c r="B3883" s="355"/>
      <c r="C3883" s="95"/>
      <c r="D3883" s="95"/>
      <c r="E3883" s="95"/>
    </row>
    <row r="3884" spans="1:5" s="94" customFormat="1" x14ac:dyDescent="0.2">
      <c r="A3884" s="355"/>
      <c r="B3884" s="355"/>
      <c r="C3884" s="95"/>
      <c r="D3884" s="95"/>
      <c r="E3884" s="95"/>
    </row>
    <row r="3885" spans="1:5" s="94" customFormat="1" x14ac:dyDescent="0.2">
      <c r="A3885" s="355"/>
      <c r="B3885" s="355"/>
      <c r="C3885" s="95"/>
      <c r="D3885" s="95"/>
      <c r="E3885" s="95"/>
    </row>
    <row r="3886" spans="1:5" s="94" customFormat="1" x14ac:dyDescent="0.2">
      <c r="A3886" s="355"/>
      <c r="B3886" s="355"/>
      <c r="C3886" s="95"/>
      <c r="D3886" s="95"/>
      <c r="E3886" s="95"/>
    </row>
    <row r="3887" spans="1:5" s="94" customFormat="1" x14ac:dyDescent="0.2">
      <c r="A3887" s="355"/>
      <c r="B3887" s="355"/>
      <c r="C3887" s="95"/>
      <c r="D3887" s="95"/>
      <c r="E3887" s="95"/>
    </row>
    <row r="3888" spans="1:5" s="94" customFormat="1" x14ac:dyDescent="0.2">
      <c r="A3888" s="355"/>
      <c r="B3888" s="355"/>
      <c r="C3888" s="95"/>
      <c r="D3888" s="95"/>
      <c r="E3888" s="95"/>
    </row>
    <row r="3889" spans="1:5" s="94" customFormat="1" x14ac:dyDescent="0.2">
      <c r="A3889" s="355"/>
      <c r="B3889" s="355"/>
      <c r="C3889" s="95"/>
      <c r="D3889" s="95"/>
      <c r="E3889" s="95"/>
    </row>
    <row r="3890" spans="1:5" s="94" customFormat="1" x14ac:dyDescent="0.2">
      <c r="A3890" s="355"/>
      <c r="B3890" s="355"/>
      <c r="C3890" s="95"/>
      <c r="D3890" s="95"/>
      <c r="E3890" s="95"/>
    </row>
    <row r="3891" spans="1:5" s="94" customFormat="1" x14ac:dyDescent="0.2">
      <c r="A3891" s="355"/>
      <c r="B3891" s="355"/>
      <c r="C3891" s="95"/>
      <c r="D3891" s="95"/>
      <c r="E3891" s="95"/>
    </row>
    <row r="3892" spans="1:5" s="94" customFormat="1" x14ac:dyDescent="0.2">
      <c r="A3892" s="355"/>
      <c r="B3892" s="355"/>
      <c r="C3892" s="95"/>
      <c r="D3892" s="95"/>
      <c r="E3892" s="95"/>
    </row>
    <row r="3893" spans="1:5" s="94" customFormat="1" x14ac:dyDescent="0.2">
      <c r="A3893" s="355"/>
      <c r="B3893" s="355"/>
      <c r="C3893" s="95"/>
      <c r="D3893" s="95"/>
      <c r="E3893" s="95"/>
    </row>
    <row r="3894" spans="1:5" s="94" customFormat="1" x14ac:dyDescent="0.2">
      <c r="A3894" s="355"/>
      <c r="B3894" s="355"/>
      <c r="C3894" s="95"/>
      <c r="D3894" s="95"/>
      <c r="E3894" s="95"/>
    </row>
    <row r="3895" spans="1:5" s="94" customFormat="1" x14ac:dyDescent="0.2">
      <c r="A3895" s="355"/>
      <c r="B3895" s="355"/>
      <c r="C3895" s="95"/>
      <c r="D3895" s="95"/>
      <c r="E3895" s="95"/>
    </row>
    <row r="3896" spans="1:5" s="94" customFormat="1" x14ac:dyDescent="0.2">
      <c r="A3896" s="355"/>
      <c r="B3896" s="355"/>
      <c r="C3896" s="95"/>
      <c r="D3896" s="95"/>
      <c r="E3896" s="95"/>
    </row>
    <row r="3897" spans="1:5" s="94" customFormat="1" x14ac:dyDescent="0.2">
      <c r="A3897" s="355"/>
      <c r="B3897" s="355"/>
      <c r="C3897" s="95"/>
      <c r="D3897" s="95"/>
      <c r="E3897" s="95"/>
    </row>
    <row r="3898" spans="1:5" s="94" customFormat="1" x14ac:dyDescent="0.2">
      <c r="A3898" s="355"/>
      <c r="B3898" s="355"/>
      <c r="C3898" s="95"/>
      <c r="D3898" s="95"/>
      <c r="E3898" s="95"/>
    </row>
    <row r="3899" spans="1:5" s="94" customFormat="1" x14ac:dyDescent="0.2">
      <c r="A3899" s="355"/>
      <c r="B3899" s="355"/>
      <c r="C3899" s="95"/>
      <c r="D3899" s="95"/>
      <c r="E3899" s="95"/>
    </row>
    <row r="3900" spans="1:5" s="94" customFormat="1" x14ac:dyDescent="0.2">
      <c r="A3900" s="355"/>
      <c r="B3900" s="355"/>
      <c r="C3900" s="95"/>
      <c r="D3900" s="95"/>
      <c r="E3900" s="95"/>
    </row>
    <row r="3901" spans="1:5" s="94" customFormat="1" x14ac:dyDescent="0.2">
      <c r="A3901" s="355"/>
      <c r="B3901" s="355"/>
      <c r="C3901" s="95"/>
      <c r="D3901" s="95"/>
      <c r="E3901" s="95"/>
    </row>
    <row r="3902" spans="1:5" s="94" customFormat="1" x14ac:dyDescent="0.2">
      <c r="A3902" s="355"/>
      <c r="B3902" s="355"/>
      <c r="C3902" s="95"/>
      <c r="D3902" s="95"/>
      <c r="E3902" s="95"/>
    </row>
    <row r="3903" spans="1:5" s="94" customFormat="1" x14ac:dyDescent="0.2">
      <c r="A3903" s="355"/>
      <c r="B3903" s="355"/>
      <c r="C3903" s="95"/>
      <c r="D3903" s="95"/>
      <c r="E3903" s="95"/>
    </row>
    <row r="3904" spans="1:5" s="94" customFormat="1" x14ac:dyDescent="0.2">
      <c r="A3904" s="355"/>
      <c r="B3904" s="355"/>
      <c r="C3904" s="95"/>
      <c r="D3904" s="95"/>
      <c r="E3904" s="95"/>
    </row>
    <row r="3905" spans="1:5" s="94" customFormat="1" x14ac:dyDescent="0.2">
      <c r="A3905" s="355"/>
      <c r="B3905" s="355"/>
      <c r="C3905" s="95"/>
      <c r="D3905" s="95"/>
      <c r="E3905" s="95"/>
    </row>
    <row r="3906" spans="1:5" s="94" customFormat="1" x14ac:dyDescent="0.2">
      <c r="A3906" s="355"/>
      <c r="B3906" s="355"/>
      <c r="C3906" s="95"/>
      <c r="D3906" s="95"/>
      <c r="E3906" s="95"/>
    </row>
    <row r="3907" spans="1:5" s="94" customFormat="1" x14ac:dyDescent="0.2">
      <c r="A3907" s="355"/>
      <c r="B3907" s="355"/>
      <c r="C3907" s="95"/>
      <c r="D3907" s="95"/>
      <c r="E3907" s="95"/>
    </row>
    <row r="3908" spans="1:5" s="94" customFormat="1" x14ac:dyDescent="0.2">
      <c r="A3908" s="355"/>
      <c r="B3908" s="355"/>
      <c r="C3908" s="95"/>
      <c r="D3908" s="95"/>
      <c r="E3908" s="95"/>
    </row>
    <row r="3909" spans="1:5" s="94" customFormat="1" x14ac:dyDescent="0.2">
      <c r="A3909" s="355"/>
      <c r="B3909" s="355"/>
      <c r="C3909" s="95"/>
      <c r="D3909" s="95"/>
      <c r="E3909" s="95"/>
    </row>
    <row r="3910" spans="1:5" s="94" customFormat="1" x14ac:dyDescent="0.2">
      <c r="A3910" s="355"/>
      <c r="B3910" s="355"/>
      <c r="C3910" s="95"/>
      <c r="D3910" s="95"/>
      <c r="E3910" s="95"/>
    </row>
    <row r="3911" spans="1:5" s="94" customFormat="1" x14ac:dyDescent="0.2">
      <c r="A3911" s="355"/>
      <c r="B3911" s="355"/>
      <c r="C3911" s="95"/>
      <c r="D3911" s="95"/>
      <c r="E3911" s="95"/>
    </row>
    <row r="3912" spans="1:5" s="94" customFormat="1" x14ac:dyDescent="0.2">
      <c r="A3912" s="355"/>
      <c r="B3912" s="355"/>
      <c r="C3912" s="95"/>
      <c r="D3912" s="95"/>
      <c r="E3912" s="95"/>
    </row>
    <row r="3913" spans="1:5" s="94" customFormat="1" x14ac:dyDescent="0.2">
      <c r="A3913" s="355"/>
      <c r="B3913" s="355"/>
      <c r="C3913" s="95"/>
      <c r="D3913" s="95"/>
      <c r="E3913" s="95"/>
    </row>
    <row r="3914" spans="1:5" s="94" customFormat="1" x14ac:dyDescent="0.2">
      <c r="A3914" s="355"/>
      <c r="B3914" s="355"/>
      <c r="C3914" s="95"/>
      <c r="D3914" s="95"/>
      <c r="E3914" s="95"/>
    </row>
    <row r="3915" spans="1:5" s="94" customFormat="1" x14ac:dyDescent="0.2">
      <c r="A3915" s="355"/>
      <c r="B3915" s="355"/>
      <c r="C3915" s="95"/>
      <c r="D3915" s="95"/>
      <c r="E3915" s="95"/>
    </row>
    <row r="3916" spans="1:5" s="94" customFormat="1" x14ac:dyDescent="0.2">
      <c r="A3916" s="355"/>
      <c r="B3916" s="355"/>
      <c r="C3916" s="95"/>
      <c r="D3916" s="95"/>
      <c r="E3916" s="95"/>
    </row>
    <row r="3917" spans="1:5" s="94" customFormat="1" x14ac:dyDescent="0.2">
      <c r="A3917" s="355"/>
      <c r="B3917" s="355"/>
      <c r="C3917" s="95"/>
      <c r="D3917" s="95"/>
      <c r="E3917" s="95"/>
    </row>
    <row r="3918" spans="1:5" s="94" customFormat="1" x14ac:dyDescent="0.2">
      <c r="A3918" s="355"/>
      <c r="B3918" s="355"/>
      <c r="C3918" s="95"/>
      <c r="D3918" s="95"/>
      <c r="E3918" s="95"/>
    </row>
    <row r="3919" spans="1:5" s="94" customFormat="1" x14ac:dyDescent="0.2">
      <c r="A3919" s="355"/>
      <c r="B3919" s="355"/>
      <c r="C3919" s="95"/>
      <c r="D3919" s="95"/>
      <c r="E3919" s="95"/>
    </row>
    <row r="3920" spans="1:5" s="94" customFormat="1" x14ac:dyDescent="0.2">
      <c r="A3920" s="355"/>
      <c r="B3920" s="355"/>
      <c r="C3920" s="95"/>
      <c r="D3920" s="95"/>
      <c r="E3920" s="95"/>
    </row>
    <row r="3921" spans="1:5" s="94" customFormat="1" x14ac:dyDescent="0.2">
      <c r="A3921" s="355"/>
      <c r="B3921" s="355"/>
      <c r="C3921" s="95"/>
      <c r="D3921" s="95"/>
      <c r="E3921" s="95"/>
    </row>
    <row r="3922" spans="1:5" s="94" customFormat="1" x14ac:dyDescent="0.2">
      <c r="A3922" s="355"/>
      <c r="B3922" s="355"/>
      <c r="C3922" s="95"/>
      <c r="D3922" s="95"/>
      <c r="E3922" s="95"/>
    </row>
    <row r="3923" spans="1:5" s="94" customFormat="1" x14ac:dyDescent="0.2">
      <c r="A3923" s="355"/>
      <c r="B3923" s="355"/>
      <c r="C3923" s="95"/>
      <c r="D3923" s="95"/>
      <c r="E3923" s="95"/>
    </row>
    <row r="3924" spans="1:5" s="94" customFormat="1" x14ac:dyDescent="0.2">
      <c r="A3924" s="355"/>
      <c r="B3924" s="355"/>
      <c r="C3924" s="95"/>
      <c r="D3924" s="95"/>
      <c r="E3924" s="95"/>
    </row>
    <row r="3925" spans="1:5" s="94" customFormat="1" x14ac:dyDescent="0.2">
      <c r="A3925" s="355"/>
      <c r="B3925" s="355"/>
      <c r="C3925" s="95"/>
      <c r="D3925" s="95"/>
      <c r="E3925" s="95"/>
    </row>
    <row r="3926" spans="1:5" s="94" customFormat="1" x14ac:dyDescent="0.2">
      <c r="A3926" s="355"/>
      <c r="B3926" s="355"/>
      <c r="C3926" s="95"/>
      <c r="D3926" s="95"/>
      <c r="E3926" s="95"/>
    </row>
    <row r="3927" spans="1:5" s="94" customFormat="1" x14ac:dyDescent="0.2">
      <c r="A3927" s="355"/>
      <c r="B3927" s="355"/>
      <c r="C3927" s="95"/>
      <c r="D3927" s="95"/>
      <c r="E3927" s="95"/>
    </row>
    <row r="3928" spans="1:5" s="94" customFormat="1" x14ac:dyDescent="0.2">
      <c r="A3928" s="355"/>
      <c r="B3928" s="355"/>
      <c r="C3928" s="95"/>
      <c r="D3928" s="95"/>
      <c r="E3928" s="95"/>
    </row>
    <row r="3929" spans="1:5" s="94" customFormat="1" x14ac:dyDescent="0.2">
      <c r="A3929" s="355"/>
      <c r="B3929" s="355"/>
      <c r="C3929" s="95"/>
      <c r="D3929" s="95"/>
      <c r="E3929" s="95"/>
    </row>
    <row r="3930" spans="1:5" s="94" customFormat="1" x14ac:dyDescent="0.2">
      <c r="A3930" s="355"/>
      <c r="B3930" s="355"/>
      <c r="C3930" s="95"/>
      <c r="D3930" s="95"/>
      <c r="E3930" s="95"/>
    </row>
    <row r="3931" spans="1:5" s="94" customFormat="1" x14ac:dyDescent="0.2">
      <c r="A3931" s="355"/>
      <c r="B3931" s="355"/>
      <c r="C3931" s="95"/>
      <c r="D3931" s="95"/>
      <c r="E3931" s="95"/>
    </row>
    <row r="3932" spans="1:5" s="94" customFormat="1" x14ac:dyDescent="0.2">
      <c r="A3932" s="355"/>
      <c r="B3932" s="355"/>
      <c r="C3932" s="95"/>
      <c r="D3932" s="95"/>
      <c r="E3932" s="95"/>
    </row>
    <row r="3933" spans="1:5" s="94" customFormat="1" x14ac:dyDescent="0.2">
      <c r="A3933" s="355"/>
      <c r="B3933" s="355"/>
      <c r="C3933" s="95"/>
      <c r="D3933" s="95"/>
      <c r="E3933" s="95"/>
    </row>
    <row r="3934" spans="1:5" s="94" customFormat="1" x14ac:dyDescent="0.2">
      <c r="A3934" s="355"/>
      <c r="B3934" s="355"/>
      <c r="C3934" s="95"/>
      <c r="D3934" s="95"/>
      <c r="E3934" s="95"/>
    </row>
    <row r="3935" spans="1:5" s="94" customFormat="1" x14ac:dyDescent="0.2">
      <c r="A3935" s="355"/>
      <c r="B3935" s="355"/>
      <c r="C3935" s="95"/>
      <c r="D3935" s="95"/>
      <c r="E3935" s="95"/>
    </row>
    <row r="3936" spans="1:5" s="94" customFormat="1" x14ac:dyDescent="0.2">
      <c r="A3936" s="355"/>
      <c r="B3936" s="355"/>
      <c r="C3936" s="95"/>
      <c r="D3936" s="95"/>
      <c r="E3936" s="95"/>
    </row>
    <row r="3937" spans="1:5" s="94" customFormat="1" x14ac:dyDescent="0.2">
      <c r="A3937" s="355"/>
      <c r="B3937" s="355"/>
      <c r="C3937" s="95"/>
      <c r="D3937" s="95"/>
      <c r="E3937" s="95"/>
    </row>
    <row r="3938" spans="1:5" s="94" customFormat="1" x14ac:dyDescent="0.2">
      <c r="A3938" s="355"/>
      <c r="B3938" s="355"/>
      <c r="C3938" s="95"/>
      <c r="D3938" s="95"/>
      <c r="E3938" s="95"/>
    </row>
    <row r="3939" spans="1:5" s="94" customFormat="1" x14ac:dyDescent="0.2">
      <c r="A3939" s="355"/>
      <c r="B3939" s="355"/>
      <c r="C3939" s="95"/>
      <c r="D3939" s="95"/>
      <c r="E3939" s="95"/>
    </row>
    <row r="3940" spans="1:5" s="94" customFormat="1" x14ac:dyDescent="0.2">
      <c r="A3940" s="355"/>
      <c r="B3940" s="355"/>
      <c r="C3940" s="95"/>
      <c r="D3940" s="95"/>
      <c r="E3940" s="95"/>
    </row>
    <row r="3941" spans="1:5" s="94" customFormat="1" x14ac:dyDescent="0.2">
      <c r="A3941" s="355"/>
      <c r="B3941" s="355"/>
      <c r="C3941" s="95"/>
      <c r="D3941" s="95"/>
      <c r="E3941" s="95"/>
    </row>
    <row r="3942" spans="1:5" s="94" customFormat="1" x14ac:dyDescent="0.2">
      <c r="A3942" s="355"/>
      <c r="B3942" s="355"/>
      <c r="C3942" s="95"/>
      <c r="D3942" s="95"/>
      <c r="E3942" s="95"/>
    </row>
    <row r="3943" spans="1:5" s="94" customFormat="1" x14ac:dyDescent="0.2">
      <c r="A3943" s="355"/>
      <c r="B3943" s="355"/>
      <c r="C3943" s="95"/>
      <c r="D3943" s="95"/>
      <c r="E3943" s="95"/>
    </row>
    <row r="3944" spans="1:5" s="94" customFormat="1" x14ac:dyDescent="0.2">
      <c r="A3944" s="355"/>
      <c r="B3944" s="355"/>
      <c r="C3944" s="95"/>
      <c r="D3944" s="95"/>
      <c r="E3944" s="95"/>
    </row>
    <row r="3945" spans="1:5" s="94" customFormat="1" x14ac:dyDescent="0.2">
      <c r="A3945" s="355"/>
      <c r="B3945" s="355"/>
      <c r="C3945" s="95"/>
      <c r="D3945" s="95"/>
      <c r="E3945" s="95"/>
    </row>
    <row r="3946" spans="1:5" s="94" customFormat="1" x14ac:dyDescent="0.2">
      <c r="A3946" s="355"/>
      <c r="B3946" s="355"/>
      <c r="C3946" s="95"/>
      <c r="D3946" s="95"/>
      <c r="E3946" s="95"/>
    </row>
    <row r="3947" spans="1:5" s="94" customFormat="1" x14ac:dyDescent="0.2">
      <c r="A3947" s="355"/>
      <c r="B3947" s="355"/>
      <c r="C3947" s="95"/>
      <c r="D3947" s="95"/>
      <c r="E3947" s="95"/>
    </row>
    <row r="3948" spans="1:5" s="94" customFormat="1" x14ac:dyDescent="0.2">
      <c r="A3948" s="355"/>
      <c r="B3948" s="355"/>
      <c r="C3948" s="95"/>
      <c r="D3948" s="95"/>
      <c r="E3948" s="95"/>
    </row>
    <row r="3949" spans="1:5" s="94" customFormat="1" x14ac:dyDescent="0.2">
      <c r="A3949" s="355"/>
      <c r="B3949" s="355"/>
      <c r="C3949" s="95"/>
      <c r="D3949" s="95"/>
      <c r="E3949" s="95"/>
    </row>
    <row r="3950" spans="1:5" s="94" customFormat="1" x14ac:dyDescent="0.2">
      <c r="A3950" s="355"/>
      <c r="B3950" s="355"/>
      <c r="C3950" s="95"/>
      <c r="D3950" s="95"/>
      <c r="E3950" s="95"/>
    </row>
    <row r="3951" spans="1:5" s="94" customFormat="1" x14ac:dyDescent="0.2">
      <c r="A3951" s="355"/>
      <c r="B3951" s="355"/>
      <c r="C3951" s="95"/>
      <c r="D3951" s="95"/>
      <c r="E3951" s="95"/>
    </row>
    <row r="3952" spans="1:5" s="94" customFormat="1" x14ac:dyDescent="0.2">
      <c r="A3952" s="355"/>
      <c r="B3952" s="355"/>
      <c r="C3952" s="95"/>
      <c r="D3952" s="95"/>
      <c r="E3952" s="95"/>
    </row>
    <row r="3953" spans="1:5" s="94" customFormat="1" x14ac:dyDescent="0.2">
      <c r="A3953" s="355"/>
      <c r="B3953" s="355"/>
      <c r="C3953" s="95"/>
      <c r="D3953" s="95"/>
      <c r="E3953" s="95"/>
    </row>
    <row r="3954" spans="1:5" s="94" customFormat="1" x14ac:dyDescent="0.2">
      <c r="A3954" s="355"/>
      <c r="B3954" s="355"/>
      <c r="C3954" s="95"/>
      <c r="D3954" s="95"/>
      <c r="E3954" s="95"/>
    </row>
    <row r="3955" spans="1:5" s="94" customFormat="1" x14ac:dyDescent="0.2">
      <c r="A3955" s="355"/>
      <c r="B3955" s="355"/>
      <c r="C3955" s="95"/>
      <c r="D3955" s="95"/>
      <c r="E3955" s="95"/>
    </row>
    <row r="3956" spans="1:5" s="94" customFormat="1" x14ac:dyDescent="0.2">
      <c r="A3956" s="355"/>
      <c r="B3956" s="355"/>
      <c r="C3956" s="95"/>
      <c r="D3956" s="95"/>
      <c r="E3956" s="95"/>
    </row>
    <row r="3957" spans="1:5" s="94" customFormat="1" x14ac:dyDescent="0.2">
      <c r="A3957" s="355"/>
      <c r="B3957" s="355"/>
      <c r="C3957" s="95"/>
      <c r="D3957" s="95"/>
      <c r="E3957" s="95"/>
    </row>
    <row r="3958" spans="1:5" s="94" customFormat="1" x14ac:dyDescent="0.2">
      <c r="A3958" s="355"/>
      <c r="B3958" s="355"/>
      <c r="C3958" s="95"/>
      <c r="D3958" s="95"/>
      <c r="E3958" s="95"/>
    </row>
    <row r="3959" spans="1:5" s="94" customFormat="1" x14ac:dyDescent="0.2">
      <c r="A3959" s="355"/>
      <c r="B3959" s="355"/>
      <c r="C3959" s="95"/>
      <c r="D3959" s="95"/>
      <c r="E3959" s="95"/>
    </row>
    <row r="3960" spans="1:5" s="94" customFormat="1" x14ac:dyDescent="0.2">
      <c r="A3960" s="355"/>
      <c r="B3960" s="355"/>
      <c r="C3960" s="95"/>
      <c r="D3960" s="95"/>
      <c r="E3960" s="95"/>
    </row>
    <row r="3961" spans="1:5" s="94" customFormat="1" x14ac:dyDescent="0.2">
      <c r="A3961" s="355"/>
      <c r="B3961" s="355"/>
      <c r="C3961" s="95"/>
      <c r="D3961" s="95"/>
      <c r="E3961" s="95"/>
    </row>
    <row r="3962" spans="1:5" s="94" customFormat="1" x14ac:dyDescent="0.2">
      <c r="A3962" s="355"/>
      <c r="B3962" s="355"/>
      <c r="C3962" s="95"/>
      <c r="D3962" s="95"/>
      <c r="E3962" s="95"/>
    </row>
    <row r="3963" spans="1:5" s="94" customFormat="1" x14ac:dyDescent="0.2">
      <c r="A3963" s="355"/>
      <c r="B3963" s="355"/>
      <c r="C3963" s="95"/>
      <c r="D3963" s="95"/>
      <c r="E3963" s="95"/>
    </row>
    <row r="3964" spans="1:5" s="94" customFormat="1" x14ac:dyDescent="0.2">
      <c r="A3964" s="355"/>
      <c r="B3964" s="355"/>
      <c r="C3964" s="95"/>
      <c r="D3964" s="95"/>
      <c r="E3964" s="95"/>
    </row>
    <row r="3965" spans="1:5" s="94" customFormat="1" x14ac:dyDescent="0.2">
      <c r="A3965" s="355"/>
      <c r="B3965" s="355"/>
      <c r="C3965" s="95"/>
      <c r="D3965" s="95"/>
      <c r="E3965" s="95"/>
    </row>
    <row r="3966" spans="1:5" s="94" customFormat="1" x14ac:dyDescent="0.2">
      <c r="A3966" s="355"/>
      <c r="B3966" s="355"/>
      <c r="C3966" s="95"/>
      <c r="D3966" s="95"/>
      <c r="E3966" s="95"/>
    </row>
    <row r="3967" spans="1:5" s="94" customFormat="1" x14ac:dyDescent="0.2">
      <c r="A3967" s="355"/>
      <c r="B3967" s="355"/>
      <c r="C3967" s="95"/>
      <c r="D3967" s="95"/>
      <c r="E3967" s="95"/>
    </row>
    <row r="3968" spans="1:5" s="94" customFormat="1" x14ac:dyDescent="0.2">
      <c r="A3968" s="355"/>
      <c r="B3968" s="355"/>
      <c r="C3968" s="95"/>
      <c r="D3968" s="95"/>
      <c r="E3968" s="95"/>
    </row>
    <row r="3969" spans="1:5" s="94" customFormat="1" x14ac:dyDescent="0.2">
      <c r="A3969" s="355"/>
      <c r="B3969" s="355"/>
      <c r="C3969" s="95"/>
      <c r="D3969" s="95"/>
      <c r="E3969" s="95"/>
    </row>
    <row r="3970" spans="1:5" s="94" customFormat="1" x14ac:dyDescent="0.2">
      <c r="A3970" s="355"/>
      <c r="B3970" s="355"/>
      <c r="C3970" s="95"/>
      <c r="D3970" s="95"/>
      <c r="E3970" s="95"/>
    </row>
    <row r="3971" spans="1:5" s="94" customFormat="1" x14ac:dyDescent="0.2">
      <c r="A3971" s="355"/>
      <c r="B3971" s="355"/>
      <c r="C3971" s="95"/>
      <c r="D3971" s="95"/>
      <c r="E3971" s="95"/>
    </row>
    <row r="3972" spans="1:5" s="94" customFormat="1" x14ac:dyDescent="0.2">
      <c r="A3972" s="355"/>
      <c r="B3972" s="355"/>
      <c r="C3972" s="95"/>
      <c r="D3972" s="95"/>
      <c r="E3972" s="95"/>
    </row>
    <row r="3973" spans="1:5" s="94" customFormat="1" x14ac:dyDescent="0.2">
      <c r="A3973" s="355"/>
      <c r="B3973" s="355"/>
      <c r="C3973" s="95"/>
      <c r="D3973" s="95"/>
      <c r="E3973" s="95"/>
    </row>
    <row r="3974" spans="1:5" s="94" customFormat="1" x14ac:dyDescent="0.2">
      <c r="A3974" s="355"/>
      <c r="B3974" s="355"/>
      <c r="C3974" s="95"/>
      <c r="D3974" s="95"/>
      <c r="E3974" s="95"/>
    </row>
    <row r="3975" spans="1:5" s="94" customFormat="1" x14ac:dyDescent="0.2">
      <c r="A3975" s="355"/>
      <c r="B3975" s="355"/>
      <c r="C3975" s="95"/>
      <c r="D3975" s="95"/>
      <c r="E3975" s="95"/>
    </row>
    <row r="3976" spans="1:5" s="94" customFormat="1" x14ac:dyDescent="0.2">
      <c r="A3976" s="355"/>
      <c r="B3976" s="355"/>
      <c r="C3976" s="95"/>
      <c r="D3976" s="95"/>
      <c r="E3976" s="95"/>
    </row>
    <row r="3977" spans="1:5" s="94" customFormat="1" x14ac:dyDescent="0.2">
      <c r="A3977" s="355"/>
      <c r="B3977" s="355"/>
      <c r="C3977" s="95"/>
      <c r="D3977" s="95"/>
      <c r="E3977" s="95"/>
    </row>
    <row r="3978" spans="1:5" s="94" customFormat="1" x14ac:dyDescent="0.2">
      <c r="A3978" s="355"/>
      <c r="B3978" s="355"/>
      <c r="C3978" s="95"/>
      <c r="D3978" s="95"/>
      <c r="E3978" s="95"/>
    </row>
    <row r="3979" spans="1:5" s="94" customFormat="1" x14ac:dyDescent="0.2">
      <c r="A3979" s="355"/>
      <c r="B3979" s="355"/>
      <c r="C3979" s="95"/>
      <c r="D3979" s="95"/>
      <c r="E3979" s="95"/>
    </row>
    <row r="3980" spans="1:5" s="94" customFormat="1" x14ac:dyDescent="0.2">
      <c r="A3980" s="355"/>
      <c r="B3980" s="355"/>
      <c r="C3980" s="95"/>
      <c r="D3980" s="95"/>
      <c r="E3980" s="95"/>
    </row>
    <row r="3981" spans="1:5" s="94" customFormat="1" x14ac:dyDescent="0.2">
      <c r="A3981" s="355"/>
      <c r="B3981" s="355"/>
      <c r="C3981" s="95"/>
      <c r="D3981" s="95"/>
      <c r="E3981" s="95"/>
    </row>
    <row r="3982" spans="1:5" s="94" customFormat="1" x14ac:dyDescent="0.2">
      <c r="A3982" s="355"/>
      <c r="B3982" s="355"/>
      <c r="C3982" s="95"/>
      <c r="D3982" s="95"/>
      <c r="E3982" s="95"/>
    </row>
    <row r="3983" spans="1:5" s="94" customFormat="1" x14ac:dyDescent="0.2">
      <c r="A3983" s="355"/>
      <c r="B3983" s="355"/>
      <c r="C3983" s="95"/>
      <c r="D3983" s="95"/>
      <c r="E3983" s="95"/>
    </row>
    <row r="3984" spans="1:5" s="94" customFormat="1" x14ac:dyDescent="0.2">
      <c r="A3984" s="355"/>
      <c r="B3984" s="355"/>
      <c r="C3984" s="95"/>
      <c r="D3984" s="95"/>
      <c r="E3984" s="95"/>
    </row>
    <row r="3985" spans="1:5" s="94" customFormat="1" x14ac:dyDescent="0.2">
      <c r="A3985" s="355"/>
      <c r="B3985" s="355"/>
      <c r="C3985" s="95"/>
      <c r="D3985" s="95"/>
      <c r="E3985" s="95"/>
    </row>
    <row r="3986" spans="1:5" s="94" customFormat="1" x14ac:dyDescent="0.2">
      <c r="A3986" s="355"/>
      <c r="B3986" s="355"/>
      <c r="C3986" s="95"/>
      <c r="D3986" s="95"/>
      <c r="E3986" s="95"/>
    </row>
    <row r="3987" spans="1:5" s="94" customFormat="1" x14ac:dyDescent="0.2">
      <c r="A3987" s="355"/>
      <c r="B3987" s="355"/>
      <c r="C3987" s="95"/>
      <c r="D3987" s="95"/>
      <c r="E3987" s="95"/>
    </row>
    <row r="3988" spans="1:5" s="94" customFormat="1" x14ac:dyDescent="0.2">
      <c r="A3988" s="355"/>
      <c r="B3988" s="355"/>
      <c r="C3988" s="95"/>
      <c r="D3988" s="95"/>
      <c r="E3988" s="95"/>
    </row>
    <row r="3989" spans="1:5" s="94" customFormat="1" x14ac:dyDescent="0.2">
      <c r="A3989" s="355"/>
      <c r="B3989" s="355"/>
      <c r="C3989" s="95"/>
      <c r="D3989" s="95"/>
      <c r="E3989" s="95"/>
    </row>
    <row r="3990" spans="1:5" s="94" customFormat="1" x14ac:dyDescent="0.2">
      <c r="A3990" s="355"/>
      <c r="B3990" s="355"/>
      <c r="C3990" s="95"/>
      <c r="D3990" s="95"/>
      <c r="E3990" s="95"/>
    </row>
    <row r="3991" spans="1:5" s="94" customFormat="1" x14ac:dyDescent="0.2">
      <c r="A3991" s="355"/>
      <c r="B3991" s="355"/>
      <c r="C3991" s="95"/>
      <c r="D3991" s="95"/>
      <c r="E3991" s="95"/>
    </row>
    <row r="3992" spans="1:5" s="94" customFormat="1" x14ac:dyDescent="0.2">
      <c r="A3992" s="355"/>
      <c r="B3992" s="355"/>
      <c r="C3992" s="95"/>
      <c r="D3992" s="95"/>
      <c r="E3992" s="95"/>
    </row>
    <row r="3993" spans="1:5" s="94" customFormat="1" x14ac:dyDescent="0.2">
      <c r="A3993" s="355"/>
      <c r="B3993" s="355"/>
      <c r="C3993" s="95"/>
      <c r="D3993" s="95"/>
      <c r="E3993" s="95"/>
    </row>
    <row r="3994" spans="1:5" s="94" customFormat="1" x14ac:dyDescent="0.2">
      <c r="A3994" s="355"/>
      <c r="B3994" s="355"/>
      <c r="C3994" s="95"/>
      <c r="D3994" s="95"/>
      <c r="E3994" s="95"/>
    </row>
    <row r="3995" spans="1:5" s="94" customFormat="1" x14ac:dyDescent="0.2">
      <c r="A3995" s="355"/>
      <c r="B3995" s="355"/>
      <c r="C3995" s="95"/>
      <c r="D3995" s="95"/>
      <c r="E3995" s="95"/>
    </row>
    <row r="3996" spans="1:5" s="94" customFormat="1" x14ac:dyDescent="0.2">
      <c r="A3996" s="355"/>
      <c r="B3996" s="355"/>
      <c r="C3996" s="95"/>
      <c r="D3996" s="95"/>
      <c r="E3996" s="95"/>
    </row>
    <row r="3997" spans="1:5" s="94" customFormat="1" x14ac:dyDescent="0.2">
      <c r="A3997" s="355"/>
      <c r="B3997" s="355"/>
      <c r="C3997" s="95"/>
      <c r="D3997" s="95"/>
      <c r="E3997" s="95"/>
    </row>
    <row r="3998" spans="1:5" s="94" customFormat="1" x14ac:dyDescent="0.2">
      <c r="A3998" s="355"/>
      <c r="B3998" s="355"/>
      <c r="C3998" s="95"/>
      <c r="D3998" s="95"/>
      <c r="E3998" s="95"/>
    </row>
    <row r="3999" spans="1:5" s="94" customFormat="1" x14ac:dyDescent="0.2">
      <c r="A3999" s="355"/>
      <c r="B3999" s="355"/>
      <c r="C3999" s="95"/>
      <c r="D3999" s="95"/>
      <c r="E3999" s="95"/>
    </row>
    <row r="4000" spans="1:5" s="94" customFormat="1" x14ac:dyDescent="0.2">
      <c r="A4000" s="355"/>
      <c r="B4000" s="355"/>
      <c r="C4000" s="95"/>
      <c r="D4000" s="95"/>
      <c r="E4000" s="95"/>
    </row>
    <row r="4001" spans="1:5" s="94" customFormat="1" x14ac:dyDescent="0.2">
      <c r="A4001" s="355"/>
      <c r="B4001" s="355"/>
      <c r="C4001" s="95"/>
      <c r="D4001" s="95"/>
      <c r="E4001" s="95"/>
    </row>
    <row r="4002" spans="1:5" s="94" customFormat="1" x14ac:dyDescent="0.2">
      <c r="A4002" s="355"/>
      <c r="B4002" s="355"/>
      <c r="C4002" s="95"/>
      <c r="D4002" s="95"/>
      <c r="E4002" s="95"/>
    </row>
    <row r="4003" spans="1:5" s="94" customFormat="1" x14ac:dyDescent="0.2">
      <c r="A4003" s="355"/>
      <c r="B4003" s="355"/>
      <c r="C4003" s="95"/>
      <c r="D4003" s="95"/>
      <c r="E4003" s="95"/>
    </row>
    <row r="4004" spans="1:5" s="94" customFormat="1" x14ac:dyDescent="0.2">
      <c r="A4004" s="355"/>
      <c r="B4004" s="355"/>
      <c r="C4004" s="95"/>
      <c r="D4004" s="95"/>
      <c r="E4004" s="95"/>
    </row>
    <row r="4005" spans="1:5" s="94" customFormat="1" x14ac:dyDescent="0.2">
      <c r="A4005" s="355"/>
      <c r="B4005" s="355"/>
      <c r="C4005" s="95"/>
      <c r="D4005" s="95"/>
      <c r="E4005" s="95"/>
    </row>
    <row r="4006" spans="1:5" s="94" customFormat="1" x14ac:dyDescent="0.2">
      <c r="A4006" s="355"/>
      <c r="B4006" s="355"/>
      <c r="C4006" s="95"/>
      <c r="D4006" s="95"/>
      <c r="E4006" s="95"/>
    </row>
    <row r="4007" spans="1:5" s="94" customFormat="1" x14ac:dyDescent="0.2">
      <c r="A4007" s="355"/>
      <c r="B4007" s="355"/>
      <c r="C4007" s="95"/>
      <c r="D4007" s="95"/>
      <c r="E4007" s="95"/>
    </row>
    <row r="4008" spans="1:5" s="94" customFormat="1" x14ac:dyDescent="0.2">
      <c r="A4008" s="355"/>
      <c r="B4008" s="355"/>
      <c r="C4008" s="95"/>
      <c r="D4008" s="95"/>
      <c r="E4008" s="95"/>
    </row>
    <row r="4009" spans="1:5" s="94" customFormat="1" x14ac:dyDescent="0.2">
      <c r="A4009" s="355"/>
      <c r="B4009" s="355"/>
      <c r="C4009" s="95"/>
      <c r="D4009" s="95"/>
      <c r="E4009" s="95"/>
    </row>
    <row r="4010" spans="1:5" s="94" customFormat="1" x14ac:dyDescent="0.2">
      <c r="A4010" s="355"/>
      <c r="B4010" s="355"/>
      <c r="C4010" s="95"/>
      <c r="D4010" s="95"/>
      <c r="E4010" s="95"/>
    </row>
    <row r="4011" spans="1:5" s="94" customFormat="1" x14ac:dyDescent="0.2">
      <c r="A4011" s="355"/>
      <c r="B4011" s="355"/>
      <c r="C4011" s="95"/>
      <c r="D4011" s="95"/>
      <c r="E4011" s="95"/>
    </row>
    <row r="4012" spans="1:5" s="94" customFormat="1" x14ac:dyDescent="0.2">
      <c r="A4012" s="355"/>
      <c r="B4012" s="355"/>
      <c r="C4012" s="95"/>
      <c r="D4012" s="95"/>
      <c r="E4012" s="95"/>
    </row>
    <row r="4013" spans="1:5" s="94" customFormat="1" x14ac:dyDescent="0.2">
      <c r="A4013" s="355"/>
      <c r="B4013" s="355"/>
      <c r="C4013" s="95"/>
      <c r="D4013" s="95"/>
      <c r="E4013" s="95"/>
    </row>
    <row r="4014" spans="1:5" s="94" customFormat="1" x14ac:dyDescent="0.2">
      <c r="A4014" s="355"/>
      <c r="B4014" s="355"/>
      <c r="C4014" s="95"/>
      <c r="D4014" s="95"/>
      <c r="E4014" s="95"/>
    </row>
    <row r="4015" spans="1:5" s="94" customFormat="1" x14ac:dyDescent="0.2">
      <c r="A4015" s="355"/>
      <c r="B4015" s="355"/>
      <c r="C4015" s="95"/>
      <c r="D4015" s="95"/>
      <c r="E4015" s="95"/>
    </row>
    <row r="4016" spans="1:5" s="94" customFormat="1" x14ac:dyDescent="0.2">
      <c r="A4016" s="355"/>
      <c r="B4016" s="355"/>
      <c r="C4016" s="95"/>
      <c r="D4016" s="95"/>
      <c r="E4016" s="95"/>
    </row>
    <row r="4017" spans="1:5" s="94" customFormat="1" x14ac:dyDescent="0.2">
      <c r="A4017" s="355"/>
      <c r="B4017" s="355"/>
      <c r="C4017" s="95"/>
      <c r="D4017" s="95"/>
      <c r="E4017" s="95"/>
    </row>
    <row r="4018" spans="1:5" s="94" customFormat="1" x14ac:dyDescent="0.2">
      <c r="A4018" s="355"/>
      <c r="B4018" s="355"/>
      <c r="C4018" s="95"/>
      <c r="D4018" s="95"/>
      <c r="E4018" s="95"/>
    </row>
    <row r="4019" spans="1:5" s="94" customFormat="1" x14ac:dyDescent="0.2">
      <c r="A4019" s="355"/>
      <c r="B4019" s="355"/>
      <c r="C4019" s="95"/>
      <c r="D4019" s="95"/>
      <c r="E4019" s="95"/>
    </row>
    <row r="4020" spans="1:5" s="94" customFormat="1" x14ac:dyDescent="0.2">
      <c r="A4020" s="355"/>
      <c r="B4020" s="355"/>
      <c r="C4020" s="95"/>
      <c r="D4020" s="95"/>
      <c r="E4020" s="95"/>
    </row>
    <row r="4021" spans="1:5" s="94" customFormat="1" x14ac:dyDescent="0.2">
      <c r="A4021" s="355"/>
      <c r="B4021" s="355"/>
      <c r="C4021" s="95"/>
      <c r="D4021" s="95"/>
      <c r="E4021" s="95"/>
    </row>
    <row r="4022" spans="1:5" s="94" customFormat="1" x14ac:dyDescent="0.2">
      <c r="A4022" s="355"/>
      <c r="B4022" s="355"/>
      <c r="C4022" s="95"/>
      <c r="D4022" s="95"/>
      <c r="E4022" s="95"/>
    </row>
    <row r="4023" spans="1:5" s="94" customFormat="1" x14ac:dyDescent="0.2">
      <c r="A4023" s="355"/>
      <c r="B4023" s="355"/>
      <c r="C4023" s="95"/>
      <c r="D4023" s="95"/>
      <c r="E4023" s="95"/>
    </row>
    <row r="4024" spans="1:5" s="94" customFormat="1" x14ac:dyDescent="0.2">
      <c r="A4024" s="355"/>
      <c r="B4024" s="355"/>
      <c r="C4024" s="95"/>
      <c r="D4024" s="95"/>
      <c r="E4024" s="95"/>
    </row>
    <row r="4025" spans="1:5" s="94" customFormat="1" x14ac:dyDescent="0.2">
      <c r="A4025" s="355"/>
      <c r="B4025" s="355"/>
      <c r="C4025" s="95"/>
      <c r="D4025" s="95"/>
      <c r="E4025" s="95"/>
    </row>
    <row r="4026" spans="1:5" s="94" customFormat="1" x14ac:dyDescent="0.2">
      <c r="A4026" s="355"/>
      <c r="B4026" s="355"/>
      <c r="C4026" s="95"/>
      <c r="D4026" s="95"/>
      <c r="E4026" s="95"/>
    </row>
    <row r="4027" spans="1:5" s="94" customFormat="1" x14ac:dyDescent="0.2">
      <c r="A4027" s="355"/>
      <c r="B4027" s="355"/>
      <c r="C4027" s="95"/>
      <c r="D4027" s="95"/>
      <c r="E4027" s="95"/>
    </row>
    <row r="4028" spans="1:5" s="94" customFormat="1" x14ac:dyDescent="0.2">
      <c r="A4028" s="355"/>
      <c r="B4028" s="355"/>
      <c r="C4028" s="95"/>
      <c r="D4028" s="95"/>
      <c r="E4028" s="95"/>
    </row>
    <row r="4029" spans="1:5" s="94" customFormat="1" x14ac:dyDescent="0.2">
      <c r="A4029" s="355"/>
      <c r="B4029" s="355"/>
      <c r="C4029" s="95"/>
      <c r="D4029" s="95"/>
      <c r="E4029" s="95"/>
    </row>
    <row r="4030" spans="1:5" s="94" customFormat="1" x14ac:dyDescent="0.2">
      <c r="A4030" s="355"/>
      <c r="B4030" s="355"/>
      <c r="C4030" s="95"/>
      <c r="D4030" s="95"/>
      <c r="E4030" s="95"/>
    </row>
    <row r="4031" spans="1:5" s="94" customFormat="1" x14ac:dyDescent="0.2">
      <c r="A4031" s="355"/>
      <c r="B4031" s="355"/>
      <c r="C4031" s="95"/>
      <c r="D4031" s="95"/>
      <c r="E4031" s="95"/>
    </row>
    <row r="4032" spans="1:5" s="94" customFormat="1" x14ac:dyDescent="0.2">
      <c r="A4032" s="355"/>
      <c r="B4032" s="355"/>
      <c r="C4032" s="95"/>
      <c r="D4032" s="95"/>
      <c r="E4032" s="95"/>
    </row>
    <row r="4033" spans="1:5" s="94" customFormat="1" x14ac:dyDescent="0.2">
      <c r="A4033" s="355"/>
      <c r="B4033" s="355"/>
      <c r="C4033" s="95"/>
      <c r="D4033" s="95"/>
      <c r="E4033" s="95"/>
    </row>
    <row r="4034" spans="1:5" s="94" customFormat="1" x14ac:dyDescent="0.2">
      <c r="A4034" s="355"/>
      <c r="B4034" s="355"/>
      <c r="C4034" s="95"/>
      <c r="D4034" s="95"/>
      <c r="E4034" s="95"/>
    </row>
    <row r="4035" spans="1:5" s="94" customFormat="1" x14ac:dyDescent="0.2">
      <c r="A4035" s="355"/>
      <c r="B4035" s="355"/>
      <c r="C4035" s="95"/>
      <c r="D4035" s="95"/>
      <c r="E4035" s="95"/>
    </row>
    <row r="4036" spans="1:5" s="94" customFormat="1" x14ac:dyDescent="0.2">
      <c r="A4036" s="355"/>
      <c r="B4036" s="355"/>
      <c r="C4036" s="95"/>
      <c r="D4036" s="95"/>
      <c r="E4036" s="95"/>
    </row>
    <row r="4037" spans="1:5" s="94" customFormat="1" x14ac:dyDescent="0.2">
      <c r="A4037" s="355"/>
      <c r="B4037" s="355"/>
      <c r="C4037" s="95"/>
      <c r="D4037" s="95"/>
      <c r="E4037" s="95"/>
    </row>
    <row r="4038" spans="1:5" s="94" customFormat="1" x14ac:dyDescent="0.2">
      <c r="A4038" s="355"/>
      <c r="B4038" s="355"/>
      <c r="C4038" s="95"/>
      <c r="D4038" s="95"/>
      <c r="E4038" s="95"/>
    </row>
    <row r="4039" spans="1:5" s="94" customFormat="1" x14ac:dyDescent="0.2">
      <c r="A4039" s="355"/>
      <c r="B4039" s="355"/>
      <c r="C4039" s="95"/>
      <c r="D4039" s="95"/>
      <c r="E4039" s="95"/>
    </row>
    <row r="4040" spans="1:5" s="94" customFormat="1" x14ac:dyDescent="0.2">
      <c r="A4040" s="355"/>
      <c r="B4040" s="355"/>
      <c r="C4040" s="95"/>
      <c r="D4040" s="95"/>
      <c r="E4040" s="95"/>
    </row>
    <row r="4041" spans="1:5" s="94" customFormat="1" x14ac:dyDescent="0.2">
      <c r="A4041" s="355"/>
      <c r="B4041" s="355"/>
      <c r="C4041" s="95"/>
      <c r="D4041" s="95"/>
      <c r="E4041" s="95"/>
    </row>
    <row r="4042" spans="1:5" s="94" customFormat="1" x14ac:dyDescent="0.2">
      <c r="A4042" s="355"/>
      <c r="B4042" s="355"/>
      <c r="C4042" s="95"/>
      <c r="D4042" s="95"/>
      <c r="E4042" s="95"/>
    </row>
    <row r="4043" spans="1:5" s="94" customFormat="1" x14ac:dyDescent="0.2">
      <c r="A4043" s="355"/>
      <c r="B4043" s="355"/>
      <c r="C4043" s="95"/>
      <c r="D4043" s="95"/>
      <c r="E4043" s="95"/>
    </row>
    <row r="4044" spans="1:5" s="94" customFormat="1" x14ac:dyDescent="0.2">
      <c r="A4044" s="355"/>
      <c r="B4044" s="355"/>
      <c r="C4044" s="95"/>
      <c r="D4044" s="95"/>
      <c r="E4044" s="95"/>
    </row>
    <row r="4045" spans="1:5" s="94" customFormat="1" x14ac:dyDescent="0.2">
      <c r="A4045" s="355"/>
      <c r="B4045" s="355"/>
      <c r="C4045" s="95"/>
      <c r="D4045" s="95"/>
      <c r="E4045" s="95"/>
    </row>
    <row r="4046" spans="1:5" s="94" customFormat="1" x14ac:dyDescent="0.2">
      <c r="A4046" s="355"/>
      <c r="B4046" s="355"/>
      <c r="C4046" s="95"/>
      <c r="D4046" s="95"/>
      <c r="E4046" s="95"/>
    </row>
    <row r="4047" spans="1:5" s="94" customFormat="1" x14ac:dyDescent="0.2">
      <c r="A4047" s="355"/>
      <c r="B4047" s="355"/>
      <c r="C4047" s="95"/>
      <c r="D4047" s="95"/>
      <c r="E4047" s="95"/>
    </row>
    <row r="4048" spans="1:5" s="94" customFormat="1" x14ac:dyDescent="0.2">
      <c r="A4048" s="355"/>
      <c r="B4048" s="355"/>
      <c r="C4048" s="95"/>
      <c r="D4048" s="95"/>
      <c r="E4048" s="95"/>
    </row>
    <row r="4049" spans="1:5" s="94" customFormat="1" x14ac:dyDescent="0.2">
      <c r="A4049" s="355"/>
      <c r="B4049" s="355"/>
      <c r="C4049" s="95"/>
      <c r="D4049" s="95"/>
      <c r="E4049" s="95"/>
    </row>
    <row r="4050" spans="1:5" s="94" customFormat="1" x14ac:dyDescent="0.2">
      <c r="A4050" s="355"/>
      <c r="B4050" s="355"/>
      <c r="C4050" s="95"/>
      <c r="D4050" s="95"/>
      <c r="E4050" s="95"/>
    </row>
    <row r="4051" spans="1:5" s="94" customFormat="1" x14ac:dyDescent="0.2">
      <c r="A4051" s="355"/>
      <c r="B4051" s="355"/>
      <c r="C4051" s="95"/>
      <c r="D4051" s="95"/>
      <c r="E4051" s="95"/>
    </row>
    <row r="4052" spans="1:5" s="94" customFormat="1" x14ac:dyDescent="0.2">
      <c r="A4052" s="355"/>
      <c r="B4052" s="355"/>
      <c r="C4052" s="95"/>
      <c r="D4052" s="95"/>
      <c r="E4052" s="95"/>
    </row>
    <row r="4053" spans="1:5" s="94" customFormat="1" x14ac:dyDescent="0.2">
      <c r="A4053" s="355"/>
      <c r="B4053" s="355"/>
      <c r="C4053" s="95"/>
      <c r="D4053" s="95"/>
      <c r="E4053" s="95"/>
    </row>
    <row r="4054" spans="1:5" s="94" customFormat="1" x14ac:dyDescent="0.2">
      <c r="A4054" s="355"/>
      <c r="B4054" s="355"/>
      <c r="C4054" s="95"/>
      <c r="D4054" s="95"/>
      <c r="E4054" s="95"/>
    </row>
    <row r="4055" spans="1:5" s="94" customFormat="1" x14ac:dyDescent="0.2">
      <c r="A4055" s="355"/>
      <c r="B4055" s="355"/>
      <c r="C4055" s="95"/>
      <c r="D4055" s="95"/>
      <c r="E4055" s="95"/>
    </row>
    <row r="4056" spans="1:5" s="94" customFormat="1" x14ac:dyDescent="0.2">
      <c r="A4056" s="355"/>
      <c r="B4056" s="355"/>
      <c r="C4056" s="95"/>
      <c r="D4056" s="95"/>
      <c r="E4056" s="95"/>
    </row>
    <row r="4057" spans="1:5" s="94" customFormat="1" x14ac:dyDescent="0.2">
      <c r="A4057" s="355"/>
      <c r="B4057" s="355"/>
      <c r="C4057" s="95"/>
      <c r="D4057" s="95"/>
      <c r="E4057" s="95"/>
    </row>
    <row r="4058" spans="1:5" s="94" customFormat="1" x14ac:dyDescent="0.2">
      <c r="A4058" s="355"/>
      <c r="B4058" s="355"/>
      <c r="C4058" s="95"/>
      <c r="D4058" s="95"/>
      <c r="E4058" s="95"/>
    </row>
    <row r="4059" spans="1:5" s="94" customFormat="1" x14ac:dyDescent="0.2">
      <c r="A4059" s="355"/>
      <c r="B4059" s="355"/>
      <c r="C4059" s="95"/>
      <c r="D4059" s="95"/>
      <c r="E4059" s="95"/>
    </row>
    <row r="4060" spans="1:5" s="94" customFormat="1" x14ac:dyDescent="0.2">
      <c r="A4060" s="355"/>
      <c r="B4060" s="355"/>
      <c r="C4060" s="95"/>
      <c r="D4060" s="95"/>
      <c r="E4060" s="95"/>
    </row>
    <row r="4061" spans="1:5" s="94" customFormat="1" x14ac:dyDescent="0.2">
      <c r="A4061" s="355"/>
      <c r="B4061" s="355"/>
      <c r="C4061" s="95"/>
      <c r="D4061" s="95"/>
      <c r="E4061" s="95"/>
    </row>
    <row r="4062" spans="1:5" s="94" customFormat="1" x14ac:dyDescent="0.2">
      <c r="A4062" s="355"/>
      <c r="B4062" s="355"/>
      <c r="C4062" s="95"/>
      <c r="D4062" s="95"/>
      <c r="E4062" s="95"/>
    </row>
    <row r="4063" spans="1:5" s="94" customFormat="1" x14ac:dyDescent="0.2">
      <c r="A4063" s="355"/>
      <c r="B4063" s="355"/>
      <c r="C4063" s="95"/>
      <c r="D4063" s="95"/>
      <c r="E4063" s="95"/>
    </row>
    <row r="4064" spans="1:5" s="94" customFormat="1" x14ac:dyDescent="0.2">
      <c r="A4064" s="355"/>
      <c r="B4064" s="355"/>
      <c r="C4064" s="95"/>
      <c r="D4064" s="95"/>
      <c r="E4064" s="95"/>
    </row>
    <row r="4065" spans="1:5" s="94" customFormat="1" x14ac:dyDescent="0.2">
      <c r="A4065" s="355"/>
      <c r="B4065" s="355"/>
      <c r="C4065" s="95"/>
      <c r="D4065" s="95"/>
      <c r="E4065" s="95"/>
    </row>
    <row r="4066" spans="1:5" s="94" customFormat="1" x14ac:dyDescent="0.2">
      <c r="A4066" s="355"/>
      <c r="B4066" s="355"/>
      <c r="C4066" s="95"/>
      <c r="D4066" s="95"/>
      <c r="E4066" s="95"/>
    </row>
    <row r="4067" spans="1:5" s="94" customFormat="1" x14ac:dyDescent="0.2">
      <c r="A4067" s="355"/>
      <c r="B4067" s="355"/>
      <c r="C4067" s="95"/>
      <c r="D4067" s="95"/>
      <c r="E4067" s="95"/>
    </row>
    <row r="4068" spans="1:5" s="94" customFormat="1" x14ac:dyDescent="0.2">
      <c r="A4068" s="355"/>
      <c r="B4068" s="355"/>
      <c r="C4068" s="95"/>
      <c r="D4068" s="95"/>
      <c r="E4068" s="95"/>
    </row>
    <row r="4069" spans="1:5" s="94" customFormat="1" x14ac:dyDescent="0.2">
      <c r="A4069" s="355"/>
      <c r="B4069" s="355"/>
      <c r="C4069" s="95"/>
      <c r="D4069" s="95"/>
      <c r="E4069" s="95"/>
    </row>
    <row r="4070" spans="1:5" s="94" customFormat="1" x14ac:dyDescent="0.2">
      <c r="A4070" s="355"/>
      <c r="B4070" s="355"/>
      <c r="C4070" s="95"/>
      <c r="D4070" s="95"/>
      <c r="E4070" s="95"/>
    </row>
    <row r="4071" spans="1:5" s="94" customFormat="1" x14ac:dyDescent="0.2">
      <c r="A4071" s="355"/>
      <c r="B4071" s="355"/>
      <c r="C4071" s="95"/>
      <c r="D4071" s="95"/>
      <c r="E4071" s="95"/>
    </row>
    <row r="4072" spans="1:5" s="94" customFormat="1" x14ac:dyDescent="0.2">
      <c r="A4072" s="355"/>
      <c r="B4072" s="355"/>
      <c r="C4072" s="95"/>
      <c r="D4072" s="95"/>
      <c r="E4072" s="95"/>
    </row>
    <row r="4073" spans="1:5" s="94" customFormat="1" x14ac:dyDescent="0.2">
      <c r="A4073" s="355"/>
      <c r="B4073" s="355"/>
      <c r="C4073" s="95"/>
      <c r="D4073" s="95"/>
      <c r="E4073" s="95"/>
    </row>
    <row r="4074" spans="1:5" s="94" customFormat="1" x14ac:dyDescent="0.2">
      <c r="A4074" s="355"/>
      <c r="B4074" s="355"/>
      <c r="C4074" s="95"/>
      <c r="D4074" s="95"/>
      <c r="E4074" s="95"/>
    </row>
    <row r="4075" spans="1:5" s="94" customFormat="1" x14ac:dyDescent="0.2">
      <c r="A4075" s="355"/>
      <c r="B4075" s="355"/>
      <c r="C4075" s="95"/>
      <c r="D4075" s="95"/>
      <c r="E4075" s="95"/>
    </row>
    <row r="4076" spans="1:5" s="94" customFormat="1" x14ac:dyDescent="0.2">
      <c r="A4076" s="355"/>
      <c r="B4076" s="355"/>
      <c r="C4076" s="95"/>
      <c r="D4076" s="95"/>
      <c r="E4076" s="95"/>
    </row>
    <row r="4077" spans="1:5" s="94" customFormat="1" x14ac:dyDescent="0.2">
      <c r="A4077" s="355"/>
      <c r="B4077" s="355"/>
      <c r="C4077" s="95"/>
      <c r="D4077" s="95"/>
      <c r="E4077" s="95"/>
    </row>
    <row r="4078" spans="1:5" s="94" customFormat="1" x14ac:dyDescent="0.2">
      <c r="A4078" s="355"/>
      <c r="B4078" s="355"/>
      <c r="C4078" s="95"/>
      <c r="D4078" s="95"/>
      <c r="E4078" s="95"/>
    </row>
    <row r="4079" spans="1:5" s="94" customFormat="1" x14ac:dyDescent="0.2">
      <c r="A4079" s="355"/>
      <c r="B4079" s="355"/>
      <c r="C4079" s="95"/>
      <c r="D4079" s="95"/>
      <c r="E4079" s="95"/>
    </row>
    <row r="4080" spans="1:5" s="94" customFormat="1" x14ac:dyDescent="0.2">
      <c r="A4080" s="355"/>
      <c r="B4080" s="355"/>
      <c r="C4080" s="95"/>
      <c r="D4080" s="95"/>
      <c r="E4080" s="95"/>
    </row>
    <row r="4081" spans="1:5" s="94" customFormat="1" x14ac:dyDescent="0.2">
      <c r="A4081" s="355"/>
      <c r="B4081" s="355"/>
      <c r="C4081" s="95"/>
      <c r="D4081" s="95"/>
      <c r="E4081" s="95"/>
    </row>
    <row r="4082" spans="1:5" s="94" customFormat="1" x14ac:dyDescent="0.2">
      <c r="A4082" s="355"/>
      <c r="B4082" s="355"/>
      <c r="C4082" s="95"/>
      <c r="D4082" s="95"/>
      <c r="E4082" s="95"/>
    </row>
    <row r="4083" spans="1:5" s="94" customFormat="1" x14ac:dyDescent="0.2">
      <c r="A4083" s="355"/>
      <c r="B4083" s="355"/>
      <c r="C4083" s="95"/>
      <c r="D4083" s="95"/>
      <c r="E4083" s="95"/>
    </row>
    <row r="4084" spans="1:5" s="94" customFormat="1" x14ac:dyDescent="0.2">
      <c r="A4084" s="355"/>
      <c r="B4084" s="355"/>
      <c r="C4084" s="95"/>
      <c r="D4084" s="95"/>
      <c r="E4084" s="95"/>
    </row>
    <row r="4085" spans="1:5" s="94" customFormat="1" x14ac:dyDescent="0.2">
      <c r="A4085" s="355"/>
      <c r="B4085" s="355"/>
      <c r="C4085" s="95"/>
      <c r="D4085" s="95"/>
      <c r="E4085" s="95"/>
    </row>
    <row r="4086" spans="1:5" s="94" customFormat="1" x14ac:dyDescent="0.2">
      <c r="A4086" s="355"/>
      <c r="B4086" s="355"/>
      <c r="C4086" s="95"/>
      <c r="D4086" s="95"/>
      <c r="E4086" s="95"/>
    </row>
    <row r="4087" spans="1:5" s="94" customFormat="1" x14ac:dyDescent="0.2">
      <c r="A4087" s="355"/>
      <c r="B4087" s="355"/>
      <c r="C4087" s="95"/>
      <c r="D4087" s="95"/>
      <c r="E4087" s="95"/>
    </row>
    <row r="4088" spans="1:5" s="94" customFormat="1" x14ac:dyDescent="0.2">
      <c r="A4088" s="355"/>
      <c r="B4088" s="355"/>
      <c r="C4088" s="95"/>
      <c r="D4088" s="95"/>
      <c r="E4088" s="95"/>
    </row>
    <row r="4089" spans="1:5" s="94" customFormat="1" x14ac:dyDescent="0.2">
      <c r="A4089" s="355"/>
      <c r="B4089" s="355"/>
      <c r="C4089" s="95"/>
      <c r="D4089" s="95"/>
      <c r="E4089" s="95"/>
    </row>
    <row r="4090" spans="1:5" s="94" customFormat="1" x14ac:dyDescent="0.2">
      <c r="A4090" s="355"/>
      <c r="B4090" s="355"/>
      <c r="C4090" s="95"/>
      <c r="D4090" s="95"/>
      <c r="E4090" s="95"/>
    </row>
    <row r="4091" spans="1:5" s="94" customFormat="1" x14ac:dyDescent="0.2">
      <c r="A4091" s="355"/>
      <c r="B4091" s="355"/>
      <c r="C4091" s="95"/>
      <c r="D4091" s="95"/>
      <c r="E4091" s="95"/>
    </row>
    <row r="4092" spans="1:5" s="94" customFormat="1" x14ac:dyDescent="0.2">
      <c r="A4092" s="355"/>
      <c r="B4092" s="355"/>
      <c r="C4092" s="95"/>
      <c r="D4092" s="95"/>
      <c r="E4092" s="95"/>
    </row>
    <row r="4093" spans="1:5" s="94" customFormat="1" x14ac:dyDescent="0.2">
      <c r="A4093" s="355"/>
      <c r="B4093" s="355"/>
      <c r="C4093" s="95"/>
      <c r="D4093" s="95"/>
      <c r="E4093" s="95"/>
    </row>
    <row r="4094" spans="1:5" s="94" customFormat="1" x14ac:dyDescent="0.2">
      <c r="A4094" s="355"/>
      <c r="B4094" s="355"/>
      <c r="C4094" s="95"/>
      <c r="D4094" s="95"/>
      <c r="E4094" s="95"/>
    </row>
    <row r="4095" spans="1:5" s="94" customFormat="1" x14ac:dyDescent="0.2">
      <c r="A4095" s="355"/>
      <c r="B4095" s="355"/>
      <c r="C4095" s="95"/>
      <c r="D4095" s="95"/>
      <c r="E4095" s="95"/>
    </row>
    <row r="4096" spans="1:5" s="94" customFormat="1" x14ac:dyDescent="0.2">
      <c r="A4096" s="355"/>
      <c r="B4096" s="355"/>
      <c r="C4096" s="95"/>
      <c r="D4096" s="95"/>
      <c r="E4096" s="95"/>
    </row>
    <row r="4097" spans="1:5" s="94" customFormat="1" x14ac:dyDescent="0.2">
      <c r="A4097" s="355"/>
      <c r="B4097" s="355"/>
      <c r="C4097" s="95"/>
      <c r="D4097" s="95"/>
      <c r="E4097" s="95"/>
    </row>
    <row r="4098" spans="1:5" s="94" customFormat="1" x14ac:dyDescent="0.2">
      <c r="A4098" s="355"/>
      <c r="B4098" s="355"/>
      <c r="C4098" s="95"/>
      <c r="D4098" s="95"/>
      <c r="E4098" s="95"/>
    </row>
    <row r="4099" spans="1:5" s="94" customFormat="1" x14ac:dyDescent="0.2">
      <c r="A4099" s="355"/>
      <c r="B4099" s="355"/>
      <c r="C4099" s="95"/>
      <c r="D4099" s="95"/>
      <c r="E4099" s="95"/>
    </row>
    <row r="4100" spans="1:5" s="94" customFormat="1" x14ac:dyDescent="0.2">
      <c r="A4100" s="355"/>
      <c r="B4100" s="355"/>
      <c r="C4100" s="95"/>
      <c r="D4100" s="95"/>
      <c r="E4100" s="95"/>
    </row>
    <row r="4101" spans="1:5" s="94" customFormat="1" x14ac:dyDescent="0.2">
      <c r="A4101" s="355"/>
      <c r="B4101" s="355"/>
      <c r="C4101" s="95"/>
      <c r="D4101" s="95"/>
      <c r="E4101" s="95"/>
    </row>
    <row r="4102" spans="1:5" s="94" customFormat="1" x14ac:dyDescent="0.2">
      <c r="A4102" s="355"/>
      <c r="B4102" s="355"/>
      <c r="C4102" s="95"/>
      <c r="D4102" s="95"/>
      <c r="E4102" s="95"/>
    </row>
    <row r="4103" spans="1:5" s="94" customFormat="1" x14ac:dyDescent="0.2">
      <c r="A4103" s="355"/>
      <c r="B4103" s="355"/>
      <c r="C4103" s="95"/>
      <c r="D4103" s="95"/>
      <c r="E4103" s="95"/>
    </row>
    <row r="4104" spans="1:5" s="94" customFormat="1" x14ac:dyDescent="0.2">
      <c r="A4104" s="355"/>
      <c r="B4104" s="355"/>
      <c r="C4104" s="95"/>
      <c r="D4104" s="95"/>
      <c r="E4104" s="95"/>
    </row>
    <row r="4105" spans="1:5" s="94" customFormat="1" x14ac:dyDescent="0.2">
      <c r="A4105" s="355"/>
      <c r="B4105" s="355"/>
      <c r="C4105" s="95"/>
      <c r="D4105" s="95"/>
      <c r="E4105" s="95"/>
    </row>
    <row r="4106" spans="1:5" s="94" customFormat="1" x14ac:dyDescent="0.2">
      <c r="A4106" s="355"/>
      <c r="B4106" s="355"/>
      <c r="C4106" s="95"/>
      <c r="D4106" s="95"/>
      <c r="E4106" s="95"/>
    </row>
    <row r="4107" spans="1:5" s="94" customFormat="1" x14ac:dyDescent="0.2">
      <c r="A4107" s="355"/>
      <c r="B4107" s="355"/>
      <c r="C4107" s="95"/>
      <c r="D4107" s="95"/>
      <c r="E4107" s="95"/>
    </row>
    <row r="4108" spans="1:5" s="94" customFormat="1" x14ac:dyDescent="0.2">
      <c r="A4108" s="355"/>
      <c r="B4108" s="355"/>
      <c r="C4108" s="95"/>
      <c r="D4108" s="95"/>
      <c r="E4108" s="95"/>
    </row>
    <row r="4109" spans="1:5" s="94" customFormat="1" x14ac:dyDescent="0.2">
      <c r="A4109" s="355"/>
      <c r="B4109" s="355"/>
      <c r="C4109" s="95"/>
      <c r="D4109" s="95"/>
      <c r="E4109" s="95"/>
    </row>
    <row r="4110" spans="1:5" s="94" customFormat="1" x14ac:dyDescent="0.2">
      <c r="A4110" s="355"/>
      <c r="B4110" s="355"/>
      <c r="C4110" s="95"/>
      <c r="D4110" s="95"/>
      <c r="E4110" s="95"/>
    </row>
    <row r="4111" spans="1:5" s="94" customFormat="1" x14ac:dyDescent="0.2">
      <c r="A4111" s="355"/>
      <c r="B4111" s="355"/>
      <c r="C4111" s="95"/>
      <c r="D4111" s="95"/>
      <c r="E4111" s="95"/>
    </row>
    <row r="4112" spans="1:5" s="94" customFormat="1" x14ac:dyDescent="0.2">
      <c r="A4112" s="355"/>
      <c r="B4112" s="355"/>
      <c r="C4112" s="95"/>
      <c r="D4112" s="95"/>
      <c r="E4112" s="95"/>
    </row>
    <row r="4113" spans="1:5" s="94" customFormat="1" x14ac:dyDescent="0.2">
      <c r="A4113" s="355"/>
      <c r="B4113" s="355"/>
      <c r="C4113" s="95"/>
      <c r="D4113" s="95"/>
      <c r="E4113" s="95"/>
    </row>
    <row r="4114" spans="1:5" s="94" customFormat="1" x14ac:dyDescent="0.2">
      <c r="A4114" s="355"/>
      <c r="B4114" s="355"/>
      <c r="C4114" s="95"/>
      <c r="D4114" s="95"/>
      <c r="E4114" s="95"/>
    </row>
    <row r="4115" spans="1:5" s="94" customFormat="1" x14ac:dyDescent="0.2">
      <c r="A4115" s="355"/>
      <c r="B4115" s="355"/>
      <c r="C4115" s="95"/>
      <c r="D4115" s="95"/>
      <c r="E4115" s="95"/>
    </row>
    <row r="4116" spans="1:5" s="94" customFormat="1" x14ac:dyDescent="0.2">
      <c r="A4116" s="355"/>
      <c r="B4116" s="355"/>
      <c r="C4116" s="95"/>
      <c r="D4116" s="95"/>
      <c r="E4116" s="95"/>
    </row>
    <row r="4117" spans="1:5" s="94" customFormat="1" x14ac:dyDescent="0.2">
      <c r="A4117" s="355"/>
      <c r="B4117" s="355"/>
      <c r="C4117" s="95"/>
      <c r="D4117" s="95"/>
      <c r="E4117" s="95"/>
    </row>
    <row r="4118" spans="1:5" s="94" customFormat="1" x14ac:dyDescent="0.2">
      <c r="A4118" s="355"/>
      <c r="B4118" s="355"/>
      <c r="C4118" s="95"/>
      <c r="D4118" s="95"/>
      <c r="E4118" s="95"/>
    </row>
    <row r="4119" spans="1:5" s="94" customFormat="1" x14ac:dyDescent="0.2">
      <c r="A4119" s="355"/>
      <c r="B4119" s="355"/>
      <c r="C4119" s="95"/>
      <c r="D4119" s="95"/>
      <c r="E4119" s="95"/>
    </row>
    <row r="4120" spans="1:5" s="94" customFormat="1" x14ac:dyDescent="0.2">
      <c r="A4120" s="355"/>
      <c r="B4120" s="355"/>
      <c r="C4120" s="95"/>
      <c r="D4120" s="95"/>
      <c r="E4120" s="95"/>
    </row>
    <row r="4121" spans="1:5" s="94" customFormat="1" x14ac:dyDescent="0.2">
      <c r="A4121" s="355"/>
      <c r="B4121" s="355"/>
      <c r="C4121" s="95"/>
      <c r="D4121" s="95"/>
      <c r="E4121" s="95"/>
    </row>
    <row r="4122" spans="1:5" s="94" customFormat="1" x14ac:dyDescent="0.2">
      <c r="A4122" s="355"/>
      <c r="B4122" s="355"/>
      <c r="C4122" s="95"/>
      <c r="D4122" s="95"/>
      <c r="E4122" s="95"/>
    </row>
    <row r="4123" spans="1:5" s="94" customFormat="1" x14ac:dyDescent="0.2">
      <c r="A4123" s="355"/>
      <c r="B4123" s="355"/>
      <c r="C4123" s="95"/>
      <c r="D4123" s="95"/>
      <c r="E4123" s="95"/>
    </row>
    <row r="4124" spans="1:5" s="94" customFormat="1" x14ac:dyDescent="0.2">
      <c r="A4124" s="355"/>
      <c r="B4124" s="355"/>
      <c r="C4124" s="95"/>
      <c r="D4124" s="95"/>
      <c r="E4124" s="95"/>
    </row>
    <row r="4125" spans="1:5" s="94" customFormat="1" x14ac:dyDescent="0.2">
      <c r="A4125" s="355"/>
      <c r="B4125" s="355"/>
      <c r="C4125" s="95"/>
      <c r="D4125" s="95"/>
      <c r="E4125" s="95"/>
    </row>
    <row r="4126" spans="1:5" s="94" customFormat="1" x14ac:dyDescent="0.2">
      <c r="A4126" s="355"/>
      <c r="B4126" s="355"/>
      <c r="C4126" s="95"/>
      <c r="D4126" s="95"/>
      <c r="E4126" s="95"/>
    </row>
    <row r="4127" spans="1:5" s="94" customFormat="1" x14ac:dyDescent="0.2">
      <c r="A4127" s="355"/>
      <c r="B4127" s="355"/>
      <c r="C4127" s="95"/>
      <c r="D4127" s="95"/>
      <c r="E4127" s="95"/>
    </row>
    <row r="4128" spans="1:5" s="94" customFormat="1" x14ac:dyDescent="0.2">
      <c r="A4128" s="355"/>
      <c r="B4128" s="355"/>
      <c r="C4128" s="95"/>
      <c r="D4128" s="95"/>
      <c r="E4128" s="95"/>
    </row>
    <row r="4129" spans="1:5" s="94" customFormat="1" x14ac:dyDescent="0.2">
      <c r="A4129" s="355"/>
      <c r="B4129" s="355"/>
      <c r="C4129" s="95"/>
      <c r="D4129" s="95"/>
      <c r="E4129" s="95"/>
    </row>
    <row r="4130" spans="1:5" s="94" customFormat="1" x14ac:dyDescent="0.2">
      <c r="A4130" s="355"/>
      <c r="B4130" s="355"/>
      <c r="C4130" s="95"/>
      <c r="D4130" s="95"/>
      <c r="E4130" s="95"/>
    </row>
    <row r="4131" spans="1:5" s="94" customFormat="1" x14ac:dyDescent="0.2">
      <c r="A4131" s="355"/>
      <c r="B4131" s="355"/>
      <c r="C4131" s="95"/>
      <c r="D4131" s="95"/>
      <c r="E4131" s="95"/>
    </row>
    <row r="4132" spans="1:5" s="94" customFormat="1" x14ac:dyDescent="0.2">
      <c r="A4132" s="355"/>
      <c r="B4132" s="355"/>
      <c r="C4132" s="95"/>
      <c r="D4132" s="95"/>
      <c r="E4132" s="95"/>
    </row>
    <row r="4133" spans="1:5" s="94" customFormat="1" x14ac:dyDescent="0.2">
      <c r="A4133" s="355"/>
      <c r="B4133" s="355"/>
      <c r="C4133" s="95"/>
      <c r="D4133" s="95"/>
      <c r="E4133" s="95"/>
    </row>
    <row r="4134" spans="1:5" s="94" customFormat="1" x14ac:dyDescent="0.2">
      <c r="A4134" s="355"/>
      <c r="B4134" s="355"/>
      <c r="C4134" s="95"/>
      <c r="D4134" s="95"/>
      <c r="E4134" s="95"/>
    </row>
    <row r="4135" spans="1:5" s="94" customFormat="1" x14ac:dyDescent="0.2">
      <c r="A4135" s="355"/>
      <c r="B4135" s="355"/>
      <c r="C4135" s="95"/>
      <c r="D4135" s="95"/>
      <c r="E4135" s="95"/>
    </row>
    <row r="4136" spans="1:5" s="94" customFormat="1" x14ac:dyDescent="0.2">
      <c r="A4136" s="355"/>
      <c r="B4136" s="355"/>
      <c r="C4136" s="95"/>
      <c r="D4136" s="95"/>
      <c r="E4136" s="95"/>
    </row>
    <row r="4137" spans="1:5" s="94" customFormat="1" x14ac:dyDescent="0.2">
      <c r="A4137" s="355"/>
      <c r="B4137" s="355"/>
      <c r="C4137" s="95"/>
      <c r="D4137" s="95"/>
      <c r="E4137" s="95"/>
    </row>
    <row r="4138" spans="1:5" s="94" customFormat="1" x14ac:dyDescent="0.2">
      <c r="A4138" s="355"/>
      <c r="B4138" s="355"/>
      <c r="C4138" s="95"/>
      <c r="D4138" s="95"/>
      <c r="E4138" s="95"/>
    </row>
    <row r="4139" spans="1:5" s="94" customFormat="1" x14ac:dyDescent="0.2">
      <c r="A4139" s="355"/>
      <c r="B4139" s="355"/>
      <c r="C4139" s="95"/>
      <c r="D4139" s="95"/>
      <c r="E4139" s="95"/>
    </row>
    <row r="4140" spans="1:5" s="94" customFormat="1" x14ac:dyDescent="0.2">
      <c r="A4140" s="355"/>
      <c r="B4140" s="355"/>
      <c r="C4140" s="95"/>
      <c r="D4140" s="95"/>
      <c r="E4140" s="95"/>
    </row>
    <row r="4141" spans="1:5" s="94" customFormat="1" x14ac:dyDescent="0.2">
      <c r="A4141" s="355"/>
      <c r="B4141" s="355"/>
      <c r="C4141" s="95"/>
      <c r="D4141" s="95"/>
      <c r="E4141" s="95"/>
    </row>
    <row r="4142" spans="1:5" s="94" customFormat="1" x14ac:dyDescent="0.2">
      <c r="A4142" s="355"/>
      <c r="B4142" s="355"/>
      <c r="C4142" s="95"/>
      <c r="D4142" s="95"/>
      <c r="E4142" s="95"/>
    </row>
    <row r="4143" spans="1:5" s="94" customFormat="1" x14ac:dyDescent="0.2">
      <c r="A4143" s="355"/>
      <c r="B4143" s="355"/>
      <c r="C4143" s="95"/>
      <c r="D4143" s="95"/>
      <c r="E4143" s="95"/>
    </row>
    <row r="4144" spans="1:5" s="94" customFormat="1" x14ac:dyDescent="0.2">
      <c r="A4144" s="355"/>
      <c r="B4144" s="355"/>
      <c r="C4144" s="95"/>
      <c r="D4144" s="95"/>
      <c r="E4144" s="95"/>
    </row>
    <row r="4145" spans="1:5" s="94" customFormat="1" x14ac:dyDescent="0.2">
      <c r="A4145" s="355"/>
      <c r="B4145" s="355"/>
      <c r="C4145" s="95"/>
      <c r="D4145" s="95"/>
      <c r="E4145" s="95"/>
    </row>
    <row r="4146" spans="1:5" s="94" customFormat="1" x14ac:dyDescent="0.2">
      <c r="A4146" s="355"/>
      <c r="B4146" s="355"/>
      <c r="C4146" s="95"/>
      <c r="D4146" s="95"/>
      <c r="E4146" s="95"/>
    </row>
    <row r="4147" spans="1:5" s="94" customFormat="1" x14ac:dyDescent="0.2">
      <c r="A4147" s="355"/>
      <c r="B4147" s="355"/>
      <c r="C4147" s="95"/>
      <c r="D4147" s="95"/>
      <c r="E4147" s="95"/>
    </row>
    <row r="4148" spans="1:5" s="94" customFormat="1" x14ac:dyDescent="0.2">
      <c r="A4148" s="355"/>
      <c r="B4148" s="355"/>
      <c r="C4148" s="95"/>
      <c r="D4148" s="95"/>
      <c r="E4148" s="95"/>
    </row>
    <row r="4149" spans="1:5" s="94" customFormat="1" x14ac:dyDescent="0.2">
      <c r="A4149" s="355"/>
      <c r="B4149" s="355"/>
      <c r="C4149" s="95"/>
      <c r="D4149" s="95"/>
      <c r="E4149" s="95"/>
    </row>
    <row r="4150" spans="1:5" s="94" customFormat="1" x14ac:dyDescent="0.2">
      <c r="A4150" s="355"/>
      <c r="B4150" s="355"/>
      <c r="C4150" s="95"/>
      <c r="D4150" s="95"/>
      <c r="E4150" s="95"/>
    </row>
    <row r="4151" spans="1:5" s="94" customFormat="1" x14ac:dyDescent="0.2">
      <c r="A4151" s="355"/>
      <c r="B4151" s="355"/>
      <c r="C4151" s="95"/>
      <c r="D4151" s="95"/>
      <c r="E4151" s="95"/>
    </row>
    <row r="4152" spans="1:5" s="94" customFormat="1" x14ac:dyDescent="0.2">
      <c r="A4152" s="355"/>
      <c r="B4152" s="355"/>
      <c r="C4152" s="95"/>
      <c r="D4152" s="95"/>
      <c r="E4152" s="95"/>
    </row>
    <row r="4153" spans="1:5" s="94" customFormat="1" x14ac:dyDescent="0.2">
      <c r="A4153" s="355"/>
      <c r="B4153" s="355"/>
      <c r="C4153" s="95"/>
      <c r="D4153" s="95"/>
      <c r="E4153" s="95"/>
    </row>
    <row r="4154" spans="1:5" s="94" customFormat="1" x14ac:dyDescent="0.2">
      <c r="A4154" s="355"/>
      <c r="B4154" s="355"/>
      <c r="C4154" s="95"/>
      <c r="D4154" s="95"/>
      <c r="E4154" s="95"/>
    </row>
    <row r="4155" spans="1:5" s="94" customFormat="1" x14ac:dyDescent="0.2">
      <c r="A4155" s="355"/>
      <c r="B4155" s="355"/>
      <c r="C4155" s="95"/>
      <c r="D4155" s="95"/>
      <c r="E4155" s="95"/>
    </row>
    <row r="4156" spans="1:5" s="94" customFormat="1" x14ac:dyDescent="0.2">
      <c r="A4156" s="355"/>
      <c r="B4156" s="355"/>
      <c r="C4156" s="95"/>
      <c r="D4156" s="95"/>
      <c r="E4156" s="95"/>
    </row>
    <row r="4157" spans="1:5" s="94" customFormat="1" x14ac:dyDescent="0.2">
      <c r="A4157" s="355"/>
      <c r="B4157" s="355"/>
      <c r="C4157" s="95"/>
      <c r="D4157" s="95"/>
      <c r="E4157" s="95"/>
    </row>
    <row r="4158" spans="1:5" s="94" customFormat="1" x14ac:dyDescent="0.2">
      <c r="A4158" s="355"/>
      <c r="B4158" s="355"/>
      <c r="C4158" s="95"/>
      <c r="D4158" s="95"/>
      <c r="E4158" s="95"/>
    </row>
    <row r="4159" spans="1:5" s="94" customFormat="1" x14ac:dyDescent="0.2">
      <c r="A4159" s="355"/>
      <c r="B4159" s="355"/>
      <c r="C4159" s="95"/>
      <c r="D4159" s="95"/>
      <c r="E4159" s="95"/>
    </row>
    <row r="4160" spans="1:5" s="94" customFormat="1" x14ac:dyDescent="0.2">
      <c r="A4160" s="355"/>
      <c r="B4160" s="355"/>
      <c r="C4160" s="95"/>
      <c r="D4160" s="95"/>
      <c r="E4160" s="95"/>
    </row>
    <row r="4161" spans="1:5" s="94" customFormat="1" x14ac:dyDescent="0.2">
      <c r="A4161" s="355"/>
      <c r="B4161" s="355"/>
      <c r="C4161" s="95"/>
      <c r="D4161" s="95"/>
      <c r="E4161" s="95"/>
    </row>
    <row r="4162" spans="1:5" s="94" customFormat="1" x14ac:dyDescent="0.2">
      <c r="A4162" s="355"/>
      <c r="B4162" s="355"/>
      <c r="C4162" s="95"/>
      <c r="D4162" s="95"/>
      <c r="E4162" s="95"/>
    </row>
    <row r="4163" spans="1:5" s="94" customFormat="1" x14ac:dyDescent="0.2">
      <c r="A4163" s="355"/>
      <c r="B4163" s="355"/>
      <c r="C4163" s="95"/>
      <c r="D4163" s="95"/>
      <c r="E4163" s="95"/>
    </row>
    <row r="4164" spans="1:5" s="94" customFormat="1" x14ac:dyDescent="0.2">
      <c r="A4164" s="355"/>
      <c r="B4164" s="355"/>
      <c r="C4164" s="95"/>
      <c r="D4164" s="95"/>
      <c r="E4164" s="95"/>
    </row>
    <row r="4165" spans="1:5" s="94" customFormat="1" x14ac:dyDescent="0.2">
      <c r="A4165" s="355"/>
      <c r="B4165" s="355"/>
      <c r="C4165" s="95"/>
      <c r="D4165" s="95"/>
      <c r="E4165" s="95"/>
    </row>
    <row r="4166" spans="1:5" s="94" customFormat="1" x14ac:dyDescent="0.2">
      <c r="A4166" s="355"/>
      <c r="B4166" s="355"/>
      <c r="C4166" s="95"/>
      <c r="D4166" s="95"/>
      <c r="E4166" s="95"/>
    </row>
    <row r="4167" spans="1:5" s="94" customFormat="1" x14ac:dyDescent="0.2">
      <c r="A4167" s="355"/>
      <c r="B4167" s="355"/>
      <c r="C4167" s="95"/>
      <c r="D4167" s="95"/>
      <c r="E4167" s="95"/>
    </row>
    <row r="4168" spans="1:5" s="94" customFormat="1" x14ac:dyDescent="0.2">
      <c r="A4168" s="355"/>
      <c r="B4168" s="355"/>
      <c r="C4168" s="95"/>
      <c r="D4168" s="95"/>
      <c r="E4168" s="95"/>
    </row>
    <row r="4169" spans="1:5" s="94" customFormat="1" x14ac:dyDescent="0.2">
      <c r="A4169" s="355"/>
      <c r="B4169" s="355"/>
      <c r="C4169" s="95"/>
      <c r="D4169" s="95"/>
      <c r="E4169" s="95"/>
    </row>
    <row r="4170" spans="1:5" s="94" customFormat="1" x14ac:dyDescent="0.2">
      <c r="A4170" s="355"/>
      <c r="B4170" s="355"/>
      <c r="C4170" s="95"/>
      <c r="D4170" s="95"/>
      <c r="E4170" s="95"/>
    </row>
    <row r="4171" spans="1:5" s="94" customFormat="1" x14ac:dyDescent="0.2">
      <c r="A4171" s="355"/>
      <c r="B4171" s="355"/>
      <c r="C4171" s="95"/>
      <c r="D4171" s="95"/>
      <c r="E4171" s="95"/>
    </row>
    <row r="4172" spans="1:5" s="94" customFormat="1" x14ac:dyDescent="0.2">
      <c r="A4172" s="355"/>
      <c r="B4172" s="355"/>
      <c r="C4172" s="95"/>
      <c r="D4172" s="95"/>
      <c r="E4172" s="95"/>
    </row>
    <row r="4173" spans="1:5" s="94" customFormat="1" x14ac:dyDescent="0.2">
      <c r="A4173" s="355"/>
      <c r="B4173" s="355"/>
      <c r="C4173" s="95"/>
      <c r="D4173" s="95"/>
      <c r="E4173" s="95"/>
    </row>
    <row r="4174" spans="1:5" s="94" customFormat="1" x14ac:dyDescent="0.2">
      <c r="A4174" s="355"/>
      <c r="B4174" s="355"/>
      <c r="C4174" s="95"/>
      <c r="D4174" s="95"/>
      <c r="E4174" s="95"/>
    </row>
    <row r="4175" spans="1:5" s="94" customFormat="1" x14ac:dyDescent="0.2">
      <c r="A4175" s="355"/>
      <c r="B4175" s="355"/>
      <c r="C4175" s="95"/>
      <c r="D4175" s="95"/>
      <c r="E4175" s="95"/>
    </row>
    <row r="4176" spans="1:5" s="94" customFormat="1" x14ac:dyDescent="0.2">
      <c r="A4176" s="355"/>
      <c r="B4176" s="355"/>
      <c r="C4176" s="95"/>
      <c r="D4176" s="95"/>
      <c r="E4176" s="95"/>
    </row>
    <row r="4177" spans="1:5" s="94" customFormat="1" x14ac:dyDescent="0.2">
      <c r="A4177" s="355"/>
      <c r="B4177" s="355"/>
      <c r="C4177" s="95"/>
      <c r="D4177" s="95"/>
      <c r="E4177" s="95"/>
    </row>
    <row r="4178" spans="1:5" s="94" customFormat="1" x14ac:dyDescent="0.2">
      <c r="A4178" s="355"/>
      <c r="B4178" s="355"/>
      <c r="C4178" s="95"/>
      <c r="D4178" s="95"/>
      <c r="E4178" s="95"/>
    </row>
    <row r="4179" spans="1:5" s="94" customFormat="1" x14ac:dyDescent="0.2">
      <c r="A4179" s="355"/>
      <c r="B4179" s="355"/>
      <c r="C4179" s="95"/>
      <c r="D4179" s="95"/>
      <c r="E4179" s="95"/>
    </row>
    <row r="4180" spans="1:5" s="94" customFormat="1" x14ac:dyDescent="0.2">
      <c r="A4180" s="355"/>
      <c r="B4180" s="355"/>
      <c r="C4180" s="95"/>
      <c r="D4180" s="95"/>
      <c r="E4180" s="95"/>
    </row>
    <row r="4181" spans="1:5" s="94" customFormat="1" x14ac:dyDescent="0.2">
      <c r="A4181" s="355"/>
      <c r="B4181" s="355"/>
      <c r="C4181" s="95"/>
      <c r="D4181" s="95"/>
      <c r="E4181" s="95"/>
    </row>
    <row r="4182" spans="1:5" s="94" customFormat="1" x14ac:dyDescent="0.2">
      <c r="A4182" s="355"/>
      <c r="B4182" s="355"/>
      <c r="C4182" s="95"/>
      <c r="D4182" s="95"/>
      <c r="E4182" s="95"/>
    </row>
    <row r="4183" spans="1:5" s="94" customFormat="1" x14ac:dyDescent="0.2">
      <c r="A4183" s="355"/>
      <c r="B4183" s="355"/>
      <c r="C4183" s="95"/>
      <c r="D4183" s="95"/>
      <c r="E4183" s="95"/>
    </row>
    <row r="4184" spans="1:5" s="94" customFormat="1" x14ac:dyDescent="0.2">
      <c r="A4184" s="355"/>
      <c r="B4184" s="355"/>
      <c r="C4184" s="95"/>
      <c r="D4184" s="95"/>
      <c r="E4184" s="95"/>
    </row>
    <row r="4185" spans="1:5" s="94" customFormat="1" x14ac:dyDescent="0.2">
      <c r="A4185" s="355"/>
      <c r="B4185" s="355"/>
      <c r="C4185" s="95"/>
      <c r="D4185" s="95"/>
      <c r="E4185" s="95"/>
    </row>
    <row r="4186" spans="1:5" s="94" customFormat="1" x14ac:dyDescent="0.2">
      <c r="A4186" s="355"/>
      <c r="B4186" s="355"/>
      <c r="C4186" s="95"/>
      <c r="D4186" s="95"/>
      <c r="E4186" s="95"/>
    </row>
    <row r="4187" spans="1:5" s="94" customFormat="1" x14ac:dyDescent="0.2">
      <c r="A4187" s="355"/>
      <c r="B4187" s="355"/>
      <c r="C4187" s="95"/>
      <c r="D4187" s="95"/>
      <c r="E4187" s="95"/>
    </row>
    <row r="4188" spans="1:5" s="94" customFormat="1" x14ac:dyDescent="0.2">
      <c r="A4188" s="355"/>
      <c r="B4188" s="355"/>
      <c r="C4188" s="95"/>
      <c r="D4188" s="95"/>
      <c r="E4188" s="95"/>
    </row>
    <row r="4189" spans="1:5" s="94" customFormat="1" x14ac:dyDescent="0.2">
      <c r="A4189" s="355"/>
      <c r="B4189" s="355"/>
      <c r="C4189" s="95"/>
      <c r="D4189" s="95"/>
      <c r="E4189" s="95"/>
    </row>
    <row r="4190" spans="1:5" s="94" customFormat="1" x14ac:dyDescent="0.2">
      <c r="A4190" s="355"/>
      <c r="B4190" s="355"/>
      <c r="C4190" s="95"/>
      <c r="D4190" s="95"/>
      <c r="E4190" s="95"/>
    </row>
    <row r="4191" spans="1:5" s="94" customFormat="1" x14ac:dyDescent="0.2">
      <c r="A4191" s="355"/>
      <c r="B4191" s="355"/>
      <c r="C4191" s="95"/>
      <c r="D4191" s="95"/>
      <c r="E4191" s="95"/>
    </row>
    <row r="4192" spans="1:5" s="94" customFormat="1" x14ac:dyDescent="0.2">
      <c r="A4192" s="355"/>
      <c r="B4192" s="355"/>
      <c r="C4192" s="95"/>
      <c r="D4192" s="95"/>
      <c r="E4192" s="95"/>
    </row>
    <row r="4193" spans="1:5" s="94" customFormat="1" x14ac:dyDescent="0.2">
      <c r="A4193" s="355"/>
      <c r="B4193" s="355"/>
      <c r="C4193" s="95"/>
      <c r="D4193" s="95"/>
      <c r="E4193" s="95"/>
    </row>
    <row r="4194" spans="1:5" s="94" customFormat="1" x14ac:dyDescent="0.2">
      <c r="A4194" s="355"/>
      <c r="B4194" s="355"/>
      <c r="C4194" s="95"/>
      <c r="D4194" s="95"/>
      <c r="E4194" s="95"/>
    </row>
    <row r="4195" spans="1:5" s="94" customFormat="1" x14ac:dyDescent="0.2">
      <c r="A4195" s="355"/>
      <c r="B4195" s="355"/>
      <c r="C4195" s="95"/>
      <c r="D4195" s="95"/>
      <c r="E4195" s="95"/>
    </row>
    <row r="4196" spans="1:5" s="94" customFormat="1" x14ac:dyDescent="0.2">
      <c r="A4196" s="355"/>
      <c r="B4196" s="355"/>
      <c r="C4196" s="95"/>
      <c r="D4196" s="95"/>
      <c r="E4196" s="95"/>
    </row>
    <row r="4197" spans="1:5" s="94" customFormat="1" x14ac:dyDescent="0.2">
      <c r="A4197" s="355"/>
      <c r="B4197" s="355"/>
      <c r="C4197" s="95"/>
      <c r="D4197" s="95"/>
      <c r="E4197" s="95"/>
    </row>
    <row r="4198" spans="1:5" s="94" customFormat="1" x14ac:dyDescent="0.2">
      <c r="A4198" s="355"/>
      <c r="B4198" s="355"/>
      <c r="C4198" s="95"/>
      <c r="D4198" s="95"/>
      <c r="E4198" s="95"/>
    </row>
    <row r="4199" spans="1:5" s="94" customFormat="1" x14ac:dyDescent="0.2">
      <c r="A4199" s="355"/>
      <c r="B4199" s="355"/>
      <c r="C4199" s="95"/>
      <c r="D4199" s="95"/>
      <c r="E4199" s="95"/>
    </row>
    <row r="4200" spans="1:5" s="94" customFormat="1" x14ac:dyDescent="0.2">
      <c r="A4200" s="355"/>
      <c r="B4200" s="355"/>
      <c r="C4200" s="95"/>
      <c r="D4200" s="95"/>
      <c r="E4200" s="95"/>
    </row>
    <row r="4201" spans="1:5" s="94" customFormat="1" x14ac:dyDescent="0.2">
      <c r="A4201" s="355"/>
      <c r="B4201" s="355"/>
      <c r="C4201" s="95"/>
      <c r="D4201" s="95"/>
      <c r="E4201" s="95"/>
    </row>
    <row r="4202" spans="1:5" s="94" customFormat="1" x14ac:dyDescent="0.2">
      <c r="A4202" s="355"/>
      <c r="B4202" s="355"/>
      <c r="C4202" s="95"/>
      <c r="D4202" s="95"/>
      <c r="E4202" s="95"/>
    </row>
    <row r="4203" spans="1:5" s="94" customFormat="1" x14ac:dyDescent="0.2">
      <c r="A4203" s="355"/>
      <c r="B4203" s="355"/>
      <c r="C4203" s="95"/>
      <c r="D4203" s="95"/>
      <c r="E4203" s="95"/>
    </row>
    <row r="4204" spans="1:5" s="94" customFormat="1" x14ac:dyDescent="0.2">
      <c r="A4204" s="355"/>
      <c r="B4204" s="355"/>
      <c r="C4204" s="95"/>
      <c r="D4204" s="95"/>
      <c r="E4204" s="95"/>
    </row>
    <row r="4205" spans="1:5" s="94" customFormat="1" x14ac:dyDescent="0.2">
      <c r="A4205" s="355"/>
      <c r="B4205" s="355"/>
      <c r="C4205" s="95"/>
      <c r="D4205" s="95"/>
      <c r="E4205" s="95"/>
    </row>
    <row r="4206" spans="1:5" s="94" customFormat="1" x14ac:dyDescent="0.2">
      <c r="A4206" s="355"/>
      <c r="B4206" s="355"/>
      <c r="C4206" s="95"/>
      <c r="D4206" s="95"/>
      <c r="E4206" s="95"/>
    </row>
    <row r="4207" spans="1:5" s="94" customFormat="1" x14ac:dyDescent="0.2">
      <c r="A4207" s="355"/>
      <c r="B4207" s="355"/>
      <c r="C4207" s="95"/>
      <c r="D4207" s="95"/>
      <c r="E4207" s="95"/>
    </row>
    <row r="4208" spans="1:5" s="94" customFormat="1" x14ac:dyDescent="0.2">
      <c r="A4208" s="355"/>
      <c r="B4208" s="355"/>
      <c r="C4208" s="95"/>
      <c r="D4208" s="95"/>
      <c r="E4208" s="95"/>
    </row>
    <row r="4209" spans="1:5" s="94" customFormat="1" x14ac:dyDescent="0.2">
      <c r="A4209" s="355"/>
      <c r="B4209" s="355"/>
      <c r="C4209" s="95"/>
      <c r="D4209" s="95"/>
      <c r="E4209" s="95"/>
    </row>
    <row r="4210" spans="1:5" s="94" customFormat="1" x14ac:dyDescent="0.2">
      <c r="A4210" s="355"/>
      <c r="B4210" s="355"/>
      <c r="C4210" s="95"/>
      <c r="D4210" s="95"/>
      <c r="E4210" s="95"/>
    </row>
    <row r="4211" spans="1:5" s="94" customFormat="1" x14ac:dyDescent="0.2">
      <c r="A4211" s="355"/>
      <c r="B4211" s="355"/>
      <c r="C4211" s="95"/>
      <c r="D4211" s="95"/>
      <c r="E4211" s="95"/>
    </row>
    <row r="4212" spans="1:5" s="94" customFormat="1" x14ac:dyDescent="0.2">
      <c r="A4212" s="355"/>
      <c r="B4212" s="355"/>
      <c r="C4212" s="95"/>
      <c r="D4212" s="95"/>
      <c r="E4212" s="95"/>
    </row>
    <row r="4213" spans="1:5" s="94" customFormat="1" x14ac:dyDescent="0.2">
      <c r="A4213" s="355"/>
      <c r="B4213" s="355"/>
      <c r="C4213" s="95"/>
      <c r="D4213" s="95"/>
      <c r="E4213" s="95"/>
    </row>
    <row r="4214" spans="1:5" s="94" customFormat="1" x14ac:dyDescent="0.2">
      <c r="A4214" s="355"/>
      <c r="B4214" s="355"/>
      <c r="C4214" s="95"/>
      <c r="D4214" s="95"/>
      <c r="E4214" s="95"/>
    </row>
    <row r="4215" spans="1:5" s="94" customFormat="1" x14ac:dyDescent="0.2">
      <c r="A4215" s="355"/>
      <c r="B4215" s="355"/>
      <c r="C4215" s="95"/>
      <c r="D4215" s="95"/>
      <c r="E4215" s="95"/>
    </row>
    <row r="4216" spans="1:5" s="94" customFormat="1" x14ac:dyDescent="0.2">
      <c r="A4216" s="355"/>
      <c r="B4216" s="355"/>
      <c r="C4216" s="95"/>
      <c r="D4216" s="95"/>
      <c r="E4216" s="95"/>
    </row>
    <row r="4217" spans="1:5" s="94" customFormat="1" x14ac:dyDescent="0.2">
      <c r="A4217" s="355"/>
      <c r="B4217" s="355"/>
      <c r="C4217" s="95"/>
      <c r="D4217" s="95"/>
      <c r="E4217" s="95"/>
    </row>
    <row r="4218" spans="1:5" s="94" customFormat="1" x14ac:dyDescent="0.2">
      <c r="A4218" s="355"/>
      <c r="B4218" s="355"/>
      <c r="C4218" s="95"/>
      <c r="D4218" s="95"/>
      <c r="E4218" s="95"/>
    </row>
    <row r="4219" spans="1:5" s="94" customFormat="1" x14ac:dyDescent="0.2">
      <c r="A4219" s="355"/>
      <c r="B4219" s="355"/>
      <c r="C4219" s="95"/>
      <c r="D4219" s="95"/>
      <c r="E4219" s="95"/>
    </row>
    <row r="4220" spans="1:5" s="94" customFormat="1" x14ac:dyDescent="0.2">
      <c r="A4220" s="355"/>
      <c r="B4220" s="355"/>
      <c r="C4220" s="95"/>
      <c r="D4220" s="95"/>
      <c r="E4220" s="95"/>
    </row>
    <row r="4221" spans="1:5" s="94" customFormat="1" x14ac:dyDescent="0.2">
      <c r="A4221" s="355"/>
      <c r="B4221" s="355"/>
      <c r="C4221" s="95"/>
      <c r="D4221" s="95"/>
      <c r="E4221" s="95"/>
    </row>
    <row r="4222" spans="1:5" s="94" customFormat="1" x14ac:dyDescent="0.2">
      <c r="A4222" s="355"/>
      <c r="B4222" s="355"/>
      <c r="C4222" s="95"/>
      <c r="D4222" s="95"/>
      <c r="E4222" s="95"/>
    </row>
    <row r="4223" spans="1:5" s="94" customFormat="1" x14ac:dyDescent="0.2">
      <c r="A4223" s="355"/>
      <c r="B4223" s="355"/>
      <c r="C4223" s="95"/>
      <c r="D4223" s="95"/>
      <c r="E4223" s="95"/>
    </row>
    <row r="4224" spans="1:5" s="94" customFormat="1" x14ac:dyDescent="0.2">
      <c r="A4224" s="355"/>
      <c r="B4224" s="355"/>
      <c r="C4224" s="95"/>
      <c r="D4224" s="95"/>
      <c r="E4224" s="95"/>
    </row>
    <row r="4225" spans="1:5" s="94" customFormat="1" x14ac:dyDescent="0.2">
      <c r="A4225" s="355"/>
      <c r="B4225" s="355"/>
      <c r="C4225" s="95"/>
      <c r="D4225" s="95"/>
      <c r="E4225" s="95"/>
    </row>
    <row r="4226" spans="1:5" s="94" customFormat="1" x14ac:dyDescent="0.2">
      <c r="A4226" s="355"/>
      <c r="B4226" s="355"/>
      <c r="C4226" s="95"/>
      <c r="D4226" s="95"/>
      <c r="E4226" s="95"/>
    </row>
    <row r="4227" spans="1:5" s="94" customFormat="1" x14ac:dyDescent="0.2">
      <c r="A4227" s="355"/>
      <c r="B4227" s="355"/>
      <c r="C4227" s="95"/>
      <c r="D4227" s="95"/>
      <c r="E4227" s="95"/>
    </row>
    <row r="4228" spans="1:5" s="94" customFormat="1" x14ac:dyDescent="0.2">
      <c r="A4228" s="355"/>
      <c r="B4228" s="355"/>
      <c r="C4228" s="95"/>
      <c r="D4228" s="95"/>
      <c r="E4228" s="95"/>
    </row>
    <row r="4229" spans="1:5" s="94" customFormat="1" x14ac:dyDescent="0.2">
      <c r="A4229" s="355"/>
      <c r="B4229" s="355"/>
      <c r="C4229" s="95"/>
      <c r="D4229" s="95"/>
      <c r="E4229" s="95"/>
    </row>
    <row r="4230" spans="1:5" s="94" customFormat="1" x14ac:dyDescent="0.2">
      <c r="A4230" s="355"/>
      <c r="B4230" s="355"/>
      <c r="C4230" s="95"/>
      <c r="D4230" s="95"/>
      <c r="E4230" s="95"/>
    </row>
    <row r="4231" spans="1:5" s="94" customFormat="1" x14ac:dyDescent="0.2">
      <c r="A4231" s="355"/>
      <c r="B4231" s="355"/>
      <c r="C4231" s="95"/>
      <c r="D4231" s="95"/>
      <c r="E4231" s="95"/>
    </row>
    <row r="4232" spans="1:5" s="94" customFormat="1" x14ac:dyDescent="0.2">
      <c r="A4232" s="355"/>
      <c r="B4232" s="355"/>
      <c r="C4232" s="95"/>
      <c r="D4232" s="95"/>
      <c r="E4232" s="95"/>
    </row>
    <row r="4233" spans="1:5" s="94" customFormat="1" x14ac:dyDescent="0.2">
      <c r="A4233" s="355"/>
      <c r="B4233" s="355"/>
      <c r="C4233" s="95"/>
      <c r="D4233" s="95"/>
      <c r="E4233" s="95"/>
    </row>
    <row r="4234" spans="1:5" s="94" customFormat="1" x14ac:dyDescent="0.2">
      <c r="A4234" s="355"/>
      <c r="B4234" s="355"/>
      <c r="C4234" s="95"/>
      <c r="D4234" s="95"/>
      <c r="E4234" s="95"/>
    </row>
    <row r="4235" spans="1:5" s="94" customFormat="1" x14ac:dyDescent="0.2">
      <c r="A4235" s="355"/>
      <c r="B4235" s="355"/>
      <c r="C4235" s="95"/>
      <c r="D4235" s="95"/>
      <c r="E4235" s="95"/>
    </row>
    <row r="4236" spans="1:5" s="94" customFormat="1" x14ac:dyDescent="0.2">
      <c r="A4236" s="355"/>
      <c r="B4236" s="355"/>
      <c r="C4236" s="95"/>
      <c r="D4236" s="95"/>
      <c r="E4236" s="95"/>
    </row>
    <row r="4237" spans="1:5" s="94" customFormat="1" x14ac:dyDescent="0.2">
      <c r="A4237" s="355"/>
      <c r="B4237" s="355"/>
      <c r="C4237" s="95"/>
      <c r="D4237" s="95"/>
      <c r="E4237" s="95"/>
    </row>
    <row r="4238" spans="1:5" s="94" customFormat="1" x14ac:dyDescent="0.2">
      <c r="A4238" s="355"/>
      <c r="B4238" s="355"/>
      <c r="C4238" s="95"/>
      <c r="D4238" s="95"/>
      <c r="E4238" s="95"/>
    </row>
    <row r="4239" spans="1:5" s="94" customFormat="1" x14ac:dyDescent="0.2">
      <c r="A4239" s="355"/>
      <c r="B4239" s="355"/>
      <c r="C4239" s="95"/>
      <c r="D4239" s="95"/>
      <c r="E4239" s="95"/>
    </row>
    <row r="4240" spans="1:5" s="94" customFormat="1" x14ac:dyDescent="0.2">
      <c r="A4240" s="355"/>
      <c r="B4240" s="355"/>
      <c r="C4240" s="95"/>
      <c r="D4240" s="95"/>
      <c r="E4240" s="95"/>
    </row>
    <row r="4241" spans="1:5" s="94" customFormat="1" x14ac:dyDescent="0.2">
      <c r="A4241" s="355"/>
      <c r="B4241" s="355"/>
      <c r="C4241" s="95"/>
      <c r="D4241" s="95"/>
      <c r="E4241" s="95"/>
    </row>
    <row r="4242" spans="1:5" s="94" customFormat="1" x14ac:dyDescent="0.2">
      <c r="A4242" s="355"/>
      <c r="B4242" s="355"/>
      <c r="C4242" s="95"/>
      <c r="D4242" s="95"/>
      <c r="E4242" s="95"/>
    </row>
    <row r="4243" spans="1:5" s="94" customFormat="1" x14ac:dyDescent="0.2">
      <c r="A4243" s="355"/>
      <c r="B4243" s="355"/>
      <c r="C4243" s="95"/>
      <c r="D4243" s="95"/>
      <c r="E4243" s="95"/>
    </row>
    <row r="4244" spans="1:5" s="94" customFormat="1" x14ac:dyDescent="0.2">
      <c r="A4244" s="355"/>
      <c r="B4244" s="355"/>
      <c r="C4244" s="95"/>
      <c r="D4244" s="95"/>
      <c r="E4244" s="95"/>
    </row>
    <row r="4245" spans="1:5" s="94" customFormat="1" x14ac:dyDescent="0.2">
      <c r="A4245" s="355"/>
      <c r="B4245" s="355"/>
      <c r="C4245" s="95"/>
      <c r="D4245" s="95"/>
      <c r="E4245" s="95"/>
    </row>
    <row r="4246" spans="1:5" s="94" customFormat="1" x14ac:dyDescent="0.2">
      <c r="A4246" s="355"/>
      <c r="B4246" s="355"/>
      <c r="C4246" s="95"/>
      <c r="D4246" s="95"/>
      <c r="E4246" s="95"/>
    </row>
    <row r="4247" spans="1:5" s="94" customFormat="1" x14ac:dyDescent="0.2">
      <c r="A4247" s="355"/>
      <c r="B4247" s="355"/>
      <c r="C4247" s="95"/>
      <c r="D4247" s="95"/>
      <c r="E4247" s="95"/>
    </row>
    <row r="4248" spans="1:5" s="94" customFormat="1" x14ac:dyDescent="0.2">
      <c r="A4248" s="355"/>
      <c r="B4248" s="355"/>
      <c r="C4248" s="95"/>
      <c r="D4248" s="95"/>
      <c r="E4248" s="95"/>
    </row>
    <row r="4249" spans="1:5" s="94" customFormat="1" x14ac:dyDescent="0.2">
      <c r="A4249" s="355"/>
      <c r="B4249" s="355"/>
      <c r="C4249" s="95"/>
      <c r="D4249" s="95"/>
      <c r="E4249" s="95"/>
    </row>
    <row r="4250" spans="1:5" s="94" customFormat="1" x14ac:dyDescent="0.2">
      <c r="A4250" s="355"/>
      <c r="B4250" s="355"/>
      <c r="C4250" s="95"/>
      <c r="D4250" s="95"/>
      <c r="E4250" s="95"/>
    </row>
    <row r="4251" spans="1:5" s="94" customFormat="1" x14ac:dyDescent="0.2">
      <c r="A4251" s="355"/>
      <c r="B4251" s="355"/>
      <c r="C4251" s="95"/>
      <c r="D4251" s="95"/>
      <c r="E4251" s="95"/>
    </row>
    <row r="4252" spans="1:5" s="94" customFormat="1" x14ac:dyDescent="0.2">
      <c r="A4252" s="355"/>
      <c r="B4252" s="355"/>
      <c r="C4252" s="95"/>
      <c r="D4252" s="95"/>
      <c r="E4252" s="95"/>
    </row>
    <row r="4253" spans="1:5" s="94" customFormat="1" x14ac:dyDescent="0.2">
      <c r="A4253" s="355"/>
      <c r="B4253" s="355"/>
      <c r="C4253" s="95"/>
      <c r="D4253" s="95"/>
      <c r="E4253" s="95"/>
    </row>
    <row r="4254" spans="1:5" s="94" customFormat="1" x14ac:dyDescent="0.2">
      <c r="A4254" s="355"/>
      <c r="B4254" s="355"/>
      <c r="C4254" s="95"/>
      <c r="D4254" s="95"/>
      <c r="E4254" s="95"/>
    </row>
    <row r="4255" spans="1:5" s="94" customFormat="1" x14ac:dyDescent="0.2">
      <c r="A4255" s="355"/>
      <c r="B4255" s="355"/>
      <c r="C4255" s="95"/>
      <c r="D4255" s="95"/>
      <c r="E4255" s="95"/>
    </row>
    <row r="4256" spans="1:5" s="94" customFormat="1" x14ac:dyDescent="0.2">
      <c r="A4256" s="355"/>
      <c r="B4256" s="355"/>
      <c r="C4256" s="95"/>
      <c r="D4256" s="95"/>
      <c r="E4256" s="95"/>
    </row>
    <row r="4257" spans="1:5" s="94" customFormat="1" x14ac:dyDescent="0.2">
      <c r="A4257" s="355"/>
      <c r="B4257" s="355"/>
      <c r="C4257" s="95"/>
      <c r="D4257" s="95"/>
      <c r="E4257" s="95"/>
    </row>
    <row r="4258" spans="1:5" s="94" customFormat="1" x14ac:dyDescent="0.2">
      <c r="A4258" s="355"/>
      <c r="B4258" s="355"/>
      <c r="C4258" s="95"/>
      <c r="D4258" s="95"/>
      <c r="E4258" s="95"/>
    </row>
    <row r="4259" spans="1:5" s="94" customFormat="1" x14ac:dyDescent="0.2">
      <c r="A4259" s="355"/>
      <c r="B4259" s="355"/>
      <c r="C4259" s="95"/>
      <c r="D4259" s="95"/>
      <c r="E4259" s="95"/>
    </row>
    <row r="4260" spans="1:5" s="94" customFormat="1" x14ac:dyDescent="0.2">
      <c r="A4260" s="355"/>
      <c r="B4260" s="355"/>
      <c r="C4260" s="95"/>
      <c r="D4260" s="95"/>
      <c r="E4260" s="95"/>
    </row>
    <row r="4261" spans="1:5" s="94" customFormat="1" x14ac:dyDescent="0.2">
      <c r="A4261" s="355"/>
      <c r="B4261" s="355"/>
      <c r="C4261" s="95"/>
      <c r="D4261" s="95"/>
      <c r="E4261" s="95"/>
    </row>
    <row r="4262" spans="1:5" s="94" customFormat="1" x14ac:dyDescent="0.2">
      <c r="A4262" s="355"/>
      <c r="B4262" s="355"/>
      <c r="C4262" s="95"/>
      <c r="D4262" s="95"/>
      <c r="E4262" s="95"/>
    </row>
    <row r="4263" spans="1:5" s="94" customFormat="1" x14ac:dyDescent="0.2">
      <c r="A4263" s="355"/>
      <c r="B4263" s="355"/>
      <c r="C4263" s="95"/>
      <c r="D4263" s="95"/>
      <c r="E4263" s="95"/>
    </row>
    <row r="4264" spans="1:5" s="94" customFormat="1" x14ac:dyDescent="0.2">
      <c r="A4264" s="355"/>
      <c r="B4264" s="355"/>
      <c r="C4264" s="95"/>
      <c r="D4264" s="95"/>
      <c r="E4264" s="95"/>
    </row>
    <row r="4265" spans="1:5" s="94" customFormat="1" x14ac:dyDescent="0.2">
      <c r="A4265" s="355"/>
      <c r="B4265" s="355"/>
      <c r="C4265" s="95"/>
      <c r="D4265" s="95"/>
      <c r="E4265" s="95"/>
    </row>
    <row r="4266" spans="1:5" s="94" customFormat="1" x14ac:dyDescent="0.2">
      <c r="A4266" s="355"/>
      <c r="B4266" s="355"/>
      <c r="C4266" s="95"/>
      <c r="D4266" s="95"/>
      <c r="E4266" s="95"/>
    </row>
    <row r="4267" spans="1:5" s="94" customFormat="1" x14ac:dyDescent="0.2">
      <c r="A4267" s="355"/>
      <c r="B4267" s="355"/>
      <c r="C4267" s="95"/>
      <c r="D4267" s="95"/>
      <c r="E4267" s="95"/>
    </row>
    <row r="4268" spans="1:5" s="94" customFormat="1" x14ac:dyDescent="0.2">
      <c r="A4268" s="355"/>
      <c r="B4268" s="355"/>
      <c r="C4268" s="95"/>
      <c r="D4268" s="95"/>
      <c r="E4268" s="95"/>
    </row>
    <row r="4269" spans="1:5" s="94" customFormat="1" x14ac:dyDescent="0.2">
      <c r="A4269" s="355"/>
      <c r="B4269" s="355"/>
      <c r="C4269" s="95"/>
      <c r="D4269" s="95"/>
      <c r="E4269" s="95"/>
    </row>
    <row r="4270" spans="1:5" s="94" customFormat="1" x14ac:dyDescent="0.2">
      <c r="A4270" s="355"/>
      <c r="B4270" s="355"/>
      <c r="C4270" s="95"/>
      <c r="D4270" s="95"/>
      <c r="E4270" s="95"/>
    </row>
    <row r="4271" spans="1:5" s="94" customFormat="1" x14ac:dyDescent="0.2">
      <c r="A4271" s="355"/>
      <c r="B4271" s="355"/>
      <c r="C4271" s="95"/>
      <c r="D4271" s="95"/>
      <c r="E4271" s="95"/>
    </row>
    <row r="4272" spans="1:5" s="94" customFormat="1" x14ac:dyDescent="0.2">
      <c r="A4272" s="355"/>
      <c r="B4272" s="355"/>
      <c r="C4272" s="95"/>
      <c r="D4272" s="95"/>
      <c r="E4272" s="95"/>
    </row>
    <row r="4273" spans="1:5" s="94" customFormat="1" x14ac:dyDescent="0.2">
      <c r="A4273" s="355"/>
      <c r="B4273" s="355"/>
      <c r="C4273" s="95"/>
      <c r="D4273" s="95"/>
      <c r="E4273" s="95"/>
    </row>
    <row r="4274" spans="1:5" s="94" customFormat="1" x14ac:dyDescent="0.2">
      <c r="A4274" s="355"/>
      <c r="B4274" s="355"/>
      <c r="C4274" s="95"/>
      <c r="D4274" s="95"/>
      <c r="E4274" s="95"/>
    </row>
    <row r="4275" spans="1:5" s="94" customFormat="1" x14ac:dyDescent="0.2">
      <c r="A4275" s="355"/>
      <c r="B4275" s="355"/>
      <c r="C4275" s="95"/>
      <c r="D4275" s="95"/>
      <c r="E4275" s="95"/>
    </row>
    <row r="4276" spans="1:5" s="94" customFormat="1" x14ac:dyDescent="0.2">
      <c r="A4276" s="355"/>
      <c r="B4276" s="355"/>
      <c r="C4276" s="95"/>
      <c r="D4276" s="95"/>
      <c r="E4276" s="95"/>
    </row>
    <row r="4277" spans="1:5" s="94" customFormat="1" x14ac:dyDescent="0.2">
      <c r="A4277" s="355"/>
      <c r="B4277" s="355"/>
      <c r="C4277" s="95"/>
      <c r="D4277" s="95"/>
      <c r="E4277" s="95"/>
    </row>
    <row r="4278" spans="1:5" s="94" customFormat="1" x14ac:dyDescent="0.2">
      <c r="A4278" s="355"/>
      <c r="B4278" s="355"/>
      <c r="C4278" s="95"/>
      <c r="D4278" s="95"/>
      <c r="E4278" s="95"/>
    </row>
    <row r="4279" spans="1:5" s="94" customFormat="1" x14ac:dyDescent="0.2">
      <c r="A4279" s="355"/>
      <c r="B4279" s="355"/>
      <c r="C4279" s="95"/>
      <c r="D4279" s="95"/>
      <c r="E4279" s="95"/>
    </row>
    <row r="4280" spans="1:5" s="94" customFormat="1" x14ac:dyDescent="0.2">
      <c r="A4280" s="355"/>
      <c r="B4280" s="355"/>
      <c r="C4280" s="95"/>
      <c r="D4280" s="95"/>
      <c r="E4280" s="95"/>
    </row>
    <row r="4281" spans="1:5" s="94" customFormat="1" x14ac:dyDescent="0.2">
      <c r="A4281" s="355"/>
      <c r="B4281" s="355"/>
      <c r="C4281" s="95"/>
      <c r="D4281" s="95"/>
      <c r="E4281" s="95"/>
    </row>
    <row r="4282" spans="1:5" s="94" customFormat="1" x14ac:dyDescent="0.2">
      <c r="A4282" s="355"/>
      <c r="B4282" s="355"/>
      <c r="C4282" s="95"/>
      <c r="D4282" s="95"/>
      <c r="E4282" s="95"/>
    </row>
    <row r="4283" spans="1:5" s="94" customFormat="1" x14ac:dyDescent="0.2">
      <c r="A4283" s="355"/>
      <c r="B4283" s="355"/>
      <c r="C4283" s="95"/>
      <c r="D4283" s="95"/>
      <c r="E4283" s="95"/>
    </row>
    <row r="4284" spans="1:5" s="94" customFormat="1" x14ac:dyDescent="0.2">
      <c r="A4284" s="355"/>
      <c r="B4284" s="355"/>
      <c r="C4284" s="95"/>
      <c r="D4284" s="95"/>
      <c r="E4284" s="95"/>
    </row>
    <row r="4285" spans="1:5" s="94" customFormat="1" x14ac:dyDescent="0.2">
      <c r="A4285" s="355"/>
      <c r="B4285" s="355"/>
      <c r="C4285" s="95"/>
      <c r="D4285" s="95"/>
      <c r="E4285" s="95"/>
    </row>
    <row r="4286" spans="1:5" s="94" customFormat="1" x14ac:dyDescent="0.2">
      <c r="A4286" s="355"/>
      <c r="B4286" s="355"/>
      <c r="C4286" s="95"/>
      <c r="D4286" s="95"/>
      <c r="E4286" s="95"/>
    </row>
    <row r="4287" spans="1:5" s="94" customFormat="1" x14ac:dyDescent="0.2">
      <c r="A4287" s="355"/>
      <c r="B4287" s="355"/>
      <c r="C4287" s="95"/>
      <c r="D4287" s="95"/>
      <c r="E4287" s="95"/>
    </row>
    <row r="4288" spans="1:5" s="94" customFormat="1" x14ac:dyDescent="0.2">
      <c r="A4288" s="355"/>
      <c r="B4288" s="355"/>
      <c r="C4288" s="95"/>
      <c r="D4288" s="95"/>
      <c r="E4288" s="95"/>
    </row>
    <row r="4289" spans="1:5" s="94" customFormat="1" x14ac:dyDescent="0.2">
      <c r="A4289" s="355"/>
      <c r="B4289" s="355"/>
      <c r="C4289" s="95"/>
      <c r="D4289" s="95"/>
      <c r="E4289" s="95"/>
    </row>
    <row r="4290" spans="1:5" s="94" customFormat="1" x14ac:dyDescent="0.2">
      <c r="A4290" s="355"/>
      <c r="B4290" s="355"/>
      <c r="C4290" s="95"/>
      <c r="D4290" s="95"/>
      <c r="E4290" s="95"/>
    </row>
    <row r="4291" spans="1:5" s="94" customFormat="1" x14ac:dyDescent="0.2">
      <c r="A4291" s="355"/>
      <c r="B4291" s="355"/>
      <c r="C4291" s="95"/>
      <c r="D4291" s="95"/>
      <c r="E4291" s="95"/>
    </row>
    <row r="4292" spans="1:5" s="94" customFormat="1" x14ac:dyDescent="0.2">
      <c r="A4292" s="355"/>
      <c r="B4292" s="355"/>
      <c r="C4292" s="95"/>
      <c r="D4292" s="95"/>
      <c r="E4292" s="95"/>
    </row>
    <row r="4293" spans="1:5" s="94" customFormat="1" x14ac:dyDescent="0.2">
      <c r="A4293" s="355"/>
      <c r="B4293" s="355"/>
      <c r="C4293" s="95"/>
      <c r="D4293" s="95"/>
      <c r="E4293" s="95"/>
    </row>
    <row r="4294" spans="1:5" s="94" customFormat="1" x14ac:dyDescent="0.2">
      <c r="A4294" s="355"/>
      <c r="B4294" s="355"/>
      <c r="C4294" s="95"/>
      <c r="D4294" s="95"/>
      <c r="E4294" s="95"/>
    </row>
    <row r="4295" spans="1:5" s="94" customFormat="1" x14ac:dyDescent="0.2">
      <c r="A4295" s="355"/>
      <c r="B4295" s="355"/>
      <c r="C4295" s="95"/>
      <c r="D4295" s="95"/>
      <c r="E4295" s="95"/>
    </row>
    <row r="4296" spans="1:5" s="94" customFormat="1" x14ac:dyDescent="0.2">
      <c r="A4296" s="355"/>
      <c r="B4296" s="355"/>
      <c r="C4296" s="95"/>
      <c r="D4296" s="95"/>
      <c r="E4296" s="95"/>
    </row>
    <row r="4297" spans="1:5" s="94" customFormat="1" x14ac:dyDescent="0.2">
      <c r="A4297" s="355"/>
      <c r="B4297" s="355"/>
      <c r="C4297" s="95"/>
      <c r="D4297" s="95"/>
      <c r="E4297" s="95"/>
    </row>
    <row r="4298" spans="1:5" s="94" customFormat="1" x14ac:dyDescent="0.2">
      <c r="A4298" s="355"/>
      <c r="B4298" s="355"/>
      <c r="C4298" s="95"/>
      <c r="D4298" s="95"/>
      <c r="E4298" s="95"/>
    </row>
    <row r="4299" spans="1:5" s="94" customFormat="1" x14ac:dyDescent="0.2">
      <c r="A4299" s="355"/>
      <c r="B4299" s="355"/>
      <c r="C4299" s="95"/>
      <c r="D4299" s="95"/>
      <c r="E4299" s="95"/>
    </row>
    <row r="4300" spans="1:5" s="94" customFormat="1" x14ac:dyDescent="0.2">
      <c r="A4300" s="355"/>
      <c r="B4300" s="355"/>
      <c r="C4300" s="95"/>
      <c r="D4300" s="95"/>
      <c r="E4300" s="95"/>
    </row>
    <row r="4301" spans="1:5" s="94" customFormat="1" x14ac:dyDescent="0.2">
      <c r="A4301" s="355"/>
      <c r="B4301" s="355"/>
      <c r="C4301" s="95"/>
      <c r="D4301" s="95"/>
      <c r="E4301" s="95"/>
    </row>
    <row r="4302" spans="1:5" s="94" customFormat="1" x14ac:dyDescent="0.2">
      <c r="A4302" s="355"/>
      <c r="B4302" s="355"/>
      <c r="C4302" s="95"/>
      <c r="D4302" s="95"/>
      <c r="E4302" s="95"/>
    </row>
    <row r="4303" spans="1:5" s="94" customFormat="1" x14ac:dyDescent="0.2">
      <c r="A4303" s="355"/>
      <c r="B4303" s="355"/>
      <c r="C4303" s="95"/>
      <c r="D4303" s="95"/>
      <c r="E4303" s="95"/>
    </row>
    <row r="4304" spans="1:5" s="94" customFormat="1" x14ac:dyDescent="0.2">
      <c r="A4304" s="355"/>
      <c r="B4304" s="355"/>
      <c r="C4304" s="95"/>
      <c r="D4304" s="95"/>
      <c r="E4304" s="95"/>
    </row>
    <row r="4305" spans="1:5" s="94" customFormat="1" x14ac:dyDescent="0.2">
      <c r="A4305" s="355"/>
      <c r="B4305" s="355"/>
      <c r="C4305" s="95"/>
      <c r="D4305" s="95"/>
      <c r="E4305" s="95"/>
    </row>
    <row r="4306" spans="1:5" s="94" customFormat="1" x14ac:dyDescent="0.2">
      <c r="A4306" s="355"/>
      <c r="B4306" s="355"/>
      <c r="C4306" s="95"/>
      <c r="D4306" s="95"/>
      <c r="E4306" s="95"/>
    </row>
    <row r="4307" spans="1:5" s="94" customFormat="1" x14ac:dyDescent="0.2">
      <c r="A4307" s="355"/>
      <c r="B4307" s="355"/>
      <c r="C4307" s="95"/>
      <c r="D4307" s="95"/>
      <c r="E4307" s="95"/>
    </row>
    <row r="4308" spans="1:5" s="94" customFormat="1" x14ac:dyDescent="0.2">
      <c r="A4308" s="355"/>
      <c r="B4308" s="355"/>
      <c r="C4308" s="95"/>
      <c r="D4308" s="95"/>
      <c r="E4308" s="95"/>
    </row>
    <row r="4309" spans="1:5" s="94" customFormat="1" x14ac:dyDescent="0.2">
      <c r="A4309" s="355"/>
      <c r="B4309" s="355"/>
      <c r="C4309" s="95"/>
      <c r="D4309" s="95"/>
      <c r="E4309" s="95"/>
    </row>
    <row r="4310" spans="1:5" s="94" customFormat="1" x14ac:dyDescent="0.2">
      <c r="A4310" s="355"/>
      <c r="B4310" s="355"/>
      <c r="C4310" s="95"/>
      <c r="D4310" s="95"/>
      <c r="E4310" s="95"/>
    </row>
    <row r="4311" spans="1:5" s="94" customFormat="1" x14ac:dyDescent="0.2">
      <c r="A4311" s="355"/>
      <c r="B4311" s="355"/>
      <c r="C4311" s="95"/>
      <c r="D4311" s="95"/>
      <c r="E4311" s="95"/>
    </row>
    <row r="4312" spans="1:5" s="94" customFormat="1" x14ac:dyDescent="0.2">
      <c r="A4312" s="355"/>
      <c r="B4312" s="355"/>
      <c r="C4312" s="95"/>
      <c r="D4312" s="95"/>
      <c r="E4312" s="95"/>
    </row>
    <row r="4313" spans="1:5" s="94" customFormat="1" x14ac:dyDescent="0.2">
      <c r="A4313" s="355"/>
      <c r="B4313" s="355"/>
      <c r="C4313" s="95"/>
      <c r="D4313" s="95"/>
      <c r="E4313" s="95"/>
    </row>
    <row r="4314" spans="1:5" s="94" customFormat="1" x14ac:dyDescent="0.2">
      <c r="A4314" s="355"/>
      <c r="B4314" s="355"/>
      <c r="C4314" s="95"/>
      <c r="D4314" s="95"/>
      <c r="E4314" s="95"/>
    </row>
    <row r="4315" spans="1:5" s="94" customFormat="1" x14ac:dyDescent="0.2">
      <c r="A4315" s="355"/>
      <c r="B4315" s="355"/>
      <c r="C4315" s="95"/>
      <c r="D4315" s="95"/>
      <c r="E4315" s="95"/>
    </row>
    <row r="4316" spans="1:5" s="94" customFormat="1" x14ac:dyDescent="0.2">
      <c r="A4316" s="355"/>
      <c r="B4316" s="355"/>
      <c r="C4316" s="95"/>
      <c r="D4316" s="95"/>
      <c r="E4316" s="95"/>
    </row>
    <row r="4317" spans="1:5" s="94" customFormat="1" x14ac:dyDescent="0.2">
      <c r="A4317" s="355"/>
      <c r="B4317" s="355"/>
      <c r="C4317" s="95"/>
      <c r="D4317" s="95"/>
      <c r="E4317" s="95"/>
    </row>
    <row r="4318" spans="1:5" s="94" customFormat="1" x14ac:dyDescent="0.2">
      <c r="A4318" s="355"/>
      <c r="B4318" s="355"/>
      <c r="C4318" s="95"/>
      <c r="D4318" s="95"/>
      <c r="E4318" s="95"/>
    </row>
    <row r="4319" spans="1:5" s="94" customFormat="1" x14ac:dyDescent="0.2">
      <c r="A4319" s="355"/>
      <c r="B4319" s="355"/>
      <c r="C4319" s="95"/>
      <c r="D4319" s="95"/>
      <c r="E4319" s="95"/>
    </row>
    <row r="4320" spans="1:5" s="94" customFormat="1" x14ac:dyDescent="0.2">
      <c r="A4320" s="355"/>
      <c r="B4320" s="355"/>
      <c r="C4320" s="95"/>
      <c r="D4320" s="95"/>
      <c r="E4320" s="95"/>
    </row>
    <row r="4321" spans="1:5" s="94" customFormat="1" x14ac:dyDescent="0.2">
      <c r="A4321" s="355"/>
      <c r="B4321" s="355"/>
      <c r="C4321" s="95"/>
      <c r="D4321" s="95"/>
      <c r="E4321" s="95"/>
    </row>
    <row r="4322" spans="1:5" s="94" customFormat="1" x14ac:dyDescent="0.2">
      <c r="A4322" s="355"/>
      <c r="B4322" s="355"/>
      <c r="C4322" s="95"/>
      <c r="D4322" s="95"/>
      <c r="E4322" s="95"/>
    </row>
    <row r="4323" spans="1:5" s="94" customFormat="1" x14ac:dyDescent="0.2">
      <c r="A4323" s="355"/>
      <c r="B4323" s="355"/>
      <c r="C4323" s="95"/>
      <c r="D4323" s="95"/>
      <c r="E4323" s="95"/>
    </row>
    <row r="4324" spans="1:5" s="94" customFormat="1" x14ac:dyDescent="0.2">
      <c r="A4324" s="355"/>
      <c r="B4324" s="355"/>
      <c r="C4324" s="95"/>
      <c r="D4324" s="95"/>
      <c r="E4324" s="95"/>
    </row>
    <row r="4325" spans="1:5" s="94" customFormat="1" x14ac:dyDescent="0.2">
      <c r="A4325" s="355"/>
      <c r="B4325" s="355"/>
      <c r="C4325" s="95"/>
      <c r="D4325" s="95"/>
      <c r="E4325" s="95"/>
    </row>
    <row r="4326" spans="1:5" s="94" customFormat="1" x14ac:dyDescent="0.2">
      <c r="A4326" s="355"/>
      <c r="B4326" s="355"/>
      <c r="C4326" s="95"/>
      <c r="D4326" s="95"/>
      <c r="E4326" s="95"/>
    </row>
    <row r="4327" spans="1:5" s="94" customFormat="1" x14ac:dyDescent="0.2">
      <c r="A4327" s="355"/>
      <c r="B4327" s="355"/>
      <c r="C4327" s="95"/>
      <c r="D4327" s="95"/>
      <c r="E4327" s="95"/>
    </row>
    <row r="4328" spans="1:5" s="94" customFormat="1" x14ac:dyDescent="0.2">
      <c r="A4328" s="355"/>
      <c r="B4328" s="355"/>
      <c r="C4328" s="95"/>
      <c r="D4328" s="95"/>
      <c r="E4328" s="95"/>
    </row>
    <row r="4329" spans="1:5" s="94" customFormat="1" x14ac:dyDescent="0.2">
      <c r="A4329" s="355"/>
      <c r="B4329" s="355"/>
      <c r="C4329" s="95"/>
      <c r="D4329" s="95"/>
      <c r="E4329" s="95"/>
    </row>
    <row r="4330" spans="1:5" s="94" customFormat="1" x14ac:dyDescent="0.2">
      <c r="A4330" s="355"/>
      <c r="B4330" s="355"/>
      <c r="C4330" s="95"/>
      <c r="D4330" s="95"/>
      <c r="E4330" s="95"/>
    </row>
    <row r="4331" spans="1:5" s="94" customFormat="1" x14ac:dyDescent="0.2">
      <c r="A4331" s="355"/>
      <c r="B4331" s="355"/>
      <c r="C4331" s="95"/>
      <c r="D4331" s="95"/>
      <c r="E4331" s="95"/>
    </row>
    <row r="4332" spans="1:5" s="94" customFormat="1" x14ac:dyDescent="0.2">
      <c r="A4332" s="355"/>
      <c r="B4332" s="355"/>
      <c r="C4332" s="95"/>
      <c r="D4332" s="95"/>
      <c r="E4332" s="95"/>
    </row>
    <row r="4333" spans="1:5" s="94" customFormat="1" x14ac:dyDescent="0.2">
      <c r="A4333" s="355"/>
      <c r="B4333" s="355"/>
      <c r="C4333" s="95"/>
      <c r="D4333" s="95"/>
      <c r="E4333" s="95"/>
    </row>
    <row r="4334" spans="1:5" s="94" customFormat="1" x14ac:dyDescent="0.2">
      <c r="A4334" s="355"/>
      <c r="B4334" s="355"/>
      <c r="C4334" s="95"/>
      <c r="D4334" s="95"/>
      <c r="E4334" s="95"/>
    </row>
    <row r="4335" spans="1:5" s="94" customFormat="1" x14ac:dyDescent="0.2">
      <c r="A4335" s="355"/>
      <c r="B4335" s="355"/>
      <c r="C4335" s="95"/>
      <c r="D4335" s="95"/>
      <c r="E4335" s="95"/>
    </row>
    <row r="4336" spans="1:5" s="94" customFormat="1" x14ac:dyDescent="0.2">
      <c r="A4336" s="355"/>
      <c r="B4336" s="355"/>
      <c r="C4336" s="95"/>
      <c r="D4336" s="95"/>
      <c r="E4336" s="95"/>
    </row>
    <row r="4337" spans="1:5" s="94" customFormat="1" x14ac:dyDescent="0.2">
      <c r="A4337" s="355"/>
      <c r="B4337" s="355"/>
      <c r="C4337" s="95"/>
      <c r="D4337" s="95"/>
      <c r="E4337" s="95"/>
    </row>
    <row r="4338" spans="1:5" s="94" customFormat="1" x14ac:dyDescent="0.2">
      <c r="A4338" s="355"/>
      <c r="B4338" s="355"/>
      <c r="C4338" s="95"/>
      <c r="D4338" s="95"/>
      <c r="E4338" s="95"/>
    </row>
    <row r="4339" spans="1:5" s="94" customFormat="1" x14ac:dyDescent="0.2">
      <c r="A4339" s="355"/>
      <c r="B4339" s="355"/>
      <c r="C4339" s="95"/>
      <c r="D4339" s="95"/>
      <c r="E4339" s="95"/>
    </row>
    <row r="4340" spans="1:5" s="94" customFormat="1" x14ac:dyDescent="0.2">
      <c r="A4340" s="355"/>
      <c r="B4340" s="355"/>
      <c r="C4340" s="95"/>
      <c r="D4340" s="95"/>
      <c r="E4340" s="95"/>
    </row>
    <row r="4341" spans="1:5" s="94" customFormat="1" x14ac:dyDescent="0.2">
      <c r="A4341" s="355"/>
      <c r="B4341" s="355"/>
      <c r="C4341" s="95"/>
      <c r="D4341" s="95"/>
      <c r="E4341" s="95"/>
    </row>
    <row r="4342" spans="1:5" s="94" customFormat="1" x14ac:dyDescent="0.2">
      <c r="A4342" s="355"/>
      <c r="B4342" s="355"/>
      <c r="C4342" s="95"/>
      <c r="D4342" s="95"/>
      <c r="E4342" s="95"/>
    </row>
    <row r="4343" spans="1:5" s="94" customFormat="1" x14ac:dyDescent="0.2">
      <c r="A4343" s="355"/>
      <c r="B4343" s="355"/>
      <c r="C4343" s="95"/>
      <c r="D4343" s="95"/>
      <c r="E4343" s="95"/>
    </row>
    <row r="4344" spans="1:5" s="94" customFormat="1" x14ac:dyDescent="0.2">
      <c r="A4344" s="355"/>
      <c r="B4344" s="355"/>
      <c r="C4344" s="95"/>
      <c r="D4344" s="95"/>
      <c r="E4344" s="95"/>
    </row>
    <row r="4345" spans="1:5" s="94" customFormat="1" x14ac:dyDescent="0.2">
      <c r="A4345" s="355"/>
      <c r="B4345" s="355"/>
      <c r="C4345" s="95"/>
      <c r="D4345" s="95"/>
      <c r="E4345" s="95"/>
    </row>
    <row r="4346" spans="1:5" s="94" customFormat="1" x14ac:dyDescent="0.2">
      <c r="A4346" s="355"/>
      <c r="B4346" s="355"/>
      <c r="C4346" s="95"/>
      <c r="D4346" s="95"/>
      <c r="E4346" s="95"/>
    </row>
    <row r="4347" spans="1:5" s="94" customFormat="1" x14ac:dyDescent="0.2">
      <c r="A4347" s="355"/>
      <c r="B4347" s="355"/>
      <c r="C4347" s="95"/>
      <c r="D4347" s="95"/>
      <c r="E4347" s="95"/>
    </row>
    <row r="4348" spans="1:5" s="94" customFormat="1" x14ac:dyDescent="0.2">
      <c r="A4348" s="355"/>
      <c r="B4348" s="355"/>
      <c r="C4348" s="95"/>
      <c r="D4348" s="95"/>
      <c r="E4348" s="95"/>
    </row>
    <row r="4349" spans="1:5" s="94" customFormat="1" x14ac:dyDescent="0.2">
      <c r="A4349" s="355"/>
      <c r="B4349" s="355"/>
      <c r="C4349" s="95"/>
      <c r="D4349" s="95"/>
      <c r="E4349" s="95"/>
    </row>
    <row r="4350" spans="1:5" s="94" customFormat="1" x14ac:dyDescent="0.2">
      <c r="A4350" s="355"/>
      <c r="B4350" s="355"/>
      <c r="C4350" s="95"/>
      <c r="D4350" s="95"/>
      <c r="E4350" s="95"/>
    </row>
    <row r="4351" spans="1:5" s="94" customFormat="1" x14ac:dyDescent="0.2">
      <c r="A4351" s="355"/>
      <c r="B4351" s="355"/>
      <c r="C4351" s="95"/>
      <c r="D4351" s="95"/>
      <c r="E4351" s="95"/>
    </row>
    <row r="4352" spans="1:5" s="94" customFormat="1" x14ac:dyDescent="0.2">
      <c r="A4352" s="355"/>
      <c r="B4352" s="355"/>
      <c r="C4352" s="95"/>
      <c r="D4352" s="95"/>
      <c r="E4352" s="95"/>
    </row>
    <row r="4353" spans="1:5" s="94" customFormat="1" x14ac:dyDescent="0.2">
      <c r="A4353" s="355"/>
      <c r="B4353" s="355"/>
      <c r="C4353" s="95"/>
      <c r="D4353" s="95"/>
      <c r="E4353" s="95"/>
    </row>
    <row r="4354" spans="1:5" s="94" customFormat="1" x14ac:dyDescent="0.2">
      <c r="A4354" s="355"/>
      <c r="B4354" s="355"/>
      <c r="C4354" s="95"/>
      <c r="D4354" s="95"/>
      <c r="E4354" s="95"/>
    </row>
    <row r="4355" spans="1:5" s="94" customFormat="1" x14ac:dyDescent="0.2">
      <c r="A4355" s="355"/>
      <c r="B4355" s="355"/>
      <c r="C4355" s="95"/>
      <c r="D4355" s="95"/>
      <c r="E4355" s="95"/>
    </row>
    <row r="4356" spans="1:5" s="94" customFormat="1" x14ac:dyDescent="0.2">
      <c r="A4356" s="355"/>
      <c r="B4356" s="355"/>
      <c r="C4356" s="95"/>
      <c r="D4356" s="95"/>
      <c r="E4356" s="95"/>
    </row>
    <row r="4357" spans="1:5" s="94" customFormat="1" x14ac:dyDescent="0.2">
      <c r="A4357" s="355"/>
      <c r="B4357" s="355"/>
      <c r="C4357" s="95"/>
      <c r="D4357" s="95"/>
      <c r="E4357" s="95"/>
    </row>
    <row r="4358" spans="1:5" s="94" customFormat="1" x14ac:dyDescent="0.2">
      <c r="A4358" s="355"/>
      <c r="B4358" s="355"/>
      <c r="C4358" s="95"/>
      <c r="D4358" s="95"/>
      <c r="E4358" s="95"/>
    </row>
    <row r="4359" spans="1:5" s="94" customFormat="1" x14ac:dyDescent="0.2">
      <c r="A4359" s="355"/>
      <c r="B4359" s="355"/>
      <c r="C4359" s="95"/>
      <c r="D4359" s="95"/>
      <c r="E4359" s="95"/>
    </row>
    <row r="4360" spans="1:5" s="94" customFormat="1" x14ac:dyDescent="0.2">
      <c r="A4360" s="355"/>
      <c r="B4360" s="355"/>
      <c r="C4360" s="95"/>
      <c r="D4360" s="95"/>
      <c r="E4360" s="95"/>
    </row>
    <row r="4361" spans="1:5" s="94" customFormat="1" x14ac:dyDescent="0.2">
      <c r="A4361" s="355"/>
      <c r="B4361" s="355"/>
      <c r="C4361" s="95"/>
      <c r="D4361" s="95"/>
      <c r="E4361" s="95"/>
    </row>
    <row r="4362" spans="1:5" s="94" customFormat="1" x14ac:dyDescent="0.2">
      <c r="A4362" s="355"/>
      <c r="B4362" s="355"/>
      <c r="C4362" s="95"/>
      <c r="D4362" s="95"/>
      <c r="E4362" s="95"/>
    </row>
    <row r="4363" spans="1:5" s="94" customFormat="1" x14ac:dyDescent="0.2">
      <c r="A4363" s="355"/>
      <c r="B4363" s="355"/>
      <c r="C4363" s="95"/>
      <c r="D4363" s="95"/>
      <c r="E4363" s="95"/>
    </row>
    <row r="4364" spans="1:5" s="94" customFormat="1" x14ac:dyDescent="0.2">
      <c r="A4364" s="355"/>
      <c r="B4364" s="355"/>
      <c r="C4364" s="95"/>
      <c r="D4364" s="95"/>
      <c r="E4364" s="95"/>
    </row>
    <row r="4365" spans="1:5" s="94" customFormat="1" x14ac:dyDescent="0.2">
      <c r="A4365" s="355"/>
      <c r="B4365" s="355"/>
      <c r="C4365" s="95"/>
      <c r="D4365" s="95"/>
      <c r="E4365" s="95"/>
    </row>
    <row r="4366" spans="1:5" s="94" customFormat="1" x14ac:dyDescent="0.2">
      <c r="A4366" s="355"/>
      <c r="B4366" s="355"/>
      <c r="C4366" s="95"/>
      <c r="D4366" s="95"/>
      <c r="E4366" s="95"/>
    </row>
    <row r="4367" spans="1:5" s="94" customFormat="1" x14ac:dyDescent="0.2">
      <c r="A4367" s="355"/>
      <c r="B4367" s="355"/>
      <c r="C4367" s="95"/>
      <c r="D4367" s="95"/>
      <c r="E4367" s="95"/>
    </row>
    <row r="4368" spans="1:5" s="94" customFormat="1" x14ac:dyDescent="0.2">
      <c r="A4368" s="355"/>
      <c r="B4368" s="355"/>
      <c r="C4368" s="95"/>
      <c r="D4368" s="95"/>
      <c r="E4368" s="95"/>
    </row>
    <row r="4369" spans="1:5" s="94" customFormat="1" x14ac:dyDescent="0.2">
      <c r="A4369" s="355"/>
      <c r="B4369" s="355"/>
      <c r="C4369" s="95"/>
      <c r="D4369" s="95"/>
      <c r="E4369" s="95"/>
    </row>
    <row r="4370" spans="1:5" s="94" customFormat="1" x14ac:dyDescent="0.2">
      <c r="A4370" s="355"/>
      <c r="B4370" s="355"/>
      <c r="C4370" s="95"/>
      <c r="D4370" s="95"/>
      <c r="E4370" s="95"/>
    </row>
    <row r="4371" spans="1:5" s="94" customFormat="1" x14ac:dyDescent="0.2">
      <c r="A4371" s="355"/>
      <c r="B4371" s="355"/>
      <c r="C4371" s="95"/>
      <c r="D4371" s="95"/>
      <c r="E4371" s="95"/>
    </row>
    <row r="4372" spans="1:5" s="94" customFormat="1" x14ac:dyDescent="0.2">
      <c r="A4372" s="355"/>
      <c r="B4372" s="355"/>
      <c r="C4372" s="95"/>
      <c r="D4372" s="95"/>
      <c r="E4372" s="95"/>
    </row>
    <row r="4373" spans="1:5" s="94" customFormat="1" x14ac:dyDescent="0.2">
      <c r="A4373" s="355"/>
      <c r="B4373" s="355"/>
      <c r="C4373" s="95"/>
      <c r="D4373" s="95"/>
      <c r="E4373" s="95"/>
    </row>
    <row r="4374" spans="1:5" s="94" customFormat="1" x14ac:dyDescent="0.2">
      <c r="A4374" s="355"/>
      <c r="B4374" s="355"/>
      <c r="C4374" s="95"/>
      <c r="D4374" s="95"/>
      <c r="E4374" s="95"/>
    </row>
    <row r="4375" spans="1:5" s="94" customFormat="1" x14ac:dyDescent="0.2">
      <c r="A4375" s="355"/>
      <c r="B4375" s="355"/>
      <c r="C4375" s="95"/>
      <c r="D4375" s="95"/>
      <c r="E4375" s="95"/>
    </row>
    <row r="4376" spans="1:5" s="94" customFormat="1" x14ac:dyDescent="0.2">
      <c r="A4376" s="355"/>
      <c r="B4376" s="355"/>
      <c r="C4376" s="95"/>
      <c r="D4376" s="95"/>
      <c r="E4376" s="95"/>
    </row>
    <row r="4377" spans="1:5" s="94" customFormat="1" x14ac:dyDescent="0.2">
      <c r="A4377" s="355"/>
      <c r="B4377" s="355"/>
      <c r="C4377" s="95"/>
      <c r="D4377" s="95"/>
      <c r="E4377" s="95"/>
    </row>
    <row r="4378" spans="1:5" s="94" customFormat="1" x14ac:dyDescent="0.2">
      <c r="A4378" s="355"/>
      <c r="B4378" s="355"/>
      <c r="C4378" s="95"/>
      <c r="D4378" s="95"/>
      <c r="E4378" s="95"/>
    </row>
    <row r="4379" spans="1:5" s="94" customFormat="1" x14ac:dyDescent="0.2">
      <c r="A4379" s="355"/>
      <c r="B4379" s="355"/>
      <c r="C4379" s="95"/>
      <c r="D4379" s="95"/>
      <c r="E4379" s="95"/>
    </row>
    <row r="4380" spans="1:5" s="94" customFormat="1" x14ac:dyDescent="0.2">
      <c r="A4380" s="355"/>
      <c r="B4380" s="355"/>
      <c r="C4380" s="95"/>
      <c r="D4380" s="95"/>
      <c r="E4380" s="95"/>
    </row>
    <row r="4381" spans="1:5" s="94" customFormat="1" x14ac:dyDescent="0.2">
      <c r="A4381" s="355"/>
      <c r="B4381" s="355"/>
      <c r="C4381" s="95"/>
      <c r="D4381" s="95"/>
      <c r="E4381" s="95"/>
    </row>
    <row r="4382" spans="1:5" s="94" customFormat="1" x14ac:dyDescent="0.2">
      <c r="A4382" s="355"/>
      <c r="B4382" s="355"/>
      <c r="C4382" s="95"/>
      <c r="D4382" s="95"/>
      <c r="E4382" s="95"/>
    </row>
    <row r="4383" spans="1:5" s="94" customFormat="1" x14ac:dyDescent="0.2">
      <c r="A4383" s="355"/>
      <c r="B4383" s="355"/>
      <c r="C4383" s="95"/>
      <c r="D4383" s="95"/>
      <c r="E4383" s="95"/>
    </row>
    <row r="4384" spans="1:5" s="94" customFormat="1" x14ac:dyDescent="0.2">
      <c r="A4384" s="355"/>
      <c r="B4384" s="355"/>
      <c r="C4384" s="95"/>
      <c r="D4384" s="95"/>
      <c r="E4384" s="95"/>
    </row>
    <row r="4385" spans="1:5" s="94" customFormat="1" x14ac:dyDescent="0.2">
      <c r="A4385" s="355"/>
      <c r="B4385" s="355"/>
      <c r="C4385" s="95"/>
      <c r="D4385" s="95"/>
      <c r="E4385" s="95"/>
    </row>
    <row r="4386" spans="1:5" s="94" customFormat="1" x14ac:dyDescent="0.2">
      <c r="A4386" s="355"/>
      <c r="B4386" s="355"/>
      <c r="C4386" s="95"/>
      <c r="D4386" s="95"/>
      <c r="E4386" s="95"/>
    </row>
    <row r="4387" spans="1:5" s="94" customFormat="1" x14ac:dyDescent="0.2">
      <c r="A4387" s="355"/>
      <c r="B4387" s="355"/>
      <c r="C4387" s="95"/>
      <c r="D4387" s="95"/>
      <c r="E4387" s="95"/>
    </row>
    <row r="4388" spans="1:5" s="94" customFormat="1" x14ac:dyDescent="0.2">
      <c r="A4388" s="355"/>
      <c r="B4388" s="355"/>
      <c r="C4388" s="95"/>
      <c r="D4388" s="95"/>
      <c r="E4388" s="95"/>
    </row>
    <row r="4389" spans="1:5" s="94" customFormat="1" x14ac:dyDescent="0.2">
      <c r="A4389" s="355"/>
      <c r="B4389" s="355"/>
      <c r="C4389" s="95"/>
      <c r="D4389" s="95"/>
      <c r="E4389" s="95"/>
    </row>
    <row r="4390" spans="1:5" s="94" customFormat="1" x14ac:dyDescent="0.2">
      <c r="A4390" s="355"/>
      <c r="B4390" s="355"/>
      <c r="C4390" s="95"/>
      <c r="D4390" s="95"/>
      <c r="E4390" s="95"/>
    </row>
    <row r="4391" spans="1:5" s="94" customFormat="1" x14ac:dyDescent="0.2">
      <c r="A4391" s="355"/>
      <c r="B4391" s="355"/>
      <c r="C4391" s="95"/>
      <c r="D4391" s="95"/>
      <c r="E4391" s="95"/>
    </row>
    <row r="4392" spans="1:5" s="94" customFormat="1" x14ac:dyDescent="0.2">
      <c r="A4392" s="355"/>
      <c r="B4392" s="355"/>
      <c r="C4392" s="95"/>
      <c r="D4392" s="95"/>
      <c r="E4392" s="95"/>
    </row>
    <row r="4393" spans="1:5" s="94" customFormat="1" x14ac:dyDescent="0.2">
      <c r="A4393" s="355"/>
      <c r="B4393" s="355"/>
      <c r="C4393" s="95"/>
      <c r="D4393" s="95"/>
      <c r="E4393" s="95"/>
    </row>
    <row r="4394" spans="1:5" s="94" customFormat="1" x14ac:dyDescent="0.2">
      <c r="A4394" s="355"/>
      <c r="B4394" s="355"/>
      <c r="C4394" s="95"/>
      <c r="D4394" s="95"/>
      <c r="E4394" s="95"/>
    </row>
    <row r="4395" spans="1:5" s="94" customFormat="1" x14ac:dyDescent="0.2">
      <c r="A4395" s="355"/>
      <c r="B4395" s="355"/>
      <c r="C4395" s="95"/>
      <c r="D4395" s="95"/>
      <c r="E4395" s="95"/>
    </row>
    <row r="4396" spans="1:5" s="94" customFormat="1" x14ac:dyDescent="0.2">
      <c r="A4396" s="355"/>
      <c r="B4396" s="355"/>
      <c r="C4396" s="95"/>
      <c r="D4396" s="95"/>
      <c r="E4396" s="95"/>
    </row>
    <row r="4397" spans="1:5" s="94" customFormat="1" x14ac:dyDescent="0.2">
      <c r="A4397" s="355"/>
      <c r="B4397" s="355"/>
      <c r="C4397" s="95"/>
      <c r="D4397" s="95"/>
      <c r="E4397" s="95"/>
    </row>
    <row r="4398" spans="1:5" s="94" customFormat="1" x14ac:dyDescent="0.2">
      <c r="A4398" s="355"/>
      <c r="B4398" s="355"/>
      <c r="C4398" s="95"/>
      <c r="D4398" s="95"/>
      <c r="E4398" s="95"/>
    </row>
    <row r="4399" spans="1:5" s="94" customFormat="1" x14ac:dyDescent="0.2">
      <c r="A4399" s="355"/>
      <c r="B4399" s="355"/>
      <c r="C4399" s="95"/>
      <c r="D4399" s="95"/>
      <c r="E4399" s="95"/>
    </row>
    <row r="4400" spans="1:5" s="94" customFormat="1" x14ac:dyDescent="0.2">
      <c r="A4400" s="355"/>
      <c r="B4400" s="355"/>
      <c r="C4400" s="95"/>
      <c r="D4400" s="95"/>
      <c r="E4400" s="95"/>
    </row>
    <row r="4401" spans="1:5" s="94" customFormat="1" x14ac:dyDescent="0.2">
      <c r="A4401" s="355"/>
      <c r="B4401" s="355"/>
      <c r="C4401" s="95"/>
      <c r="D4401" s="95"/>
      <c r="E4401" s="95"/>
    </row>
    <row r="4402" spans="1:5" s="94" customFormat="1" x14ac:dyDescent="0.2">
      <c r="A4402" s="355"/>
      <c r="B4402" s="355"/>
      <c r="C4402" s="95"/>
      <c r="D4402" s="95"/>
      <c r="E4402" s="95"/>
    </row>
    <row r="4403" spans="1:5" s="94" customFormat="1" x14ac:dyDescent="0.2">
      <c r="A4403" s="355"/>
      <c r="B4403" s="355"/>
      <c r="C4403" s="95"/>
      <c r="D4403" s="95"/>
      <c r="E4403" s="95"/>
    </row>
    <row r="4404" spans="1:5" s="94" customFormat="1" x14ac:dyDescent="0.2">
      <c r="A4404" s="355"/>
      <c r="B4404" s="355"/>
      <c r="C4404" s="95"/>
      <c r="D4404" s="95"/>
      <c r="E4404" s="95"/>
    </row>
    <row r="4405" spans="1:5" s="94" customFormat="1" x14ac:dyDescent="0.2">
      <c r="A4405" s="355"/>
      <c r="B4405" s="355"/>
      <c r="C4405" s="95"/>
      <c r="D4405" s="95"/>
      <c r="E4405" s="95"/>
    </row>
    <row r="4406" spans="1:5" s="94" customFormat="1" x14ac:dyDescent="0.2">
      <c r="A4406" s="355"/>
      <c r="B4406" s="355"/>
      <c r="C4406" s="95"/>
      <c r="D4406" s="95"/>
      <c r="E4406" s="95"/>
    </row>
    <row r="4407" spans="1:5" s="94" customFormat="1" x14ac:dyDescent="0.2">
      <c r="A4407" s="355"/>
      <c r="B4407" s="355"/>
      <c r="C4407" s="95"/>
      <c r="D4407" s="95"/>
      <c r="E4407" s="95"/>
    </row>
    <row r="4408" spans="1:5" s="94" customFormat="1" x14ac:dyDescent="0.2">
      <c r="A4408" s="355"/>
      <c r="B4408" s="355"/>
      <c r="C4408" s="95"/>
      <c r="D4408" s="95"/>
      <c r="E4408" s="95"/>
    </row>
    <row r="4409" spans="1:5" s="94" customFormat="1" x14ac:dyDescent="0.2">
      <c r="A4409" s="355"/>
      <c r="B4409" s="355"/>
      <c r="C4409" s="95"/>
      <c r="D4409" s="95"/>
      <c r="E4409" s="95"/>
    </row>
    <row r="4410" spans="1:5" s="94" customFormat="1" x14ac:dyDescent="0.2">
      <c r="A4410" s="355"/>
      <c r="B4410" s="355"/>
      <c r="C4410" s="95"/>
      <c r="D4410" s="95"/>
      <c r="E4410" s="95"/>
    </row>
    <row r="4411" spans="1:5" s="94" customFormat="1" x14ac:dyDescent="0.2">
      <c r="A4411" s="355"/>
      <c r="B4411" s="355"/>
      <c r="C4411" s="95"/>
      <c r="D4411" s="95"/>
      <c r="E4411" s="95"/>
    </row>
    <row r="4412" spans="1:5" s="94" customFormat="1" x14ac:dyDescent="0.2">
      <c r="A4412" s="355"/>
      <c r="B4412" s="355"/>
      <c r="C4412" s="95"/>
      <c r="D4412" s="95"/>
      <c r="E4412" s="95"/>
    </row>
    <row r="4413" spans="1:5" s="94" customFormat="1" x14ac:dyDescent="0.2">
      <c r="A4413" s="355"/>
      <c r="B4413" s="355"/>
      <c r="C4413" s="95"/>
      <c r="D4413" s="95"/>
      <c r="E4413" s="95"/>
    </row>
    <row r="4414" spans="1:5" s="94" customFormat="1" x14ac:dyDescent="0.2">
      <c r="A4414" s="355"/>
      <c r="B4414" s="355"/>
      <c r="C4414" s="95"/>
      <c r="D4414" s="95"/>
      <c r="E4414" s="95"/>
    </row>
    <row r="4415" spans="1:5" s="94" customFormat="1" x14ac:dyDescent="0.2">
      <c r="A4415" s="355"/>
      <c r="B4415" s="355"/>
      <c r="C4415" s="95"/>
      <c r="D4415" s="95"/>
      <c r="E4415" s="95"/>
    </row>
    <row r="4416" spans="1:5" s="94" customFormat="1" x14ac:dyDescent="0.2">
      <c r="A4416" s="355"/>
      <c r="B4416" s="355"/>
      <c r="C4416" s="95"/>
      <c r="D4416" s="95"/>
      <c r="E4416" s="95"/>
    </row>
    <row r="4417" spans="1:5" s="94" customFormat="1" x14ac:dyDescent="0.2">
      <c r="A4417" s="355"/>
      <c r="B4417" s="355"/>
      <c r="C4417" s="95"/>
      <c r="D4417" s="95"/>
      <c r="E4417" s="95"/>
    </row>
    <row r="4418" spans="1:5" s="94" customFormat="1" x14ac:dyDescent="0.2">
      <c r="A4418" s="355"/>
      <c r="B4418" s="355"/>
      <c r="C4418" s="95"/>
      <c r="D4418" s="95"/>
      <c r="E4418" s="95"/>
    </row>
    <row r="4419" spans="1:5" s="94" customFormat="1" x14ac:dyDescent="0.2">
      <c r="A4419" s="355"/>
      <c r="B4419" s="355"/>
      <c r="C4419" s="95"/>
      <c r="D4419" s="95"/>
      <c r="E4419" s="95"/>
    </row>
    <row r="4420" spans="1:5" s="94" customFormat="1" x14ac:dyDescent="0.2">
      <c r="A4420" s="355"/>
      <c r="B4420" s="355"/>
      <c r="C4420" s="95"/>
      <c r="D4420" s="95"/>
      <c r="E4420" s="95"/>
    </row>
    <row r="4421" spans="1:5" s="94" customFormat="1" x14ac:dyDescent="0.2">
      <c r="A4421" s="355"/>
      <c r="B4421" s="355"/>
      <c r="C4421" s="95"/>
      <c r="D4421" s="95"/>
      <c r="E4421" s="95"/>
    </row>
    <row r="4422" spans="1:5" s="94" customFormat="1" x14ac:dyDescent="0.2">
      <c r="A4422" s="355"/>
      <c r="B4422" s="355"/>
      <c r="C4422" s="95"/>
      <c r="D4422" s="95"/>
      <c r="E4422" s="95"/>
    </row>
    <row r="4423" spans="1:5" s="94" customFormat="1" x14ac:dyDescent="0.2">
      <c r="A4423" s="355"/>
      <c r="B4423" s="355"/>
      <c r="C4423" s="95"/>
      <c r="D4423" s="95"/>
      <c r="E4423" s="95"/>
    </row>
    <row r="4424" spans="1:5" s="94" customFormat="1" x14ac:dyDescent="0.2">
      <c r="A4424" s="355"/>
      <c r="B4424" s="355"/>
      <c r="C4424" s="95"/>
      <c r="D4424" s="95"/>
      <c r="E4424" s="95"/>
    </row>
    <row r="4425" spans="1:5" s="94" customFormat="1" x14ac:dyDescent="0.2">
      <c r="A4425" s="355"/>
      <c r="B4425" s="355"/>
      <c r="C4425" s="95"/>
      <c r="D4425" s="95"/>
      <c r="E4425" s="95"/>
    </row>
    <row r="4426" spans="1:5" s="94" customFormat="1" x14ac:dyDescent="0.2">
      <c r="A4426" s="355"/>
      <c r="B4426" s="355"/>
      <c r="C4426" s="95"/>
      <c r="D4426" s="95"/>
      <c r="E4426" s="95"/>
    </row>
    <row r="4427" spans="1:5" s="94" customFormat="1" x14ac:dyDescent="0.2">
      <c r="A4427" s="355"/>
      <c r="B4427" s="355"/>
      <c r="C4427" s="95"/>
      <c r="D4427" s="95"/>
      <c r="E4427" s="95"/>
    </row>
    <row r="4428" spans="1:5" s="94" customFormat="1" x14ac:dyDescent="0.2">
      <c r="A4428" s="355"/>
      <c r="B4428" s="355"/>
      <c r="C4428" s="95"/>
      <c r="D4428" s="95"/>
      <c r="E4428" s="95"/>
    </row>
    <row r="4429" spans="1:5" s="94" customFormat="1" x14ac:dyDescent="0.2">
      <c r="A4429" s="355"/>
      <c r="B4429" s="355"/>
      <c r="C4429" s="95"/>
      <c r="D4429" s="95"/>
      <c r="E4429" s="95"/>
    </row>
    <row r="4430" spans="1:5" s="94" customFormat="1" x14ac:dyDescent="0.2">
      <c r="A4430" s="355"/>
      <c r="B4430" s="355"/>
      <c r="C4430" s="95"/>
      <c r="D4430" s="95"/>
      <c r="E4430" s="95"/>
    </row>
    <row r="4431" spans="1:5" s="94" customFormat="1" x14ac:dyDescent="0.2">
      <c r="A4431" s="355"/>
      <c r="B4431" s="355"/>
      <c r="C4431" s="95"/>
      <c r="D4431" s="95"/>
      <c r="E4431" s="95"/>
    </row>
    <row r="4432" spans="1:5" s="94" customFormat="1" x14ac:dyDescent="0.2">
      <c r="A4432" s="355"/>
      <c r="B4432" s="355"/>
      <c r="C4432" s="95"/>
      <c r="D4432" s="95"/>
      <c r="E4432" s="95"/>
    </row>
    <row r="4433" spans="1:5" s="94" customFormat="1" x14ac:dyDescent="0.2">
      <c r="A4433" s="355"/>
      <c r="B4433" s="355"/>
      <c r="C4433" s="95"/>
      <c r="D4433" s="95"/>
      <c r="E4433" s="95"/>
    </row>
    <row r="4434" spans="1:5" s="94" customFormat="1" x14ac:dyDescent="0.2">
      <c r="A4434" s="355"/>
      <c r="B4434" s="355"/>
      <c r="C4434" s="95"/>
      <c r="D4434" s="95"/>
      <c r="E4434" s="95"/>
    </row>
    <row r="4435" spans="1:5" s="94" customFormat="1" x14ac:dyDescent="0.2">
      <c r="A4435" s="355"/>
      <c r="B4435" s="355"/>
      <c r="C4435" s="95"/>
      <c r="D4435" s="95"/>
      <c r="E4435" s="95"/>
    </row>
    <row r="4436" spans="1:5" s="94" customFormat="1" x14ac:dyDescent="0.2">
      <c r="A4436" s="355"/>
      <c r="B4436" s="355"/>
      <c r="C4436" s="95"/>
      <c r="D4436" s="95"/>
      <c r="E4436" s="95"/>
    </row>
    <row r="4437" spans="1:5" s="94" customFormat="1" x14ac:dyDescent="0.2">
      <c r="A4437" s="355"/>
      <c r="B4437" s="355"/>
      <c r="C4437" s="95"/>
      <c r="D4437" s="95"/>
      <c r="E4437" s="95"/>
    </row>
    <row r="4438" spans="1:5" s="94" customFormat="1" x14ac:dyDescent="0.2">
      <c r="A4438" s="355"/>
      <c r="B4438" s="355"/>
      <c r="C4438" s="95"/>
      <c r="D4438" s="95"/>
      <c r="E4438" s="95"/>
    </row>
    <row r="4439" spans="1:5" s="94" customFormat="1" x14ac:dyDescent="0.2">
      <c r="A4439" s="355"/>
      <c r="B4439" s="355"/>
      <c r="C4439" s="95"/>
      <c r="D4439" s="95"/>
      <c r="E4439" s="95"/>
    </row>
    <row r="4440" spans="1:5" s="94" customFormat="1" x14ac:dyDescent="0.2">
      <c r="A4440" s="355"/>
      <c r="B4440" s="355"/>
      <c r="C4440" s="95"/>
      <c r="D4440" s="95"/>
      <c r="E4440" s="95"/>
    </row>
    <row r="4441" spans="1:5" s="94" customFormat="1" x14ac:dyDescent="0.2">
      <c r="A4441" s="355"/>
      <c r="B4441" s="355"/>
      <c r="C4441" s="95"/>
      <c r="D4441" s="95"/>
      <c r="E4441" s="95"/>
    </row>
    <row r="4442" spans="1:5" s="94" customFormat="1" x14ac:dyDescent="0.2">
      <c r="A4442" s="355"/>
      <c r="B4442" s="355"/>
      <c r="C4442" s="95"/>
      <c r="D4442" s="95"/>
      <c r="E4442" s="95"/>
    </row>
    <row r="4443" spans="1:5" s="94" customFormat="1" x14ac:dyDescent="0.2">
      <c r="A4443" s="355"/>
      <c r="B4443" s="355"/>
      <c r="C4443" s="95"/>
      <c r="D4443" s="95"/>
      <c r="E4443" s="95"/>
    </row>
    <row r="4444" spans="1:5" s="94" customFormat="1" x14ac:dyDescent="0.2">
      <c r="A4444" s="355"/>
      <c r="B4444" s="355"/>
      <c r="C4444" s="95"/>
      <c r="D4444" s="95"/>
      <c r="E4444" s="95"/>
    </row>
    <row r="4445" spans="1:5" s="94" customFormat="1" x14ac:dyDescent="0.2">
      <c r="A4445" s="355"/>
      <c r="B4445" s="355"/>
      <c r="C4445" s="95"/>
      <c r="D4445" s="95"/>
      <c r="E4445" s="95"/>
    </row>
    <row r="4446" spans="1:5" s="94" customFormat="1" x14ac:dyDescent="0.2">
      <c r="A4446" s="355"/>
      <c r="B4446" s="355"/>
      <c r="C4446" s="95"/>
      <c r="D4446" s="95"/>
      <c r="E4446" s="95"/>
    </row>
    <row r="4447" spans="1:5" s="94" customFormat="1" x14ac:dyDescent="0.2">
      <c r="A4447" s="355"/>
      <c r="B4447" s="355"/>
      <c r="C4447" s="95"/>
      <c r="D4447" s="95"/>
      <c r="E4447" s="95"/>
    </row>
    <row r="4448" spans="1:5" s="94" customFormat="1" x14ac:dyDescent="0.2">
      <c r="A4448" s="355"/>
      <c r="B4448" s="355"/>
      <c r="C4448" s="95"/>
      <c r="D4448" s="95"/>
      <c r="E4448" s="95"/>
    </row>
    <row r="4449" spans="1:5" s="94" customFormat="1" x14ac:dyDescent="0.2">
      <c r="A4449" s="355"/>
      <c r="B4449" s="355"/>
      <c r="C4449" s="95"/>
      <c r="D4449" s="95"/>
      <c r="E4449" s="95"/>
    </row>
    <row r="4450" spans="1:5" s="94" customFormat="1" x14ac:dyDescent="0.2">
      <c r="A4450" s="355"/>
      <c r="B4450" s="355"/>
      <c r="C4450" s="95"/>
      <c r="D4450" s="95"/>
      <c r="E4450" s="95"/>
    </row>
    <row r="4451" spans="1:5" s="94" customFormat="1" x14ac:dyDescent="0.2">
      <c r="A4451" s="355"/>
      <c r="B4451" s="355"/>
      <c r="C4451" s="95"/>
      <c r="D4451" s="95"/>
      <c r="E4451" s="95"/>
    </row>
    <row r="4452" spans="1:5" s="94" customFormat="1" x14ac:dyDescent="0.2">
      <c r="A4452" s="355"/>
      <c r="B4452" s="355"/>
      <c r="C4452" s="95"/>
      <c r="D4452" s="95"/>
      <c r="E4452" s="95"/>
    </row>
    <row r="4453" spans="1:5" s="94" customFormat="1" x14ac:dyDescent="0.2">
      <c r="A4453" s="355"/>
      <c r="B4453" s="355"/>
      <c r="C4453" s="95"/>
      <c r="D4453" s="95"/>
      <c r="E4453" s="95"/>
    </row>
    <row r="4454" spans="1:5" s="94" customFormat="1" x14ac:dyDescent="0.2">
      <c r="A4454" s="355"/>
      <c r="B4454" s="355"/>
      <c r="C4454" s="95"/>
      <c r="D4454" s="95"/>
      <c r="E4454" s="95"/>
    </row>
    <row r="4455" spans="1:5" s="94" customFormat="1" x14ac:dyDescent="0.2">
      <c r="A4455" s="355"/>
      <c r="B4455" s="355"/>
      <c r="C4455" s="95"/>
      <c r="D4455" s="95"/>
      <c r="E4455" s="95"/>
    </row>
    <row r="4456" spans="1:5" s="94" customFormat="1" x14ac:dyDescent="0.2">
      <c r="A4456" s="355"/>
      <c r="B4456" s="355"/>
      <c r="C4456" s="95"/>
      <c r="D4456" s="95"/>
      <c r="E4456" s="95"/>
    </row>
    <row r="4457" spans="1:5" s="94" customFormat="1" x14ac:dyDescent="0.2">
      <c r="A4457" s="355"/>
      <c r="B4457" s="355"/>
      <c r="C4457" s="95"/>
      <c r="D4457" s="95"/>
      <c r="E4457" s="95"/>
    </row>
    <row r="4458" spans="1:5" s="94" customFormat="1" x14ac:dyDescent="0.2">
      <c r="A4458" s="355"/>
      <c r="B4458" s="355"/>
      <c r="C4458" s="95"/>
      <c r="D4458" s="95"/>
      <c r="E4458" s="95"/>
    </row>
    <row r="4459" spans="1:5" s="94" customFormat="1" x14ac:dyDescent="0.2">
      <c r="A4459" s="355"/>
      <c r="B4459" s="355"/>
      <c r="C4459" s="95"/>
      <c r="D4459" s="95"/>
      <c r="E4459" s="95"/>
    </row>
    <row r="4460" spans="1:5" s="94" customFormat="1" x14ac:dyDescent="0.2">
      <c r="A4460" s="355"/>
      <c r="B4460" s="355"/>
      <c r="C4460" s="95"/>
      <c r="D4460" s="95"/>
      <c r="E4460" s="95"/>
    </row>
    <row r="4461" spans="1:5" s="94" customFormat="1" x14ac:dyDescent="0.2">
      <c r="A4461" s="355"/>
      <c r="B4461" s="355"/>
      <c r="C4461" s="95"/>
      <c r="D4461" s="95"/>
      <c r="E4461" s="95"/>
    </row>
    <row r="4462" spans="1:5" s="94" customFormat="1" x14ac:dyDescent="0.2">
      <c r="A4462" s="355"/>
      <c r="B4462" s="355"/>
      <c r="C4462" s="95"/>
      <c r="D4462" s="95"/>
      <c r="E4462" s="95"/>
    </row>
    <row r="4463" spans="1:5" s="94" customFormat="1" x14ac:dyDescent="0.2">
      <c r="A4463" s="355"/>
      <c r="B4463" s="355"/>
      <c r="C4463" s="95"/>
      <c r="D4463" s="95"/>
      <c r="E4463" s="95"/>
    </row>
    <row r="4464" spans="1:5" s="94" customFormat="1" x14ac:dyDescent="0.2">
      <c r="A4464" s="355"/>
      <c r="B4464" s="355"/>
      <c r="C4464" s="95"/>
      <c r="D4464" s="95"/>
      <c r="E4464" s="95"/>
    </row>
    <row r="4465" spans="1:5" s="94" customFormat="1" x14ac:dyDescent="0.2">
      <c r="A4465" s="355"/>
      <c r="B4465" s="355"/>
      <c r="C4465" s="95"/>
      <c r="D4465" s="95"/>
      <c r="E4465" s="95"/>
    </row>
    <row r="4466" spans="1:5" s="94" customFormat="1" x14ac:dyDescent="0.2">
      <c r="A4466" s="355"/>
      <c r="B4466" s="355"/>
      <c r="C4466" s="95"/>
      <c r="D4466" s="95"/>
      <c r="E4466" s="95"/>
    </row>
    <row r="4467" spans="1:5" s="94" customFormat="1" x14ac:dyDescent="0.2">
      <c r="A4467" s="355"/>
      <c r="B4467" s="355"/>
      <c r="C4467" s="95"/>
      <c r="D4467" s="95"/>
      <c r="E4467" s="95"/>
    </row>
    <row r="4468" spans="1:5" s="94" customFormat="1" x14ac:dyDescent="0.2">
      <c r="A4468" s="355"/>
      <c r="B4468" s="355"/>
      <c r="C4468" s="95"/>
      <c r="D4468" s="95"/>
      <c r="E4468" s="95"/>
    </row>
    <row r="4469" spans="1:5" s="94" customFormat="1" x14ac:dyDescent="0.2">
      <c r="A4469" s="355"/>
      <c r="B4469" s="355"/>
      <c r="C4469" s="95"/>
      <c r="D4469" s="95"/>
      <c r="E4469" s="95"/>
    </row>
    <row r="4470" spans="1:5" s="94" customFormat="1" x14ac:dyDescent="0.2">
      <c r="A4470" s="355"/>
      <c r="B4470" s="355"/>
      <c r="C4470" s="95"/>
      <c r="D4470" s="95"/>
      <c r="E4470" s="95"/>
    </row>
    <row r="4471" spans="1:5" s="94" customFormat="1" x14ac:dyDescent="0.2">
      <c r="A4471" s="355"/>
      <c r="B4471" s="355"/>
      <c r="C4471" s="95"/>
      <c r="D4471" s="95"/>
      <c r="E4471" s="95"/>
    </row>
    <row r="4472" spans="1:5" s="94" customFormat="1" x14ac:dyDescent="0.2">
      <c r="A4472" s="355"/>
      <c r="B4472" s="355"/>
      <c r="C4472" s="95"/>
      <c r="D4472" s="95"/>
      <c r="E4472" s="95"/>
    </row>
    <row r="4473" spans="1:5" s="94" customFormat="1" x14ac:dyDescent="0.2">
      <c r="A4473" s="355"/>
      <c r="B4473" s="355"/>
      <c r="C4473" s="95"/>
      <c r="D4473" s="95"/>
      <c r="E4473" s="95"/>
    </row>
    <row r="4474" spans="1:5" s="94" customFormat="1" x14ac:dyDescent="0.2">
      <c r="A4474" s="355"/>
      <c r="B4474" s="355"/>
      <c r="C4474" s="95"/>
      <c r="D4474" s="95"/>
      <c r="E4474" s="95"/>
    </row>
    <row r="4475" spans="1:5" s="94" customFormat="1" x14ac:dyDescent="0.2">
      <c r="A4475" s="355"/>
      <c r="B4475" s="355"/>
      <c r="C4475" s="95"/>
      <c r="D4475" s="95"/>
      <c r="E4475" s="95"/>
    </row>
    <row r="4476" spans="1:5" s="94" customFormat="1" x14ac:dyDescent="0.2">
      <c r="A4476" s="355"/>
      <c r="B4476" s="355"/>
      <c r="C4476" s="95"/>
      <c r="D4476" s="95"/>
      <c r="E4476" s="95"/>
    </row>
    <row r="4477" spans="1:5" s="94" customFormat="1" x14ac:dyDescent="0.2">
      <c r="A4477" s="355"/>
      <c r="B4477" s="355"/>
      <c r="C4477" s="95"/>
      <c r="D4477" s="95"/>
      <c r="E4477" s="95"/>
    </row>
    <row r="4478" spans="1:5" s="94" customFormat="1" x14ac:dyDescent="0.2">
      <c r="A4478" s="355"/>
      <c r="B4478" s="355"/>
      <c r="C4478" s="95"/>
      <c r="D4478" s="95"/>
      <c r="E4478" s="95"/>
    </row>
    <row r="4479" spans="1:5" s="94" customFormat="1" x14ac:dyDescent="0.2">
      <c r="A4479" s="355"/>
      <c r="B4479" s="355"/>
      <c r="C4479" s="95"/>
      <c r="D4479" s="95"/>
      <c r="E4479" s="95"/>
    </row>
    <row r="4480" spans="1:5" s="94" customFormat="1" x14ac:dyDescent="0.2">
      <c r="A4480" s="355"/>
      <c r="B4480" s="355"/>
      <c r="C4480" s="95"/>
      <c r="D4480" s="95"/>
      <c r="E4480" s="95"/>
    </row>
    <row r="4481" spans="1:5" s="94" customFormat="1" x14ac:dyDescent="0.2">
      <c r="A4481" s="355"/>
      <c r="B4481" s="355"/>
      <c r="C4481" s="95"/>
      <c r="D4481" s="95"/>
      <c r="E4481" s="95"/>
    </row>
    <row r="4482" spans="1:5" s="94" customFormat="1" x14ac:dyDescent="0.2">
      <c r="A4482" s="355"/>
      <c r="B4482" s="355"/>
      <c r="C4482" s="95"/>
      <c r="D4482" s="95"/>
      <c r="E4482" s="95"/>
    </row>
    <row r="4483" spans="1:5" s="94" customFormat="1" x14ac:dyDescent="0.2">
      <c r="A4483" s="355"/>
      <c r="B4483" s="355"/>
      <c r="C4483" s="95"/>
      <c r="D4483" s="95"/>
      <c r="E4483" s="95"/>
    </row>
    <row r="4484" spans="1:5" s="94" customFormat="1" x14ac:dyDescent="0.2">
      <c r="A4484" s="355"/>
      <c r="B4484" s="355"/>
      <c r="C4484" s="95"/>
      <c r="D4484" s="95"/>
      <c r="E4484" s="95"/>
    </row>
    <row r="4485" spans="1:5" s="94" customFormat="1" x14ac:dyDescent="0.2">
      <c r="A4485" s="355"/>
      <c r="B4485" s="355"/>
      <c r="C4485" s="95"/>
      <c r="D4485" s="95"/>
      <c r="E4485" s="95"/>
    </row>
    <row r="4486" spans="1:5" s="94" customFormat="1" x14ac:dyDescent="0.2">
      <c r="A4486" s="355"/>
      <c r="B4486" s="355"/>
      <c r="C4486" s="95"/>
      <c r="D4486" s="95"/>
      <c r="E4486" s="95"/>
    </row>
    <row r="4487" spans="1:5" s="94" customFormat="1" x14ac:dyDescent="0.2">
      <c r="A4487" s="355"/>
      <c r="B4487" s="355"/>
      <c r="C4487" s="95"/>
      <c r="D4487" s="95"/>
      <c r="E4487" s="95"/>
    </row>
    <row r="4488" spans="1:5" s="94" customFormat="1" x14ac:dyDescent="0.2">
      <c r="A4488" s="355"/>
      <c r="B4488" s="355"/>
      <c r="C4488" s="95"/>
      <c r="D4488" s="95"/>
      <c r="E4488" s="95"/>
    </row>
    <row r="4489" spans="1:5" s="94" customFormat="1" x14ac:dyDescent="0.2">
      <c r="A4489" s="355"/>
      <c r="B4489" s="355"/>
      <c r="C4489" s="95"/>
      <c r="D4489" s="95"/>
      <c r="E4489" s="95"/>
    </row>
    <row r="4490" spans="1:5" s="94" customFormat="1" x14ac:dyDescent="0.2">
      <c r="A4490" s="355"/>
      <c r="B4490" s="355"/>
      <c r="C4490" s="95"/>
      <c r="D4490" s="95"/>
      <c r="E4490" s="95"/>
    </row>
    <row r="4491" spans="1:5" s="94" customFormat="1" x14ac:dyDescent="0.2">
      <c r="A4491" s="355"/>
      <c r="B4491" s="355"/>
      <c r="C4491" s="95"/>
      <c r="D4491" s="95"/>
      <c r="E4491" s="95"/>
    </row>
    <row r="4492" spans="1:5" s="94" customFormat="1" x14ac:dyDescent="0.2">
      <c r="A4492" s="355"/>
      <c r="B4492" s="355"/>
      <c r="C4492" s="95"/>
      <c r="D4492" s="95"/>
      <c r="E4492" s="95"/>
    </row>
    <row r="4493" spans="1:5" s="94" customFormat="1" x14ac:dyDescent="0.2">
      <c r="A4493" s="355"/>
      <c r="B4493" s="355"/>
      <c r="C4493" s="95"/>
      <c r="D4493" s="95"/>
      <c r="E4493" s="95"/>
    </row>
    <row r="4494" spans="1:5" s="94" customFormat="1" x14ac:dyDescent="0.2">
      <c r="A4494" s="355"/>
      <c r="B4494" s="355"/>
      <c r="C4494" s="95"/>
      <c r="D4494" s="95"/>
      <c r="E4494" s="95"/>
    </row>
    <row r="4495" spans="1:5" s="94" customFormat="1" x14ac:dyDescent="0.2">
      <c r="A4495" s="355"/>
      <c r="B4495" s="355"/>
      <c r="C4495" s="95"/>
      <c r="D4495" s="95"/>
      <c r="E4495" s="95"/>
    </row>
    <row r="4496" spans="1:5" s="94" customFormat="1" x14ac:dyDescent="0.2">
      <c r="A4496" s="355"/>
      <c r="B4496" s="355"/>
      <c r="C4496" s="95"/>
      <c r="D4496" s="95"/>
      <c r="E4496" s="95"/>
    </row>
    <row r="4497" spans="1:5" s="94" customFormat="1" x14ac:dyDescent="0.2">
      <c r="A4497" s="355"/>
      <c r="B4497" s="355"/>
      <c r="C4497" s="95"/>
      <c r="D4497" s="95"/>
      <c r="E4497" s="95"/>
    </row>
    <row r="4498" spans="1:5" s="94" customFormat="1" x14ac:dyDescent="0.2">
      <c r="A4498" s="355"/>
      <c r="B4498" s="355"/>
      <c r="C4498" s="95"/>
      <c r="D4498" s="95"/>
      <c r="E4498" s="95"/>
    </row>
    <row r="4499" spans="1:5" s="94" customFormat="1" x14ac:dyDescent="0.2">
      <c r="A4499" s="355"/>
      <c r="B4499" s="355"/>
      <c r="C4499" s="95"/>
      <c r="D4499" s="95"/>
      <c r="E4499" s="95"/>
    </row>
    <row r="4500" spans="1:5" s="94" customFormat="1" x14ac:dyDescent="0.2">
      <c r="A4500" s="355"/>
      <c r="B4500" s="355"/>
      <c r="C4500" s="95"/>
      <c r="D4500" s="95"/>
      <c r="E4500" s="95"/>
    </row>
    <row r="4501" spans="1:5" s="94" customFormat="1" x14ac:dyDescent="0.2">
      <c r="A4501" s="355"/>
      <c r="B4501" s="355"/>
      <c r="C4501" s="95"/>
      <c r="D4501" s="95"/>
      <c r="E4501" s="95"/>
    </row>
    <row r="4502" spans="1:5" s="94" customFormat="1" x14ac:dyDescent="0.2">
      <c r="A4502" s="355"/>
      <c r="B4502" s="355"/>
      <c r="C4502" s="95"/>
      <c r="D4502" s="95"/>
      <c r="E4502" s="95"/>
    </row>
    <row r="4503" spans="1:5" s="94" customFormat="1" x14ac:dyDescent="0.2">
      <c r="A4503" s="355"/>
      <c r="B4503" s="355"/>
      <c r="C4503" s="95"/>
      <c r="D4503" s="95"/>
      <c r="E4503" s="95"/>
    </row>
    <row r="4504" spans="1:5" s="94" customFormat="1" x14ac:dyDescent="0.2">
      <c r="A4504" s="355"/>
      <c r="B4504" s="355"/>
      <c r="C4504" s="95"/>
      <c r="D4504" s="95"/>
      <c r="E4504" s="95"/>
    </row>
    <row r="4505" spans="1:5" s="94" customFormat="1" x14ac:dyDescent="0.2">
      <c r="A4505" s="355"/>
      <c r="B4505" s="355"/>
      <c r="C4505" s="95"/>
      <c r="D4505" s="95"/>
      <c r="E4505" s="95"/>
    </row>
    <row r="4506" spans="1:5" s="94" customFormat="1" x14ac:dyDescent="0.2">
      <c r="A4506" s="355"/>
      <c r="B4506" s="355"/>
      <c r="C4506" s="95"/>
      <c r="D4506" s="95"/>
      <c r="E4506" s="95"/>
    </row>
    <row r="4507" spans="1:5" s="94" customFormat="1" x14ac:dyDescent="0.2">
      <c r="A4507" s="355"/>
      <c r="B4507" s="355"/>
      <c r="C4507" s="95"/>
      <c r="D4507" s="95"/>
      <c r="E4507" s="95"/>
    </row>
    <row r="4508" spans="1:5" s="94" customFormat="1" x14ac:dyDescent="0.2">
      <c r="A4508" s="355"/>
      <c r="B4508" s="355"/>
      <c r="C4508" s="95"/>
      <c r="D4508" s="95"/>
      <c r="E4508" s="95"/>
    </row>
    <row r="4509" spans="1:5" s="94" customFormat="1" x14ac:dyDescent="0.2">
      <c r="A4509" s="355"/>
      <c r="B4509" s="355"/>
      <c r="C4509" s="95"/>
      <c r="D4509" s="95"/>
      <c r="E4509" s="95"/>
    </row>
    <row r="4510" spans="1:5" s="94" customFormat="1" x14ac:dyDescent="0.2">
      <c r="A4510" s="355"/>
      <c r="B4510" s="355"/>
      <c r="C4510" s="95"/>
      <c r="D4510" s="95"/>
      <c r="E4510" s="95"/>
    </row>
    <row r="4511" spans="1:5" s="94" customFormat="1" x14ac:dyDescent="0.2">
      <c r="A4511" s="355"/>
      <c r="B4511" s="355"/>
      <c r="C4511" s="95"/>
      <c r="D4511" s="95"/>
      <c r="E4511" s="95"/>
    </row>
    <row r="4512" spans="1:5" s="94" customFormat="1" x14ac:dyDescent="0.2">
      <c r="A4512" s="355"/>
      <c r="B4512" s="355"/>
      <c r="C4512" s="95"/>
      <c r="D4512" s="95"/>
      <c r="E4512" s="95"/>
    </row>
    <row r="4513" spans="1:5" s="94" customFormat="1" x14ac:dyDescent="0.2">
      <c r="A4513" s="355"/>
      <c r="B4513" s="355"/>
      <c r="C4513" s="95"/>
      <c r="D4513" s="95"/>
      <c r="E4513" s="95"/>
    </row>
    <row r="4514" spans="1:5" s="94" customFormat="1" x14ac:dyDescent="0.2">
      <c r="A4514" s="355"/>
      <c r="B4514" s="355"/>
      <c r="C4514" s="95"/>
      <c r="D4514" s="95"/>
      <c r="E4514" s="95"/>
    </row>
    <row r="4515" spans="1:5" s="94" customFormat="1" x14ac:dyDescent="0.2">
      <c r="A4515" s="355"/>
      <c r="B4515" s="355"/>
      <c r="C4515" s="95"/>
      <c r="D4515" s="95"/>
      <c r="E4515" s="95"/>
    </row>
    <row r="4516" spans="1:5" s="94" customFormat="1" x14ac:dyDescent="0.2">
      <c r="A4516" s="355"/>
      <c r="B4516" s="355"/>
      <c r="C4516" s="95"/>
      <c r="D4516" s="95"/>
      <c r="E4516" s="95"/>
    </row>
    <row r="4517" spans="1:5" s="94" customFormat="1" x14ac:dyDescent="0.2">
      <c r="A4517" s="355"/>
      <c r="B4517" s="355"/>
      <c r="C4517" s="95"/>
      <c r="D4517" s="95"/>
      <c r="E4517" s="95"/>
    </row>
    <row r="4518" spans="1:5" s="94" customFormat="1" x14ac:dyDescent="0.2">
      <c r="A4518" s="355"/>
      <c r="B4518" s="355"/>
      <c r="C4518" s="95"/>
      <c r="D4518" s="95"/>
      <c r="E4518" s="95"/>
    </row>
    <row r="4519" spans="1:5" s="94" customFormat="1" x14ac:dyDescent="0.2">
      <c r="A4519" s="355"/>
      <c r="B4519" s="355"/>
      <c r="C4519" s="95"/>
      <c r="D4519" s="95"/>
      <c r="E4519" s="95"/>
    </row>
    <row r="4520" spans="1:5" s="94" customFormat="1" x14ac:dyDescent="0.2">
      <c r="A4520" s="355"/>
      <c r="B4520" s="355"/>
      <c r="C4520" s="95"/>
      <c r="D4520" s="95"/>
      <c r="E4520" s="95"/>
    </row>
    <row r="4521" spans="1:5" s="94" customFormat="1" x14ac:dyDescent="0.2">
      <c r="A4521" s="355"/>
      <c r="B4521" s="355"/>
      <c r="C4521" s="95"/>
      <c r="D4521" s="95"/>
      <c r="E4521" s="95"/>
    </row>
    <row r="4522" spans="1:5" s="94" customFormat="1" x14ac:dyDescent="0.2">
      <c r="A4522" s="355"/>
      <c r="B4522" s="355"/>
      <c r="C4522" s="95"/>
      <c r="D4522" s="95"/>
      <c r="E4522" s="95"/>
    </row>
    <row r="4523" spans="1:5" s="94" customFormat="1" x14ac:dyDescent="0.2">
      <c r="A4523" s="355"/>
      <c r="B4523" s="355"/>
      <c r="C4523" s="95"/>
      <c r="D4523" s="95"/>
      <c r="E4523" s="95"/>
    </row>
    <row r="4524" spans="1:5" s="94" customFormat="1" x14ac:dyDescent="0.2">
      <c r="A4524" s="355"/>
      <c r="B4524" s="355"/>
      <c r="C4524" s="95"/>
      <c r="D4524" s="95"/>
      <c r="E4524" s="95"/>
    </row>
    <row r="4525" spans="1:5" s="94" customFormat="1" x14ac:dyDescent="0.2">
      <c r="A4525" s="355"/>
      <c r="B4525" s="355"/>
      <c r="C4525" s="95"/>
      <c r="D4525" s="95"/>
      <c r="E4525" s="95"/>
    </row>
    <row r="4526" spans="1:5" s="94" customFormat="1" x14ac:dyDescent="0.2">
      <c r="A4526" s="355"/>
      <c r="B4526" s="355"/>
      <c r="C4526" s="95"/>
      <c r="D4526" s="95"/>
      <c r="E4526" s="95"/>
    </row>
    <row r="4527" spans="1:5" s="94" customFormat="1" x14ac:dyDescent="0.2">
      <c r="A4527" s="355"/>
      <c r="B4527" s="355"/>
      <c r="C4527" s="95"/>
      <c r="D4527" s="95"/>
      <c r="E4527" s="95"/>
    </row>
    <row r="4528" spans="1:5" s="94" customFormat="1" x14ac:dyDescent="0.2">
      <c r="A4528" s="355"/>
      <c r="B4528" s="355"/>
      <c r="C4528" s="95"/>
      <c r="D4528" s="95"/>
      <c r="E4528" s="95"/>
    </row>
    <row r="4529" spans="1:5" s="94" customFormat="1" x14ac:dyDescent="0.2">
      <c r="A4529" s="355"/>
      <c r="B4529" s="355"/>
      <c r="C4529" s="95"/>
      <c r="D4529" s="95"/>
      <c r="E4529" s="95"/>
    </row>
    <row r="4530" spans="1:5" s="94" customFormat="1" x14ac:dyDescent="0.2">
      <c r="A4530" s="355"/>
      <c r="B4530" s="355"/>
      <c r="C4530" s="95"/>
      <c r="D4530" s="95"/>
      <c r="E4530" s="95"/>
    </row>
    <row r="4531" spans="1:5" s="94" customFormat="1" x14ac:dyDescent="0.2">
      <c r="A4531" s="355"/>
      <c r="B4531" s="355"/>
      <c r="C4531" s="95"/>
      <c r="D4531" s="95"/>
      <c r="E4531" s="95"/>
    </row>
    <row r="4532" spans="1:5" s="94" customFormat="1" x14ac:dyDescent="0.2">
      <c r="A4532" s="355"/>
      <c r="B4532" s="355"/>
      <c r="C4532" s="95"/>
      <c r="D4532" s="95"/>
      <c r="E4532" s="95"/>
    </row>
    <row r="4533" spans="1:5" s="94" customFormat="1" x14ac:dyDescent="0.2">
      <c r="A4533" s="355"/>
      <c r="B4533" s="355"/>
      <c r="C4533" s="95"/>
      <c r="D4533" s="95"/>
      <c r="E4533" s="95"/>
    </row>
    <row r="4534" spans="1:5" s="94" customFormat="1" x14ac:dyDescent="0.2">
      <c r="A4534" s="355"/>
      <c r="B4534" s="355"/>
      <c r="C4534" s="95"/>
      <c r="D4534" s="95"/>
      <c r="E4534" s="95"/>
    </row>
    <row r="4535" spans="1:5" s="94" customFormat="1" x14ac:dyDescent="0.2">
      <c r="A4535" s="355"/>
      <c r="B4535" s="355"/>
      <c r="C4535" s="95"/>
      <c r="D4535" s="95"/>
      <c r="E4535" s="95"/>
    </row>
    <row r="4536" spans="1:5" s="94" customFormat="1" x14ac:dyDescent="0.2">
      <c r="A4536" s="355"/>
      <c r="B4536" s="355"/>
      <c r="C4536" s="95"/>
      <c r="D4536" s="95"/>
      <c r="E4536" s="95"/>
    </row>
    <row r="4537" spans="1:5" s="94" customFormat="1" x14ac:dyDescent="0.2">
      <c r="A4537" s="355"/>
      <c r="B4537" s="355"/>
      <c r="C4537" s="95"/>
      <c r="D4537" s="95"/>
      <c r="E4537" s="95"/>
    </row>
    <row r="4538" spans="1:5" s="94" customFormat="1" x14ac:dyDescent="0.2">
      <c r="A4538" s="355"/>
      <c r="B4538" s="355"/>
      <c r="C4538" s="95"/>
      <c r="D4538" s="95"/>
      <c r="E4538" s="95"/>
    </row>
    <row r="4539" spans="1:5" s="94" customFormat="1" x14ac:dyDescent="0.2">
      <c r="A4539" s="355"/>
      <c r="B4539" s="355"/>
      <c r="C4539" s="95"/>
      <c r="D4539" s="95"/>
      <c r="E4539" s="95"/>
    </row>
    <row r="4540" spans="1:5" s="94" customFormat="1" x14ac:dyDescent="0.2">
      <c r="A4540" s="355"/>
      <c r="B4540" s="355"/>
      <c r="C4540" s="95"/>
      <c r="D4540" s="95"/>
      <c r="E4540" s="95"/>
    </row>
    <row r="4541" spans="1:5" s="94" customFormat="1" x14ac:dyDescent="0.2">
      <c r="A4541" s="355"/>
      <c r="B4541" s="355"/>
      <c r="C4541" s="95"/>
      <c r="D4541" s="95"/>
      <c r="E4541" s="95"/>
    </row>
    <row r="4542" spans="1:5" s="94" customFormat="1" x14ac:dyDescent="0.2">
      <c r="A4542" s="355"/>
      <c r="B4542" s="355"/>
      <c r="C4542" s="95"/>
      <c r="D4542" s="95"/>
      <c r="E4542" s="95"/>
    </row>
    <row r="4543" spans="1:5" s="94" customFormat="1" x14ac:dyDescent="0.2">
      <c r="A4543" s="355"/>
      <c r="B4543" s="355"/>
      <c r="C4543" s="95"/>
      <c r="D4543" s="95"/>
      <c r="E4543" s="95"/>
    </row>
    <row r="4544" spans="1:5" s="94" customFormat="1" x14ac:dyDescent="0.2">
      <c r="A4544" s="355"/>
      <c r="B4544" s="355"/>
      <c r="C4544" s="95"/>
      <c r="D4544" s="95"/>
      <c r="E4544" s="95"/>
    </row>
    <row r="4545" spans="1:5" s="94" customFormat="1" x14ac:dyDescent="0.2">
      <c r="A4545" s="355"/>
      <c r="B4545" s="355"/>
      <c r="C4545" s="95"/>
      <c r="D4545" s="95"/>
      <c r="E4545" s="95"/>
    </row>
    <row r="4546" spans="1:5" s="94" customFormat="1" x14ac:dyDescent="0.2">
      <c r="A4546" s="355"/>
      <c r="B4546" s="355"/>
      <c r="C4546" s="95"/>
      <c r="D4546" s="95"/>
      <c r="E4546" s="95"/>
    </row>
    <row r="4547" spans="1:5" s="94" customFormat="1" x14ac:dyDescent="0.2">
      <c r="A4547" s="355"/>
      <c r="B4547" s="355"/>
      <c r="C4547" s="95"/>
      <c r="D4547" s="95"/>
      <c r="E4547" s="95"/>
    </row>
    <row r="4548" spans="1:5" s="94" customFormat="1" x14ac:dyDescent="0.2">
      <c r="A4548" s="355"/>
      <c r="B4548" s="355"/>
      <c r="C4548" s="95"/>
      <c r="D4548" s="95"/>
      <c r="E4548" s="95"/>
    </row>
    <row r="4549" spans="1:5" s="94" customFormat="1" x14ac:dyDescent="0.2">
      <c r="A4549" s="355"/>
      <c r="B4549" s="355"/>
      <c r="C4549" s="95"/>
      <c r="D4549" s="95"/>
      <c r="E4549" s="95"/>
    </row>
    <row r="4550" spans="1:5" s="94" customFormat="1" x14ac:dyDescent="0.2">
      <c r="A4550" s="355"/>
      <c r="B4550" s="355"/>
      <c r="C4550" s="95"/>
      <c r="D4550" s="95"/>
      <c r="E4550" s="95"/>
    </row>
    <row r="4551" spans="1:5" s="94" customFormat="1" x14ac:dyDescent="0.2">
      <c r="A4551" s="355"/>
      <c r="B4551" s="355"/>
      <c r="C4551" s="95"/>
      <c r="D4551" s="95"/>
      <c r="E4551" s="95"/>
    </row>
    <row r="4552" spans="1:5" s="94" customFormat="1" x14ac:dyDescent="0.2">
      <c r="A4552" s="355"/>
      <c r="B4552" s="355"/>
      <c r="C4552" s="95"/>
      <c r="D4552" s="95"/>
      <c r="E4552" s="95"/>
    </row>
    <row r="4553" spans="1:5" s="94" customFormat="1" x14ac:dyDescent="0.2">
      <c r="A4553" s="355"/>
      <c r="B4553" s="355"/>
      <c r="C4553" s="95"/>
      <c r="D4553" s="95"/>
      <c r="E4553" s="95"/>
    </row>
    <row r="4554" spans="1:5" s="94" customFormat="1" x14ac:dyDescent="0.2">
      <c r="A4554" s="355"/>
      <c r="B4554" s="355"/>
      <c r="C4554" s="95"/>
      <c r="D4554" s="95"/>
      <c r="E4554" s="95"/>
    </row>
    <row r="4555" spans="1:5" s="94" customFormat="1" x14ac:dyDescent="0.2">
      <c r="A4555" s="355"/>
      <c r="B4555" s="355"/>
      <c r="C4555" s="95"/>
      <c r="D4555" s="95"/>
      <c r="E4555" s="95"/>
    </row>
    <row r="4556" spans="1:5" s="94" customFormat="1" x14ac:dyDescent="0.2">
      <c r="A4556" s="355"/>
      <c r="B4556" s="355"/>
      <c r="C4556" s="95"/>
      <c r="D4556" s="95"/>
      <c r="E4556" s="95"/>
    </row>
    <row r="4557" spans="1:5" s="94" customFormat="1" x14ac:dyDescent="0.2">
      <c r="A4557" s="355"/>
      <c r="B4557" s="355"/>
      <c r="C4557" s="95"/>
      <c r="D4557" s="95"/>
      <c r="E4557" s="95"/>
    </row>
    <row r="4558" spans="1:5" s="94" customFormat="1" x14ac:dyDescent="0.2">
      <c r="A4558" s="355"/>
      <c r="B4558" s="355"/>
      <c r="C4558" s="95"/>
      <c r="D4558" s="95"/>
      <c r="E4558" s="95"/>
    </row>
    <row r="4559" spans="1:5" s="94" customFormat="1" x14ac:dyDescent="0.2">
      <c r="A4559" s="355"/>
      <c r="B4559" s="355"/>
      <c r="C4559" s="95"/>
      <c r="D4559" s="95"/>
      <c r="E4559" s="95"/>
    </row>
    <row r="4560" spans="1:5" s="94" customFormat="1" x14ac:dyDescent="0.2">
      <c r="A4560" s="355"/>
      <c r="B4560" s="355"/>
      <c r="C4560" s="95"/>
      <c r="D4560" s="95"/>
      <c r="E4560" s="95"/>
    </row>
    <row r="4561" spans="1:5" s="94" customFormat="1" x14ac:dyDescent="0.2">
      <c r="A4561" s="355"/>
      <c r="B4561" s="355"/>
      <c r="C4561" s="95"/>
      <c r="D4561" s="95"/>
      <c r="E4561" s="95"/>
    </row>
    <row r="4562" spans="1:5" s="94" customFormat="1" x14ac:dyDescent="0.2">
      <c r="A4562" s="355"/>
      <c r="B4562" s="355"/>
      <c r="C4562" s="95"/>
      <c r="D4562" s="95"/>
      <c r="E4562" s="95"/>
    </row>
    <row r="4563" spans="1:5" s="94" customFormat="1" x14ac:dyDescent="0.2">
      <c r="A4563" s="355"/>
      <c r="B4563" s="355"/>
      <c r="C4563" s="95"/>
      <c r="D4563" s="95"/>
      <c r="E4563" s="95"/>
    </row>
    <row r="4564" spans="1:5" s="94" customFormat="1" x14ac:dyDescent="0.2">
      <c r="A4564" s="355"/>
      <c r="B4564" s="355"/>
      <c r="C4564" s="95"/>
      <c r="D4564" s="95"/>
      <c r="E4564" s="95"/>
    </row>
    <row r="4565" spans="1:5" s="94" customFormat="1" x14ac:dyDescent="0.2">
      <c r="A4565" s="355"/>
      <c r="B4565" s="355"/>
      <c r="C4565" s="95"/>
      <c r="D4565" s="95"/>
      <c r="E4565" s="95"/>
    </row>
    <row r="4566" spans="1:5" s="94" customFormat="1" x14ac:dyDescent="0.2">
      <c r="A4566" s="355"/>
      <c r="B4566" s="355"/>
      <c r="C4566" s="95"/>
      <c r="D4566" s="95"/>
      <c r="E4566" s="95"/>
    </row>
    <row r="4567" spans="1:5" s="94" customFormat="1" x14ac:dyDescent="0.2">
      <c r="A4567" s="355"/>
      <c r="B4567" s="355"/>
      <c r="C4567" s="95"/>
      <c r="D4567" s="95"/>
      <c r="E4567" s="95"/>
    </row>
    <row r="4568" spans="1:5" s="94" customFormat="1" x14ac:dyDescent="0.2">
      <c r="A4568" s="355"/>
      <c r="B4568" s="355"/>
      <c r="C4568" s="95"/>
      <c r="D4568" s="95"/>
      <c r="E4568" s="95"/>
    </row>
    <row r="4569" spans="1:5" s="94" customFormat="1" x14ac:dyDescent="0.2">
      <c r="A4569" s="355"/>
      <c r="B4569" s="355"/>
      <c r="C4569" s="95"/>
      <c r="D4569" s="95"/>
      <c r="E4569" s="95"/>
    </row>
    <row r="4570" spans="1:5" s="94" customFormat="1" x14ac:dyDescent="0.2">
      <c r="A4570" s="355"/>
      <c r="B4570" s="355"/>
      <c r="C4570" s="95"/>
      <c r="D4570" s="95"/>
      <c r="E4570" s="95"/>
    </row>
    <row r="4571" spans="1:5" s="94" customFormat="1" x14ac:dyDescent="0.2">
      <c r="A4571" s="355"/>
      <c r="B4571" s="355"/>
      <c r="C4571" s="95"/>
      <c r="D4571" s="95"/>
      <c r="E4571" s="95"/>
    </row>
    <row r="4572" spans="1:5" s="94" customFormat="1" x14ac:dyDescent="0.2">
      <c r="A4572" s="355"/>
      <c r="B4572" s="355"/>
      <c r="C4572" s="95"/>
      <c r="D4572" s="95"/>
      <c r="E4572" s="95"/>
    </row>
    <row r="4573" spans="1:5" s="94" customFormat="1" x14ac:dyDescent="0.2">
      <c r="A4573" s="355"/>
      <c r="B4573" s="355"/>
      <c r="C4573" s="95"/>
      <c r="D4573" s="95"/>
      <c r="E4573" s="95"/>
    </row>
    <row r="4574" spans="1:5" s="94" customFormat="1" x14ac:dyDescent="0.2">
      <c r="A4574" s="355"/>
      <c r="B4574" s="355"/>
      <c r="C4574" s="95"/>
      <c r="D4574" s="95"/>
      <c r="E4574" s="95"/>
    </row>
    <row r="4575" spans="1:5" s="94" customFormat="1" x14ac:dyDescent="0.2">
      <c r="A4575" s="355"/>
      <c r="B4575" s="355"/>
      <c r="C4575" s="95"/>
      <c r="D4575" s="95"/>
      <c r="E4575" s="95"/>
    </row>
    <row r="4576" spans="1:5" s="94" customFormat="1" x14ac:dyDescent="0.2">
      <c r="A4576" s="355"/>
      <c r="B4576" s="355"/>
      <c r="C4576" s="95"/>
      <c r="D4576" s="95"/>
      <c r="E4576" s="95"/>
    </row>
    <row r="4577" spans="1:5" s="94" customFormat="1" x14ac:dyDescent="0.2">
      <c r="A4577" s="355"/>
      <c r="B4577" s="355"/>
      <c r="C4577" s="95"/>
      <c r="D4577" s="95"/>
      <c r="E4577" s="95"/>
    </row>
    <row r="4578" spans="1:5" s="94" customFormat="1" x14ac:dyDescent="0.2">
      <c r="A4578" s="355"/>
      <c r="B4578" s="355"/>
      <c r="C4578" s="95"/>
      <c r="D4578" s="95"/>
      <c r="E4578" s="95"/>
    </row>
    <row r="4579" spans="1:5" s="94" customFormat="1" x14ac:dyDescent="0.2">
      <c r="A4579" s="355"/>
      <c r="B4579" s="355"/>
      <c r="C4579" s="95"/>
      <c r="D4579" s="95"/>
      <c r="E4579" s="95"/>
    </row>
    <row r="4580" spans="1:5" s="94" customFormat="1" x14ac:dyDescent="0.2">
      <c r="A4580" s="355"/>
      <c r="B4580" s="355"/>
      <c r="C4580" s="95"/>
      <c r="D4580" s="95"/>
      <c r="E4580" s="95"/>
    </row>
    <row r="4581" spans="1:5" s="94" customFormat="1" x14ac:dyDescent="0.2">
      <c r="A4581" s="355"/>
      <c r="B4581" s="355"/>
      <c r="C4581" s="95"/>
      <c r="D4581" s="95"/>
      <c r="E4581" s="95"/>
    </row>
    <row r="4582" spans="1:5" s="94" customFormat="1" x14ac:dyDescent="0.2">
      <c r="A4582" s="355"/>
      <c r="B4582" s="355"/>
      <c r="C4582" s="95"/>
      <c r="D4582" s="95"/>
      <c r="E4582" s="95"/>
    </row>
    <row r="4583" spans="1:5" s="94" customFormat="1" x14ac:dyDescent="0.2">
      <c r="A4583" s="355"/>
      <c r="B4583" s="355"/>
      <c r="C4583" s="95"/>
      <c r="D4583" s="95"/>
      <c r="E4583" s="95"/>
    </row>
    <row r="4584" spans="1:5" s="94" customFormat="1" x14ac:dyDescent="0.2">
      <c r="A4584" s="355"/>
      <c r="B4584" s="355"/>
      <c r="C4584" s="95"/>
      <c r="D4584" s="95"/>
      <c r="E4584" s="95"/>
    </row>
    <row r="4585" spans="1:5" s="94" customFormat="1" x14ac:dyDescent="0.2">
      <c r="A4585" s="355"/>
      <c r="B4585" s="355"/>
      <c r="C4585" s="95"/>
      <c r="D4585" s="95"/>
      <c r="E4585" s="95"/>
    </row>
    <row r="4586" spans="1:5" s="94" customFormat="1" x14ac:dyDescent="0.2">
      <c r="A4586" s="355"/>
      <c r="B4586" s="355"/>
      <c r="C4586" s="95"/>
      <c r="D4586" s="95"/>
      <c r="E4586" s="95"/>
    </row>
    <row r="4587" spans="1:5" s="94" customFormat="1" x14ac:dyDescent="0.2">
      <c r="A4587" s="355"/>
      <c r="B4587" s="355"/>
      <c r="C4587" s="95"/>
      <c r="D4587" s="95"/>
      <c r="E4587" s="95"/>
    </row>
    <row r="4588" spans="1:5" s="94" customFormat="1" x14ac:dyDescent="0.2">
      <c r="A4588" s="355"/>
      <c r="B4588" s="355"/>
      <c r="C4588" s="95"/>
      <c r="D4588" s="95"/>
      <c r="E4588" s="95"/>
    </row>
    <row r="4589" spans="1:5" s="94" customFormat="1" x14ac:dyDescent="0.2">
      <c r="A4589" s="355"/>
      <c r="B4589" s="355"/>
      <c r="C4589" s="95"/>
      <c r="D4589" s="95"/>
      <c r="E4589" s="95"/>
    </row>
    <row r="4590" spans="1:5" s="94" customFormat="1" x14ac:dyDescent="0.2">
      <c r="A4590" s="355"/>
      <c r="B4590" s="355"/>
      <c r="C4590" s="95"/>
      <c r="D4590" s="95"/>
      <c r="E4590" s="95"/>
    </row>
    <row r="4591" spans="1:5" s="94" customFormat="1" x14ac:dyDescent="0.2">
      <c r="A4591" s="355"/>
      <c r="B4591" s="355"/>
      <c r="C4591" s="95"/>
      <c r="D4591" s="95"/>
      <c r="E4591" s="95"/>
    </row>
    <row r="4592" spans="1:5" s="94" customFormat="1" x14ac:dyDescent="0.2">
      <c r="A4592" s="355"/>
      <c r="B4592" s="355"/>
      <c r="C4592" s="95"/>
      <c r="D4592" s="95"/>
      <c r="E4592" s="95"/>
    </row>
    <row r="4593" spans="1:5" s="94" customFormat="1" x14ac:dyDescent="0.2">
      <c r="A4593" s="355"/>
      <c r="B4593" s="355"/>
      <c r="C4593" s="95"/>
      <c r="D4593" s="95"/>
      <c r="E4593" s="95"/>
    </row>
    <row r="4594" spans="1:5" s="94" customFormat="1" x14ac:dyDescent="0.2">
      <c r="A4594" s="355"/>
      <c r="B4594" s="355"/>
      <c r="C4594" s="95"/>
      <c r="D4594" s="95"/>
      <c r="E4594" s="95"/>
    </row>
    <row r="4595" spans="1:5" s="94" customFormat="1" x14ac:dyDescent="0.2">
      <c r="A4595" s="355"/>
      <c r="B4595" s="355"/>
      <c r="C4595" s="95"/>
      <c r="D4595" s="95"/>
      <c r="E4595" s="95"/>
    </row>
    <row r="4596" spans="1:5" s="94" customFormat="1" x14ac:dyDescent="0.2">
      <c r="A4596" s="355"/>
      <c r="B4596" s="355"/>
      <c r="C4596" s="95"/>
      <c r="D4596" s="95"/>
      <c r="E4596" s="95"/>
    </row>
    <row r="4597" spans="1:5" s="94" customFormat="1" x14ac:dyDescent="0.2">
      <c r="A4597" s="355"/>
      <c r="B4597" s="355"/>
      <c r="C4597" s="95"/>
      <c r="D4597" s="95"/>
      <c r="E4597" s="95"/>
    </row>
    <row r="4598" spans="1:5" s="94" customFormat="1" x14ac:dyDescent="0.2">
      <c r="A4598" s="355"/>
      <c r="B4598" s="355"/>
      <c r="C4598" s="95"/>
      <c r="D4598" s="95"/>
      <c r="E4598" s="95"/>
    </row>
    <row r="4599" spans="1:5" s="94" customFormat="1" x14ac:dyDescent="0.2">
      <c r="A4599" s="355"/>
      <c r="B4599" s="355"/>
      <c r="C4599" s="95"/>
      <c r="D4599" s="95"/>
      <c r="E4599" s="95"/>
    </row>
    <row r="4600" spans="1:5" s="94" customFormat="1" x14ac:dyDescent="0.2">
      <c r="A4600" s="355"/>
      <c r="B4600" s="355"/>
      <c r="C4600" s="95"/>
      <c r="D4600" s="95"/>
      <c r="E4600" s="95"/>
    </row>
    <row r="4601" spans="1:5" s="94" customFormat="1" x14ac:dyDescent="0.2">
      <c r="A4601" s="355"/>
      <c r="B4601" s="355"/>
      <c r="C4601" s="95"/>
      <c r="D4601" s="95"/>
      <c r="E4601" s="95"/>
    </row>
    <row r="4602" spans="1:5" s="94" customFormat="1" x14ac:dyDescent="0.2">
      <c r="A4602" s="355"/>
      <c r="B4602" s="355"/>
      <c r="C4602" s="95"/>
      <c r="D4602" s="95"/>
      <c r="E4602" s="95"/>
    </row>
    <row r="4603" spans="1:5" s="94" customFormat="1" x14ac:dyDescent="0.2">
      <c r="A4603" s="355"/>
      <c r="B4603" s="355"/>
      <c r="C4603" s="95"/>
      <c r="D4603" s="95"/>
      <c r="E4603" s="95"/>
    </row>
    <row r="4604" spans="1:5" s="94" customFormat="1" x14ac:dyDescent="0.2">
      <c r="A4604" s="355"/>
      <c r="B4604" s="355"/>
      <c r="C4604" s="95"/>
      <c r="D4604" s="95"/>
      <c r="E4604" s="95"/>
    </row>
    <row r="4605" spans="1:5" s="94" customFormat="1" x14ac:dyDescent="0.2">
      <c r="A4605" s="355"/>
      <c r="B4605" s="355"/>
      <c r="C4605" s="95"/>
      <c r="D4605" s="95"/>
      <c r="E4605" s="95"/>
    </row>
    <row r="4606" spans="1:5" s="94" customFormat="1" x14ac:dyDescent="0.2">
      <c r="A4606" s="355"/>
      <c r="B4606" s="355"/>
      <c r="C4606" s="95"/>
      <c r="D4606" s="95"/>
      <c r="E4606" s="95"/>
    </row>
    <row r="4607" spans="1:5" s="94" customFormat="1" x14ac:dyDescent="0.2">
      <c r="A4607" s="355"/>
      <c r="B4607" s="355"/>
      <c r="C4607" s="95"/>
      <c r="D4607" s="95"/>
      <c r="E4607" s="95"/>
    </row>
    <row r="4608" spans="1:5" s="94" customFormat="1" x14ac:dyDescent="0.2">
      <c r="A4608" s="355"/>
      <c r="B4608" s="355"/>
      <c r="C4608" s="95"/>
      <c r="D4608" s="95"/>
      <c r="E4608" s="95"/>
    </row>
    <row r="4609" spans="1:5" s="94" customFormat="1" x14ac:dyDescent="0.2">
      <c r="A4609" s="355"/>
      <c r="B4609" s="355"/>
      <c r="C4609" s="95"/>
      <c r="D4609" s="95"/>
      <c r="E4609" s="95"/>
    </row>
    <row r="4610" spans="1:5" s="94" customFormat="1" x14ac:dyDescent="0.2">
      <c r="A4610" s="355"/>
      <c r="B4610" s="355"/>
      <c r="C4610" s="95"/>
      <c r="D4610" s="95"/>
      <c r="E4610" s="95"/>
    </row>
    <row r="4611" spans="1:5" s="94" customFormat="1" x14ac:dyDescent="0.2">
      <c r="A4611" s="355"/>
      <c r="B4611" s="355"/>
      <c r="C4611" s="95"/>
      <c r="D4611" s="95"/>
      <c r="E4611" s="95"/>
    </row>
    <row r="4612" spans="1:5" s="94" customFormat="1" x14ac:dyDescent="0.2">
      <c r="A4612" s="355"/>
      <c r="B4612" s="355"/>
      <c r="C4612" s="95"/>
      <c r="D4612" s="95"/>
      <c r="E4612" s="95"/>
    </row>
    <row r="4613" spans="1:5" s="94" customFormat="1" x14ac:dyDescent="0.2">
      <c r="A4613" s="355"/>
      <c r="B4613" s="355"/>
      <c r="C4613" s="95"/>
      <c r="D4613" s="95"/>
      <c r="E4613" s="95"/>
    </row>
    <row r="4614" spans="1:5" s="94" customFormat="1" x14ac:dyDescent="0.2">
      <c r="A4614" s="355"/>
      <c r="B4614" s="355"/>
      <c r="C4614" s="95"/>
      <c r="D4614" s="95"/>
      <c r="E4614" s="95"/>
    </row>
    <row r="4615" spans="1:5" s="94" customFormat="1" x14ac:dyDescent="0.2">
      <c r="A4615" s="355"/>
      <c r="B4615" s="355"/>
      <c r="C4615" s="95"/>
      <c r="D4615" s="95"/>
      <c r="E4615" s="95"/>
    </row>
    <row r="4616" spans="1:5" s="94" customFormat="1" x14ac:dyDescent="0.2">
      <c r="A4616" s="355"/>
      <c r="B4616" s="355"/>
      <c r="C4616" s="95"/>
      <c r="D4616" s="95"/>
      <c r="E4616" s="95"/>
    </row>
    <row r="4617" spans="1:5" s="94" customFormat="1" x14ac:dyDescent="0.2">
      <c r="A4617" s="355"/>
      <c r="B4617" s="355"/>
      <c r="C4617" s="95"/>
      <c r="D4617" s="95"/>
      <c r="E4617" s="95"/>
    </row>
    <row r="4618" spans="1:5" s="94" customFormat="1" x14ac:dyDescent="0.2">
      <c r="A4618" s="355"/>
      <c r="B4618" s="355"/>
      <c r="C4618" s="95"/>
      <c r="D4618" s="95"/>
      <c r="E4618" s="95"/>
    </row>
    <row r="4619" spans="1:5" s="94" customFormat="1" x14ac:dyDescent="0.2">
      <c r="A4619" s="355"/>
      <c r="B4619" s="355"/>
      <c r="C4619" s="95"/>
      <c r="D4619" s="95"/>
      <c r="E4619" s="95"/>
    </row>
    <row r="4620" spans="1:5" s="94" customFormat="1" x14ac:dyDescent="0.2">
      <c r="A4620" s="355"/>
      <c r="B4620" s="355"/>
      <c r="C4620" s="95"/>
      <c r="D4620" s="95"/>
      <c r="E4620" s="95"/>
    </row>
    <row r="4621" spans="1:5" s="94" customFormat="1" x14ac:dyDescent="0.2">
      <c r="A4621" s="355"/>
      <c r="B4621" s="355"/>
      <c r="C4621" s="95"/>
      <c r="D4621" s="95"/>
      <c r="E4621" s="95"/>
    </row>
    <row r="4622" spans="1:5" s="94" customFormat="1" x14ac:dyDescent="0.2">
      <c r="A4622" s="355"/>
      <c r="B4622" s="355"/>
      <c r="C4622" s="95"/>
      <c r="D4622" s="95"/>
      <c r="E4622" s="95"/>
    </row>
    <row r="4623" spans="1:5" s="94" customFormat="1" x14ac:dyDescent="0.2">
      <c r="A4623" s="355"/>
      <c r="B4623" s="355"/>
      <c r="C4623" s="95"/>
      <c r="D4623" s="95"/>
      <c r="E4623" s="95"/>
    </row>
    <row r="4624" spans="1:5" s="94" customFormat="1" x14ac:dyDescent="0.2">
      <c r="A4624" s="355"/>
      <c r="B4624" s="355"/>
      <c r="C4624" s="95"/>
      <c r="D4624" s="95"/>
      <c r="E4624" s="95"/>
    </row>
    <row r="4625" spans="1:5" s="94" customFormat="1" x14ac:dyDescent="0.2">
      <c r="A4625" s="355"/>
      <c r="B4625" s="355"/>
      <c r="C4625" s="95"/>
      <c r="D4625" s="95"/>
      <c r="E4625" s="95"/>
    </row>
    <row r="4626" spans="1:5" s="94" customFormat="1" x14ac:dyDescent="0.2">
      <c r="A4626" s="355"/>
      <c r="B4626" s="355"/>
      <c r="C4626" s="95"/>
      <c r="D4626" s="95"/>
      <c r="E4626" s="95"/>
    </row>
    <row r="4627" spans="1:5" s="94" customFormat="1" x14ac:dyDescent="0.2">
      <c r="A4627" s="355"/>
      <c r="B4627" s="355"/>
      <c r="C4627" s="95"/>
      <c r="D4627" s="95"/>
      <c r="E4627" s="95"/>
    </row>
    <row r="4628" spans="1:5" s="94" customFormat="1" x14ac:dyDescent="0.2">
      <c r="A4628" s="355"/>
      <c r="B4628" s="355"/>
      <c r="C4628" s="95"/>
      <c r="D4628" s="95"/>
      <c r="E4628" s="95"/>
    </row>
    <row r="4629" spans="1:5" s="94" customFormat="1" x14ac:dyDescent="0.2">
      <c r="A4629" s="355"/>
      <c r="B4629" s="355"/>
      <c r="C4629" s="95"/>
      <c r="D4629" s="95"/>
      <c r="E4629" s="95"/>
    </row>
    <row r="4630" spans="1:5" s="94" customFormat="1" x14ac:dyDescent="0.2">
      <c r="A4630" s="355"/>
      <c r="B4630" s="355"/>
      <c r="C4630" s="95"/>
      <c r="D4630" s="95"/>
      <c r="E4630" s="95"/>
    </row>
    <row r="4631" spans="1:5" s="94" customFormat="1" x14ac:dyDescent="0.2">
      <c r="A4631" s="355"/>
      <c r="B4631" s="355"/>
      <c r="C4631" s="95"/>
      <c r="D4631" s="95"/>
      <c r="E4631" s="95"/>
    </row>
    <row r="4632" spans="1:5" s="94" customFormat="1" x14ac:dyDescent="0.2">
      <c r="A4632" s="355"/>
      <c r="B4632" s="355"/>
      <c r="C4632" s="95"/>
      <c r="D4632" s="95"/>
      <c r="E4632" s="95"/>
    </row>
    <row r="4633" spans="1:5" s="94" customFormat="1" x14ac:dyDescent="0.2">
      <c r="A4633" s="355"/>
      <c r="B4633" s="355"/>
      <c r="C4633" s="95"/>
      <c r="D4633" s="95"/>
      <c r="E4633" s="95"/>
    </row>
    <row r="4634" spans="1:5" s="94" customFormat="1" x14ac:dyDescent="0.2">
      <c r="A4634" s="355"/>
      <c r="B4634" s="355"/>
      <c r="C4634" s="95"/>
      <c r="D4634" s="95"/>
      <c r="E4634" s="95"/>
    </row>
    <row r="4635" spans="1:5" s="94" customFormat="1" x14ac:dyDescent="0.2">
      <c r="A4635" s="355"/>
      <c r="B4635" s="355"/>
      <c r="C4635" s="95"/>
      <c r="D4635" s="95"/>
      <c r="E4635" s="95"/>
    </row>
    <row r="4636" spans="1:5" s="94" customFormat="1" x14ac:dyDescent="0.2">
      <c r="A4636" s="355"/>
      <c r="B4636" s="355"/>
      <c r="C4636" s="95"/>
      <c r="D4636" s="95"/>
      <c r="E4636" s="95"/>
    </row>
    <row r="4637" spans="1:5" s="94" customFormat="1" x14ac:dyDescent="0.2">
      <c r="A4637" s="355"/>
      <c r="B4637" s="355"/>
      <c r="C4637" s="95"/>
      <c r="D4637" s="95"/>
      <c r="E4637" s="95"/>
    </row>
    <row r="4638" spans="1:5" s="94" customFormat="1" x14ac:dyDescent="0.2">
      <c r="A4638" s="355"/>
      <c r="B4638" s="355"/>
      <c r="C4638" s="95"/>
      <c r="D4638" s="95"/>
      <c r="E4638" s="95"/>
    </row>
    <row r="4639" spans="1:5" s="94" customFormat="1" x14ac:dyDescent="0.2">
      <c r="A4639" s="355"/>
      <c r="B4639" s="355"/>
      <c r="C4639" s="95"/>
      <c r="D4639" s="95"/>
      <c r="E4639" s="95"/>
    </row>
    <row r="4640" spans="1:5" s="94" customFormat="1" x14ac:dyDescent="0.2">
      <c r="A4640" s="355"/>
      <c r="B4640" s="355"/>
      <c r="C4640" s="95"/>
      <c r="D4640" s="95"/>
      <c r="E4640" s="95"/>
    </row>
    <row r="4641" spans="1:5" s="94" customFormat="1" x14ac:dyDescent="0.2">
      <c r="A4641" s="355"/>
      <c r="B4641" s="355"/>
      <c r="C4641" s="95"/>
      <c r="D4641" s="95"/>
      <c r="E4641" s="95"/>
    </row>
    <row r="4642" spans="1:5" s="94" customFormat="1" x14ac:dyDescent="0.2">
      <c r="A4642" s="355"/>
      <c r="B4642" s="355"/>
      <c r="C4642" s="95"/>
      <c r="D4642" s="95"/>
      <c r="E4642" s="95"/>
    </row>
    <row r="4643" spans="1:5" s="94" customFormat="1" x14ac:dyDescent="0.2">
      <c r="A4643" s="355"/>
      <c r="B4643" s="355"/>
      <c r="C4643" s="95"/>
      <c r="D4643" s="95"/>
      <c r="E4643" s="95"/>
    </row>
    <row r="4644" spans="1:5" s="94" customFormat="1" x14ac:dyDescent="0.2">
      <c r="A4644" s="355"/>
      <c r="B4644" s="355"/>
      <c r="C4644" s="95"/>
      <c r="D4644" s="95"/>
      <c r="E4644" s="95"/>
    </row>
    <row r="4645" spans="1:5" s="94" customFormat="1" x14ac:dyDescent="0.2">
      <c r="A4645" s="355"/>
      <c r="B4645" s="355"/>
      <c r="C4645" s="95"/>
      <c r="D4645" s="95"/>
      <c r="E4645" s="95"/>
    </row>
    <row r="4646" spans="1:5" s="94" customFormat="1" x14ac:dyDescent="0.2">
      <c r="A4646" s="355"/>
      <c r="B4646" s="355"/>
      <c r="C4646" s="95"/>
      <c r="D4646" s="95"/>
      <c r="E4646" s="95"/>
    </row>
    <row r="4647" spans="1:5" s="94" customFormat="1" x14ac:dyDescent="0.2">
      <c r="A4647" s="355"/>
      <c r="B4647" s="355"/>
      <c r="C4647" s="95"/>
      <c r="D4647" s="95"/>
      <c r="E4647" s="95"/>
    </row>
    <row r="4648" spans="1:5" s="94" customFormat="1" x14ac:dyDescent="0.2">
      <c r="A4648" s="355"/>
      <c r="B4648" s="355"/>
      <c r="C4648" s="95"/>
      <c r="D4648" s="95"/>
      <c r="E4648" s="95"/>
    </row>
    <row r="4649" spans="1:5" s="94" customFormat="1" x14ac:dyDescent="0.2">
      <c r="A4649" s="355"/>
      <c r="B4649" s="355"/>
      <c r="C4649" s="95"/>
      <c r="D4649" s="95"/>
      <c r="E4649" s="95"/>
    </row>
    <row r="4650" spans="1:5" s="94" customFormat="1" x14ac:dyDescent="0.2">
      <c r="A4650" s="355"/>
      <c r="B4650" s="355"/>
      <c r="C4650" s="95"/>
      <c r="D4650" s="95"/>
      <c r="E4650" s="95"/>
    </row>
    <row r="4651" spans="1:5" s="94" customFormat="1" x14ac:dyDescent="0.2">
      <c r="A4651" s="355"/>
      <c r="B4651" s="355"/>
      <c r="C4651" s="95"/>
      <c r="D4651" s="95"/>
      <c r="E4651" s="95"/>
    </row>
    <row r="4652" spans="1:5" s="94" customFormat="1" x14ac:dyDescent="0.2">
      <c r="A4652" s="355"/>
      <c r="B4652" s="355"/>
      <c r="C4652" s="95"/>
      <c r="D4652" s="95"/>
      <c r="E4652" s="95"/>
    </row>
    <row r="4653" spans="1:5" s="94" customFormat="1" x14ac:dyDescent="0.2">
      <c r="A4653" s="355"/>
      <c r="B4653" s="355"/>
      <c r="C4653" s="95"/>
      <c r="D4653" s="95"/>
      <c r="E4653" s="95"/>
    </row>
    <row r="4654" spans="1:5" s="94" customFormat="1" x14ac:dyDescent="0.2">
      <c r="A4654" s="355"/>
      <c r="B4654" s="355"/>
      <c r="C4654" s="95"/>
      <c r="D4654" s="95"/>
      <c r="E4654" s="95"/>
    </row>
    <row r="4655" spans="1:5" s="94" customFormat="1" x14ac:dyDescent="0.2">
      <c r="A4655" s="355"/>
      <c r="B4655" s="355"/>
      <c r="C4655" s="95"/>
      <c r="D4655" s="95"/>
      <c r="E4655" s="95"/>
    </row>
    <row r="4656" spans="1:5" s="94" customFormat="1" x14ac:dyDescent="0.2">
      <c r="A4656" s="355"/>
      <c r="B4656" s="355"/>
      <c r="C4656" s="95"/>
      <c r="D4656" s="95"/>
      <c r="E4656" s="95"/>
    </row>
    <row r="4657" spans="1:5" s="94" customFormat="1" x14ac:dyDescent="0.2">
      <c r="A4657" s="355"/>
      <c r="B4657" s="355"/>
      <c r="C4657" s="95"/>
      <c r="D4657" s="95"/>
      <c r="E4657" s="95"/>
    </row>
    <row r="4658" spans="1:5" s="94" customFormat="1" x14ac:dyDescent="0.2">
      <c r="A4658" s="355"/>
      <c r="B4658" s="355"/>
      <c r="C4658" s="95"/>
      <c r="D4658" s="95"/>
      <c r="E4658" s="95"/>
    </row>
    <row r="4659" spans="1:5" s="94" customFormat="1" x14ac:dyDescent="0.2">
      <c r="A4659" s="355"/>
      <c r="B4659" s="355"/>
      <c r="C4659" s="95"/>
      <c r="D4659" s="95"/>
      <c r="E4659" s="95"/>
    </row>
    <row r="4660" spans="1:5" s="94" customFormat="1" x14ac:dyDescent="0.2">
      <c r="A4660" s="355"/>
      <c r="B4660" s="355"/>
      <c r="C4660" s="95"/>
      <c r="D4660" s="95"/>
      <c r="E4660" s="95"/>
    </row>
    <row r="4661" spans="1:5" s="94" customFormat="1" x14ac:dyDescent="0.2">
      <c r="A4661" s="355"/>
      <c r="B4661" s="355"/>
      <c r="C4661" s="95"/>
      <c r="D4661" s="95"/>
      <c r="E4661" s="95"/>
    </row>
    <row r="4662" spans="1:5" s="94" customFormat="1" x14ac:dyDescent="0.2">
      <c r="A4662" s="355"/>
      <c r="B4662" s="355"/>
      <c r="C4662" s="95"/>
      <c r="D4662" s="95"/>
      <c r="E4662" s="95"/>
    </row>
    <row r="4663" spans="1:5" s="94" customFormat="1" x14ac:dyDescent="0.2">
      <c r="A4663" s="355"/>
      <c r="B4663" s="355"/>
      <c r="C4663" s="95"/>
      <c r="D4663" s="95"/>
      <c r="E4663" s="95"/>
    </row>
    <row r="4664" spans="1:5" s="94" customFormat="1" x14ac:dyDescent="0.2">
      <c r="A4664" s="355"/>
      <c r="B4664" s="355"/>
      <c r="C4664" s="95"/>
      <c r="D4664" s="95"/>
      <c r="E4664" s="95"/>
    </row>
    <row r="4665" spans="1:5" s="94" customFormat="1" x14ac:dyDescent="0.2">
      <c r="A4665" s="355"/>
      <c r="B4665" s="355"/>
      <c r="C4665" s="95"/>
      <c r="D4665" s="95"/>
      <c r="E4665" s="95"/>
    </row>
    <row r="4666" spans="1:5" s="94" customFormat="1" x14ac:dyDescent="0.2">
      <c r="A4666" s="355"/>
      <c r="B4666" s="355"/>
      <c r="C4666" s="95"/>
      <c r="D4666" s="95"/>
      <c r="E4666" s="95"/>
    </row>
    <row r="4667" spans="1:5" s="94" customFormat="1" x14ac:dyDescent="0.2">
      <c r="A4667" s="355"/>
      <c r="B4667" s="355"/>
      <c r="C4667" s="95"/>
      <c r="D4667" s="95"/>
      <c r="E4667" s="95"/>
    </row>
    <row r="4668" spans="1:5" s="94" customFormat="1" x14ac:dyDescent="0.2">
      <c r="A4668" s="355"/>
      <c r="B4668" s="355"/>
      <c r="C4668" s="95"/>
      <c r="D4668" s="95"/>
      <c r="E4668" s="95"/>
    </row>
    <row r="4669" spans="1:5" s="94" customFormat="1" x14ac:dyDescent="0.2">
      <c r="A4669" s="355"/>
      <c r="B4669" s="355"/>
      <c r="C4669" s="95"/>
      <c r="D4669" s="95"/>
      <c r="E4669" s="95"/>
    </row>
    <row r="4670" spans="1:5" s="94" customFormat="1" x14ac:dyDescent="0.2">
      <c r="A4670" s="355"/>
      <c r="B4670" s="355"/>
      <c r="C4670" s="95"/>
      <c r="D4670" s="95"/>
      <c r="E4670" s="95"/>
    </row>
    <row r="4671" spans="1:5" s="94" customFormat="1" x14ac:dyDescent="0.2">
      <c r="A4671" s="355"/>
      <c r="B4671" s="355"/>
      <c r="C4671" s="95"/>
      <c r="D4671" s="95"/>
      <c r="E4671" s="95"/>
    </row>
    <row r="4672" spans="1:5" s="94" customFormat="1" x14ac:dyDescent="0.2">
      <c r="A4672" s="355"/>
      <c r="B4672" s="355"/>
      <c r="C4672" s="95"/>
      <c r="D4672" s="95"/>
      <c r="E4672" s="95"/>
    </row>
    <row r="4673" spans="1:5" s="94" customFormat="1" x14ac:dyDescent="0.2">
      <c r="A4673" s="355"/>
      <c r="B4673" s="355"/>
      <c r="C4673" s="95"/>
      <c r="D4673" s="95"/>
      <c r="E4673" s="95"/>
    </row>
    <row r="4674" spans="1:5" s="94" customFormat="1" x14ac:dyDescent="0.2">
      <c r="A4674" s="355"/>
      <c r="B4674" s="355"/>
      <c r="C4674" s="95"/>
      <c r="D4674" s="95"/>
      <c r="E4674" s="95"/>
    </row>
    <row r="4675" spans="1:5" s="94" customFormat="1" x14ac:dyDescent="0.2">
      <c r="A4675" s="355"/>
      <c r="B4675" s="355"/>
      <c r="C4675" s="95"/>
      <c r="D4675" s="95"/>
      <c r="E4675" s="95"/>
    </row>
    <row r="4676" spans="1:5" s="94" customFormat="1" x14ac:dyDescent="0.2">
      <c r="A4676" s="355"/>
      <c r="B4676" s="355"/>
      <c r="C4676" s="95"/>
      <c r="D4676" s="95"/>
      <c r="E4676" s="95"/>
    </row>
    <row r="4677" spans="1:5" s="94" customFormat="1" x14ac:dyDescent="0.2">
      <c r="A4677" s="355"/>
      <c r="B4677" s="355"/>
      <c r="C4677" s="95"/>
      <c r="D4677" s="95"/>
      <c r="E4677" s="95"/>
    </row>
    <row r="4678" spans="1:5" s="94" customFormat="1" x14ac:dyDescent="0.2">
      <c r="A4678" s="355"/>
      <c r="B4678" s="355"/>
      <c r="C4678" s="95"/>
      <c r="D4678" s="95"/>
      <c r="E4678" s="95"/>
    </row>
    <row r="4679" spans="1:5" s="94" customFormat="1" x14ac:dyDescent="0.2">
      <c r="A4679" s="355"/>
      <c r="B4679" s="355"/>
      <c r="C4679" s="95"/>
      <c r="D4679" s="95"/>
      <c r="E4679" s="95"/>
    </row>
    <row r="4680" spans="1:5" s="94" customFormat="1" x14ac:dyDescent="0.2">
      <c r="A4680" s="355"/>
      <c r="B4680" s="355"/>
      <c r="C4680" s="95"/>
      <c r="D4680" s="95"/>
      <c r="E4680" s="95"/>
    </row>
    <row r="4681" spans="1:5" s="94" customFormat="1" x14ac:dyDescent="0.2">
      <c r="A4681" s="355"/>
      <c r="B4681" s="355"/>
      <c r="C4681" s="95"/>
      <c r="D4681" s="95"/>
      <c r="E4681" s="95"/>
    </row>
    <row r="4682" spans="1:5" s="94" customFormat="1" x14ac:dyDescent="0.2">
      <c r="A4682" s="355"/>
      <c r="B4682" s="355"/>
      <c r="C4682" s="95"/>
      <c r="D4682" s="95"/>
      <c r="E4682" s="95"/>
    </row>
    <row r="4683" spans="1:5" s="94" customFormat="1" x14ac:dyDescent="0.2">
      <c r="A4683" s="355"/>
      <c r="B4683" s="355"/>
      <c r="C4683" s="95"/>
      <c r="D4683" s="95"/>
      <c r="E4683" s="95"/>
    </row>
    <row r="4684" spans="1:5" s="94" customFormat="1" x14ac:dyDescent="0.2">
      <c r="A4684" s="355"/>
      <c r="B4684" s="355"/>
      <c r="C4684" s="95"/>
      <c r="D4684" s="95"/>
      <c r="E4684" s="95"/>
    </row>
    <row r="4685" spans="1:5" s="94" customFormat="1" x14ac:dyDescent="0.2">
      <c r="A4685" s="355"/>
      <c r="B4685" s="355"/>
      <c r="C4685" s="95"/>
      <c r="D4685" s="95"/>
      <c r="E4685" s="95"/>
    </row>
    <row r="4686" spans="1:5" s="94" customFormat="1" x14ac:dyDescent="0.2">
      <c r="A4686" s="355"/>
      <c r="B4686" s="355"/>
      <c r="C4686" s="95"/>
      <c r="D4686" s="95"/>
      <c r="E4686" s="95"/>
    </row>
    <row r="4687" spans="1:5" s="94" customFormat="1" x14ac:dyDescent="0.2">
      <c r="A4687" s="355"/>
      <c r="B4687" s="355"/>
      <c r="C4687" s="95"/>
      <c r="D4687" s="95"/>
      <c r="E4687" s="95"/>
    </row>
    <row r="4688" spans="1:5" s="94" customFormat="1" x14ac:dyDescent="0.2">
      <c r="A4688" s="355"/>
      <c r="B4688" s="355"/>
      <c r="C4688" s="95"/>
      <c r="D4688" s="95"/>
      <c r="E4688" s="95"/>
    </row>
    <row r="4689" spans="1:5" s="94" customFormat="1" x14ac:dyDescent="0.2">
      <c r="A4689" s="355"/>
      <c r="B4689" s="355"/>
      <c r="C4689" s="95"/>
      <c r="D4689" s="95"/>
      <c r="E4689" s="95"/>
    </row>
    <row r="4690" spans="1:5" s="94" customFormat="1" x14ac:dyDescent="0.2">
      <c r="A4690" s="355"/>
      <c r="B4690" s="355"/>
      <c r="C4690" s="95"/>
      <c r="D4690" s="95"/>
      <c r="E4690" s="95"/>
    </row>
    <row r="4691" spans="1:5" s="94" customFormat="1" x14ac:dyDescent="0.2">
      <c r="A4691" s="355"/>
      <c r="B4691" s="355"/>
      <c r="C4691" s="95"/>
      <c r="D4691" s="95"/>
      <c r="E4691" s="95"/>
    </row>
    <row r="4692" spans="1:5" s="94" customFormat="1" x14ac:dyDescent="0.2">
      <c r="A4692" s="355"/>
      <c r="B4692" s="355"/>
      <c r="C4692" s="95"/>
      <c r="D4692" s="95"/>
      <c r="E4692" s="95"/>
    </row>
    <row r="4693" spans="1:5" s="94" customFormat="1" x14ac:dyDescent="0.2">
      <c r="A4693" s="355"/>
      <c r="B4693" s="355"/>
      <c r="C4693" s="95"/>
      <c r="D4693" s="95"/>
      <c r="E4693" s="95"/>
    </row>
    <row r="4694" spans="1:5" s="94" customFormat="1" x14ac:dyDescent="0.2">
      <c r="A4694" s="355"/>
      <c r="B4694" s="355"/>
      <c r="C4694" s="95"/>
      <c r="D4694" s="95"/>
      <c r="E4694" s="95"/>
    </row>
    <row r="4695" spans="1:5" s="94" customFormat="1" x14ac:dyDescent="0.2">
      <c r="A4695" s="355"/>
      <c r="B4695" s="355"/>
      <c r="C4695" s="95"/>
      <c r="D4695" s="95"/>
      <c r="E4695" s="95"/>
    </row>
    <row r="4696" spans="1:5" s="94" customFormat="1" x14ac:dyDescent="0.2">
      <c r="A4696" s="355"/>
      <c r="B4696" s="355"/>
      <c r="C4696" s="95"/>
      <c r="D4696" s="95"/>
      <c r="E4696" s="95"/>
    </row>
    <row r="4697" spans="1:5" s="94" customFormat="1" x14ac:dyDescent="0.2">
      <c r="A4697" s="355"/>
      <c r="B4697" s="355"/>
      <c r="C4697" s="95"/>
      <c r="D4697" s="95"/>
      <c r="E4697" s="95"/>
    </row>
    <row r="4698" spans="1:5" s="94" customFormat="1" x14ac:dyDescent="0.2">
      <c r="A4698" s="355"/>
      <c r="B4698" s="355"/>
      <c r="C4698" s="95"/>
      <c r="D4698" s="95"/>
      <c r="E4698" s="95"/>
    </row>
    <row r="4699" spans="1:5" s="94" customFormat="1" x14ac:dyDescent="0.2">
      <c r="A4699" s="355"/>
      <c r="B4699" s="355"/>
      <c r="C4699" s="95"/>
      <c r="D4699" s="95"/>
      <c r="E4699" s="95"/>
    </row>
    <row r="4700" spans="1:5" s="94" customFormat="1" x14ac:dyDescent="0.2">
      <c r="A4700" s="355"/>
      <c r="B4700" s="355"/>
      <c r="C4700" s="95"/>
      <c r="D4700" s="95"/>
      <c r="E4700" s="95"/>
    </row>
    <row r="4701" spans="1:5" s="94" customFormat="1" x14ac:dyDescent="0.2">
      <c r="A4701" s="355"/>
      <c r="B4701" s="355"/>
      <c r="C4701" s="95"/>
      <c r="D4701" s="95"/>
      <c r="E4701" s="95"/>
    </row>
    <row r="4702" spans="1:5" s="94" customFormat="1" x14ac:dyDescent="0.2">
      <c r="A4702" s="355"/>
      <c r="B4702" s="355"/>
      <c r="C4702" s="95"/>
      <c r="D4702" s="95"/>
      <c r="E4702" s="95"/>
    </row>
    <row r="4703" spans="1:5" s="94" customFormat="1" x14ac:dyDescent="0.2">
      <c r="A4703" s="355"/>
      <c r="B4703" s="355"/>
      <c r="C4703" s="95"/>
      <c r="D4703" s="95"/>
      <c r="E4703" s="95"/>
    </row>
    <row r="4704" spans="1:5" s="94" customFormat="1" x14ac:dyDescent="0.2">
      <c r="A4704" s="355"/>
      <c r="B4704" s="355"/>
      <c r="C4704" s="95"/>
      <c r="D4704" s="95"/>
      <c r="E4704" s="95"/>
    </row>
    <row r="4705" spans="1:5" s="94" customFormat="1" x14ac:dyDescent="0.2">
      <c r="A4705" s="355"/>
      <c r="B4705" s="355"/>
      <c r="C4705" s="95"/>
      <c r="D4705" s="95"/>
      <c r="E4705" s="95"/>
    </row>
    <row r="4706" spans="1:5" s="94" customFormat="1" x14ac:dyDescent="0.2">
      <c r="A4706" s="355"/>
      <c r="B4706" s="355"/>
      <c r="C4706" s="95"/>
      <c r="D4706" s="95"/>
      <c r="E4706" s="95"/>
    </row>
    <row r="4707" spans="1:5" s="94" customFormat="1" x14ac:dyDescent="0.2">
      <c r="A4707" s="355"/>
      <c r="B4707" s="355"/>
      <c r="C4707" s="95"/>
      <c r="D4707" s="95"/>
      <c r="E4707" s="95"/>
    </row>
    <row r="4708" spans="1:5" s="94" customFormat="1" x14ac:dyDescent="0.2">
      <c r="A4708" s="355"/>
      <c r="B4708" s="355"/>
      <c r="C4708" s="95"/>
      <c r="D4708" s="95"/>
      <c r="E4708" s="95"/>
    </row>
    <row r="4709" spans="1:5" s="94" customFormat="1" x14ac:dyDescent="0.2">
      <c r="A4709" s="355"/>
      <c r="B4709" s="355"/>
      <c r="C4709" s="95"/>
      <c r="D4709" s="95"/>
      <c r="E4709" s="95"/>
    </row>
    <row r="4710" spans="1:5" s="94" customFormat="1" x14ac:dyDescent="0.2">
      <c r="A4710" s="355"/>
      <c r="B4710" s="355"/>
      <c r="C4710" s="95"/>
      <c r="D4710" s="95"/>
      <c r="E4710" s="95"/>
    </row>
    <row r="4711" spans="1:5" s="94" customFormat="1" x14ac:dyDescent="0.2">
      <c r="A4711" s="355"/>
      <c r="B4711" s="355"/>
      <c r="C4711" s="95"/>
      <c r="D4711" s="95"/>
      <c r="E4711" s="95"/>
    </row>
    <row r="4712" spans="1:5" s="94" customFormat="1" x14ac:dyDescent="0.2">
      <c r="A4712" s="355"/>
      <c r="B4712" s="355"/>
      <c r="C4712" s="95"/>
      <c r="D4712" s="95"/>
      <c r="E4712" s="95"/>
    </row>
    <row r="4713" spans="1:5" s="94" customFormat="1" x14ac:dyDescent="0.2">
      <c r="A4713" s="355"/>
      <c r="B4713" s="355"/>
      <c r="C4713" s="95"/>
      <c r="D4713" s="95"/>
      <c r="E4713" s="95"/>
    </row>
    <row r="4714" spans="1:5" s="94" customFormat="1" x14ac:dyDescent="0.2">
      <c r="A4714" s="355"/>
      <c r="B4714" s="355"/>
      <c r="C4714" s="95"/>
      <c r="D4714" s="95"/>
      <c r="E4714" s="95"/>
    </row>
    <row r="4715" spans="1:5" s="94" customFormat="1" x14ac:dyDescent="0.2">
      <c r="A4715" s="355"/>
      <c r="B4715" s="355"/>
      <c r="C4715" s="95"/>
      <c r="D4715" s="95"/>
      <c r="E4715" s="95"/>
    </row>
    <row r="4716" spans="1:5" s="94" customFormat="1" x14ac:dyDescent="0.2">
      <c r="A4716" s="355"/>
      <c r="B4716" s="355"/>
      <c r="C4716" s="95"/>
      <c r="D4716" s="95"/>
      <c r="E4716" s="95"/>
    </row>
    <row r="4717" spans="1:5" s="94" customFormat="1" x14ac:dyDescent="0.2">
      <c r="A4717" s="355"/>
      <c r="B4717" s="355"/>
      <c r="C4717" s="95"/>
      <c r="D4717" s="95"/>
      <c r="E4717" s="95"/>
    </row>
    <row r="4718" spans="1:5" s="94" customFormat="1" x14ac:dyDescent="0.2">
      <c r="A4718" s="355"/>
      <c r="B4718" s="355"/>
      <c r="C4718" s="95"/>
      <c r="D4718" s="95"/>
      <c r="E4718" s="95"/>
    </row>
    <row r="4719" spans="1:5" s="94" customFormat="1" x14ac:dyDescent="0.2">
      <c r="A4719" s="355"/>
      <c r="B4719" s="355"/>
      <c r="C4719" s="95"/>
      <c r="D4719" s="95"/>
      <c r="E4719" s="95"/>
    </row>
    <row r="4720" spans="1:5" s="94" customFormat="1" x14ac:dyDescent="0.2">
      <c r="A4720" s="355"/>
      <c r="B4720" s="355"/>
      <c r="C4720" s="95"/>
      <c r="D4720" s="95"/>
      <c r="E4720" s="95"/>
    </row>
    <row r="4721" spans="1:5" s="94" customFormat="1" x14ac:dyDescent="0.2">
      <c r="A4721" s="355"/>
      <c r="B4721" s="355"/>
      <c r="C4721" s="95"/>
      <c r="D4721" s="95"/>
      <c r="E4721" s="95"/>
    </row>
    <row r="4722" spans="1:5" s="94" customFormat="1" x14ac:dyDescent="0.2">
      <c r="A4722" s="355"/>
      <c r="B4722" s="355"/>
      <c r="C4722" s="95"/>
      <c r="D4722" s="95"/>
      <c r="E4722" s="95"/>
    </row>
    <row r="4723" spans="1:5" s="94" customFormat="1" x14ac:dyDescent="0.2">
      <c r="A4723" s="355"/>
      <c r="B4723" s="355"/>
      <c r="C4723" s="95"/>
      <c r="D4723" s="95"/>
      <c r="E4723" s="95"/>
    </row>
    <row r="4724" spans="1:5" s="94" customFormat="1" x14ac:dyDescent="0.2">
      <c r="A4724" s="355"/>
      <c r="B4724" s="355"/>
      <c r="C4724" s="95"/>
      <c r="D4724" s="95"/>
      <c r="E4724" s="95"/>
    </row>
    <row r="4725" spans="1:5" s="94" customFormat="1" x14ac:dyDescent="0.2">
      <c r="A4725" s="355"/>
      <c r="B4725" s="355"/>
      <c r="C4725" s="95"/>
      <c r="D4725" s="95"/>
      <c r="E4725" s="95"/>
    </row>
    <row r="4726" spans="1:5" s="94" customFormat="1" x14ac:dyDescent="0.2">
      <c r="A4726" s="355"/>
      <c r="B4726" s="355"/>
      <c r="C4726" s="95"/>
      <c r="D4726" s="95"/>
      <c r="E4726" s="95"/>
    </row>
    <row r="4727" spans="1:5" s="94" customFormat="1" x14ac:dyDescent="0.2">
      <c r="A4727" s="355"/>
      <c r="B4727" s="355"/>
      <c r="C4727" s="95"/>
      <c r="D4727" s="95"/>
      <c r="E4727" s="95"/>
    </row>
    <row r="4728" spans="1:5" s="94" customFormat="1" x14ac:dyDescent="0.2">
      <c r="A4728" s="355"/>
      <c r="B4728" s="355"/>
      <c r="C4728" s="95"/>
      <c r="D4728" s="95"/>
      <c r="E4728" s="95"/>
    </row>
    <row r="4729" spans="1:5" s="94" customFormat="1" x14ac:dyDescent="0.2">
      <c r="A4729" s="355"/>
      <c r="B4729" s="355"/>
      <c r="C4729" s="95"/>
      <c r="D4729" s="95"/>
      <c r="E4729" s="95"/>
    </row>
    <row r="4730" spans="1:5" s="94" customFormat="1" x14ac:dyDescent="0.2">
      <c r="A4730" s="355"/>
      <c r="B4730" s="355"/>
      <c r="C4730" s="95"/>
      <c r="D4730" s="95"/>
      <c r="E4730" s="95"/>
    </row>
    <row r="4731" spans="1:5" s="94" customFormat="1" x14ac:dyDescent="0.2">
      <c r="A4731" s="355"/>
      <c r="B4731" s="355"/>
      <c r="C4731" s="95"/>
      <c r="D4731" s="95"/>
      <c r="E4731" s="95"/>
    </row>
    <row r="4732" spans="1:5" s="94" customFormat="1" x14ac:dyDescent="0.2">
      <c r="A4732" s="355"/>
      <c r="B4732" s="355"/>
      <c r="C4732" s="95"/>
      <c r="D4732" s="95"/>
      <c r="E4732" s="95"/>
    </row>
    <row r="4733" spans="1:5" s="94" customFormat="1" x14ac:dyDescent="0.2">
      <c r="A4733" s="355"/>
      <c r="B4733" s="355"/>
      <c r="C4733" s="95"/>
      <c r="D4733" s="95"/>
      <c r="E4733" s="95"/>
    </row>
    <row r="4734" spans="1:5" s="94" customFormat="1" x14ac:dyDescent="0.2">
      <c r="A4734" s="355"/>
      <c r="B4734" s="355"/>
      <c r="C4734" s="95"/>
      <c r="D4734" s="95"/>
      <c r="E4734" s="95"/>
    </row>
    <row r="4735" spans="1:5" s="94" customFormat="1" x14ac:dyDescent="0.2">
      <c r="A4735" s="355"/>
      <c r="B4735" s="355"/>
      <c r="C4735" s="95"/>
      <c r="D4735" s="95"/>
      <c r="E4735" s="95"/>
    </row>
    <row r="4736" spans="1:5" s="94" customFormat="1" x14ac:dyDescent="0.2">
      <c r="A4736" s="355"/>
      <c r="B4736" s="355"/>
      <c r="C4736" s="95"/>
      <c r="D4736" s="95"/>
      <c r="E4736" s="95"/>
    </row>
    <row r="4737" spans="1:5" s="94" customFormat="1" x14ac:dyDescent="0.2">
      <c r="A4737" s="355"/>
      <c r="B4737" s="355"/>
      <c r="C4737" s="95"/>
      <c r="D4737" s="95"/>
      <c r="E4737" s="95"/>
    </row>
    <row r="4738" spans="1:5" s="94" customFormat="1" x14ac:dyDescent="0.2">
      <c r="A4738" s="355"/>
      <c r="B4738" s="355"/>
      <c r="C4738" s="95"/>
      <c r="D4738" s="95"/>
      <c r="E4738" s="95"/>
    </row>
    <row r="4739" spans="1:5" s="94" customFormat="1" x14ac:dyDescent="0.2">
      <c r="A4739" s="355"/>
      <c r="B4739" s="355"/>
      <c r="C4739" s="95"/>
      <c r="D4739" s="95"/>
      <c r="E4739" s="95"/>
    </row>
    <row r="4740" spans="1:5" s="94" customFormat="1" x14ac:dyDescent="0.2">
      <c r="A4740" s="355"/>
      <c r="B4740" s="355"/>
      <c r="C4740" s="95"/>
      <c r="D4740" s="95"/>
      <c r="E4740" s="95"/>
    </row>
    <row r="4741" spans="1:5" s="94" customFormat="1" x14ac:dyDescent="0.2">
      <c r="A4741" s="355"/>
      <c r="B4741" s="355"/>
      <c r="C4741" s="95"/>
      <c r="D4741" s="95"/>
      <c r="E4741" s="95"/>
    </row>
    <row r="4742" spans="1:5" s="94" customFormat="1" x14ac:dyDescent="0.2">
      <c r="A4742" s="355"/>
      <c r="B4742" s="355"/>
      <c r="C4742" s="95"/>
      <c r="D4742" s="95"/>
      <c r="E4742" s="95"/>
    </row>
    <row r="4743" spans="1:5" s="94" customFormat="1" x14ac:dyDescent="0.2">
      <c r="A4743" s="355"/>
      <c r="B4743" s="355"/>
      <c r="C4743" s="95"/>
      <c r="D4743" s="95"/>
      <c r="E4743" s="95"/>
    </row>
    <row r="4744" spans="1:5" s="94" customFormat="1" x14ac:dyDescent="0.2">
      <c r="A4744" s="355"/>
      <c r="B4744" s="355"/>
      <c r="C4744" s="95"/>
      <c r="D4744" s="95"/>
      <c r="E4744" s="95"/>
    </row>
    <row r="4745" spans="1:5" s="94" customFormat="1" x14ac:dyDescent="0.2">
      <c r="A4745" s="355"/>
      <c r="B4745" s="355"/>
      <c r="C4745" s="95"/>
      <c r="D4745" s="95"/>
      <c r="E4745" s="95"/>
    </row>
    <row r="4746" spans="1:5" s="94" customFormat="1" x14ac:dyDescent="0.2">
      <c r="A4746" s="355"/>
      <c r="B4746" s="355"/>
      <c r="C4746" s="95"/>
      <c r="D4746" s="95"/>
      <c r="E4746" s="95"/>
    </row>
    <row r="4747" spans="1:5" s="94" customFormat="1" x14ac:dyDescent="0.2">
      <c r="A4747" s="355"/>
      <c r="B4747" s="355"/>
      <c r="C4747" s="95"/>
      <c r="D4747" s="95"/>
      <c r="E4747" s="95"/>
    </row>
    <row r="4748" spans="1:5" s="94" customFormat="1" x14ac:dyDescent="0.2">
      <c r="A4748" s="355"/>
      <c r="B4748" s="355"/>
      <c r="C4748" s="95"/>
      <c r="D4748" s="95"/>
      <c r="E4748" s="95"/>
    </row>
    <row r="4749" spans="1:5" s="94" customFormat="1" x14ac:dyDescent="0.2">
      <c r="A4749" s="355"/>
      <c r="B4749" s="355"/>
      <c r="C4749" s="95"/>
      <c r="D4749" s="95"/>
      <c r="E4749" s="95"/>
    </row>
    <row r="4750" spans="1:5" s="94" customFormat="1" x14ac:dyDescent="0.2">
      <c r="A4750" s="355"/>
      <c r="B4750" s="355"/>
      <c r="C4750" s="95"/>
      <c r="D4750" s="95"/>
      <c r="E4750" s="95"/>
    </row>
    <row r="4751" spans="1:5" s="94" customFormat="1" x14ac:dyDescent="0.2">
      <c r="A4751" s="355"/>
      <c r="B4751" s="355"/>
      <c r="C4751" s="95"/>
      <c r="D4751" s="95"/>
      <c r="E4751" s="95"/>
    </row>
    <row r="4752" spans="1:5" s="94" customFormat="1" x14ac:dyDescent="0.2">
      <c r="A4752" s="355"/>
      <c r="B4752" s="355"/>
      <c r="C4752" s="95"/>
      <c r="D4752" s="95"/>
      <c r="E4752" s="95"/>
    </row>
    <row r="4753" spans="1:5" s="94" customFormat="1" x14ac:dyDescent="0.2">
      <c r="A4753" s="355"/>
      <c r="B4753" s="355"/>
      <c r="C4753" s="95"/>
      <c r="D4753" s="95"/>
      <c r="E4753" s="95"/>
    </row>
    <row r="4754" spans="1:5" s="94" customFormat="1" x14ac:dyDescent="0.2">
      <c r="A4754" s="355"/>
      <c r="B4754" s="355"/>
      <c r="C4754" s="95"/>
      <c r="D4754" s="95"/>
      <c r="E4754" s="95"/>
    </row>
    <row r="4755" spans="1:5" s="94" customFormat="1" x14ac:dyDescent="0.2">
      <c r="A4755" s="355"/>
      <c r="B4755" s="355"/>
      <c r="C4755" s="95"/>
      <c r="D4755" s="95"/>
      <c r="E4755" s="95"/>
    </row>
    <row r="4756" spans="1:5" s="94" customFormat="1" x14ac:dyDescent="0.2">
      <c r="A4756" s="355"/>
      <c r="B4756" s="355"/>
      <c r="C4756" s="95"/>
      <c r="D4756" s="95"/>
      <c r="E4756" s="95"/>
    </row>
    <row r="4757" spans="1:5" s="94" customFormat="1" x14ac:dyDescent="0.2">
      <c r="A4757" s="355"/>
      <c r="B4757" s="355"/>
      <c r="C4757" s="95"/>
      <c r="D4757" s="95"/>
      <c r="E4757" s="95"/>
    </row>
    <row r="4758" spans="1:5" s="94" customFormat="1" x14ac:dyDescent="0.2">
      <c r="A4758" s="355"/>
      <c r="B4758" s="355"/>
      <c r="C4758" s="95"/>
      <c r="D4758" s="95"/>
      <c r="E4758" s="95"/>
    </row>
    <row r="4759" spans="1:5" s="94" customFormat="1" x14ac:dyDescent="0.2">
      <c r="A4759" s="355"/>
      <c r="B4759" s="355"/>
      <c r="C4759" s="95"/>
      <c r="D4759" s="95"/>
      <c r="E4759" s="95"/>
    </row>
    <row r="4760" spans="1:5" s="94" customFormat="1" x14ac:dyDescent="0.2">
      <c r="A4760" s="355"/>
      <c r="B4760" s="355"/>
      <c r="C4760" s="95"/>
      <c r="D4760" s="95"/>
      <c r="E4760" s="95"/>
    </row>
    <row r="4761" spans="1:5" s="94" customFormat="1" x14ac:dyDescent="0.2">
      <c r="A4761" s="355"/>
      <c r="B4761" s="355"/>
      <c r="C4761" s="95"/>
      <c r="D4761" s="95"/>
      <c r="E4761" s="95"/>
    </row>
    <row r="4762" spans="1:5" s="94" customFormat="1" x14ac:dyDescent="0.2">
      <c r="A4762" s="355"/>
      <c r="B4762" s="355"/>
      <c r="C4762" s="95"/>
      <c r="D4762" s="95"/>
      <c r="E4762" s="95"/>
    </row>
    <row r="4763" spans="1:5" s="94" customFormat="1" x14ac:dyDescent="0.2">
      <c r="A4763" s="355"/>
      <c r="B4763" s="355"/>
      <c r="C4763" s="95"/>
      <c r="D4763" s="95"/>
      <c r="E4763" s="95"/>
    </row>
    <row r="4764" spans="1:5" s="94" customFormat="1" x14ac:dyDescent="0.2">
      <c r="A4764" s="355"/>
      <c r="B4764" s="355"/>
      <c r="C4764" s="95"/>
      <c r="D4764" s="95"/>
      <c r="E4764" s="95"/>
    </row>
    <row r="4765" spans="1:5" s="94" customFormat="1" x14ac:dyDescent="0.2">
      <c r="A4765" s="355"/>
      <c r="B4765" s="355"/>
      <c r="C4765" s="95"/>
      <c r="D4765" s="95"/>
      <c r="E4765" s="95"/>
    </row>
    <row r="4766" spans="1:5" s="94" customFormat="1" x14ac:dyDescent="0.2">
      <c r="A4766" s="355"/>
      <c r="B4766" s="355"/>
      <c r="C4766" s="95"/>
      <c r="D4766" s="95"/>
      <c r="E4766" s="95"/>
    </row>
    <row r="4767" spans="1:5" s="94" customFormat="1" x14ac:dyDescent="0.2">
      <c r="A4767" s="355"/>
      <c r="B4767" s="355"/>
      <c r="C4767" s="95"/>
      <c r="D4767" s="95"/>
      <c r="E4767" s="95"/>
    </row>
    <row r="4768" spans="1:5" s="94" customFormat="1" x14ac:dyDescent="0.2">
      <c r="A4768" s="355"/>
      <c r="B4768" s="355"/>
      <c r="C4768" s="95"/>
      <c r="D4768" s="95"/>
      <c r="E4768" s="95"/>
    </row>
    <row r="4769" spans="1:5" s="94" customFormat="1" x14ac:dyDescent="0.2">
      <c r="A4769" s="355"/>
      <c r="B4769" s="355"/>
      <c r="C4769" s="95"/>
      <c r="D4769" s="95"/>
      <c r="E4769" s="95"/>
    </row>
    <row r="4770" spans="1:5" s="94" customFormat="1" x14ac:dyDescent="0.2">
      <c r="A4770" s="355"/>
      <c r="B4770" s="355"/>
      <c r="C4770" s="95"/>
      <c r="D4770" s="95"/>
      <c r="E4770" s="95"/>
    </row>
    <row r="4771" spans="1:5" s="94" customFormat="1" x14ac:dyDescent="0.2">
      <c r="A4771" s="355"/>
      <c r="B4771" s="355"/>
      <c r="C4771" s="95"/>
      <c r="D4771" s="95"/>
      <c r="E4771" s="95"/>
    </row>
    <row r="4772" spans="1:5" s="94" customFormat="1" x14ac:dyDescent="0.2">
      <c r="A4772" s="355"/>
      <c r="B4772" s="355"/>
      <c r="C4772" s="95"/>
      <c r="D4772" s="95"/>
      <c r="E4772" s="95"/>
    </row>
    <row r="4773" spans="1:5" s="94" customFormat="1" x14ac:dyDescent="0.2">
      <c r="A4773" s="355"/>
      <c r="B4773" s="355"/>
      <c r="C4773" s="95"/>
      <c r="D4773" s="95"/>
      <c r="E4773" s="95"/>
    </row>
    <row r="4774" spans="1:5" s="94" customFormat="1" x14ac:dyDescent="0.2">
      <c r="A4774" s="355"/>
      <c r="B4774" s="355"/>
      <c r="C4774" s="95"/>
      <c r="D4774" s="95"/>
      <c r="E4774" s="95"/>
    </row>
    <row r="4775" spans="1:5" s="94" customFormat="1" x14ac:dyDescent="0.2">
      <c r="A4775" s="355"/>
      <c r="B4775" s="355"/>
      <c r="C4775" s="95"/>
      <c r="D4775" s="95"/>
      <c r="E4775" s="95"/>
    </row>
    <row r="4776" spans="1:5" s="94" customFormat="1" x14ac:dyDescent="0.2">
      <c r="A4776" s="355"/>
      <c r="B4776" s="355"/>
      <c r="C4776" s="95"/>
      <c r="D4776" s="95"/>
      <c r="E4776" s="95"/>
    </row>
    <row r="4777" spans="1:5" s="94" customFormat="1" x14ac:dyDescent="0.2">
      <c r="A4777" s="355"/>
      <c r="B4777" s="355"/>
      <c r="C4777" s="95"/>
      <c r="D4777" s="95"/>
      <c r="E4777" s="95"/>
    </row>
    <row r="4778" spans="1:5" s="94" customFormat="1" x14ac:dyDescent="0.2">
      <c r="A4778" s="355"/>
      <c r="B4778" s="355"/>
      <c r="C4778" s="95"/>
      <c r="D4778" s="95"/>
      <c r="E4778" s="95"/>
    </row>
    <row r="4779" spans="1:5" s="94" customFormat="1" x14ac:dyDescent="0.2">
      <c r="A4779" s="355"/>
      <c r="B4779" s="355"/>
      <c r="C4779" s="95"/>
      <c r="D4779" s="95"/>
      <c r="E4779" s="95"/>
    </row>
    <row r="4780" spans="1:5" s="94" customFormat="1" x14ac:dyDescent="0.2">
      <c r="A4780" s="355"/>
      <c r="B4780" s="355"/>
      <c r="C4780" s="95"/>
      <c r="D4780" s="95"/>
      <c r="E4780" s="95"/>
    </row>
    <row r="4781" spans="1:5" s="94" customFormat="1" x14ac:dyDescent="0.2">
      <c r="A4781" s="355"/>
      <c r="B4781" s="355"/>
      <c r="C4781" s="95"/>
      <c r="D4781" s="95"/>
      <c r="E4781" s="95"/>
    </row>
    <row r="4782" spans="1:5" s="94" customFormat="1" x14ac:dyDescent="0.2">
      <c r="A4782" s="355"/>
      <c r="B4782" s="355"/>
      <c r="C4782" s="95"/>
      <c r="D4782" s="95"/>
      <c r="E4782" s="95"/>
    </row>
    <row r="4783" spans="1:5" s="94" customFormat="1" x14ac:dyDescent="0.2">
      <c r="A4783" s="355"/>
      <c r="B4783" s="355"/>
      <c r="C4783" s="95"/>
      <c r="D4783" s="95"/>
      <c r="E4783" s="95"/>
    </row>
    <row r="4784" spans="1:5" s="94" customFormat="1" x14ac:dyDescent="0.2">
      <c r="A4784" s="355"/>
      <c r="B4784" s="355"/>
      <c r="C4784" s="95"/>
      <c r="D4784" s="95"/>
      <c r="E4784" s="95"/>
    </row>
    <row r="4785" spans="1:5" s="94" customFormat="1" x14ac:dyDescent="0.2">
      <c r="A4785" s="355"/>
      <c r="B4785" s="355"/>
      <c r="C4785" s="95"/>
      <c r="D4785" s="95"/>
      <c r="E4785" s="95"/>
    </row>
    <row r="4786" spans="1:5" s="94" customFormat="1" x14ac:dyDescent="0.2">
      <c r="A4786" s="355"/>
      <c r="B4786" s="355"/>
      <c r="C4786" s="95"/>
      <c r="D4786" s="95"/>
      <c r="E4786" s="95"/>
    </row>
    <row r="4787" spans="1:5" s="94" customFormat="1" x14ac:dyDescent="0.2">
      <c r="A4787" s="355"/>
      <c r="B4787" s="355"/>
      <c r="C4787" s="95"/>
      <c r="D4787" s="95"/>
      <c r="E4787" s="95"/>
    </row>
    <row r="4788" spans="1:5" s="94" customFormat="1" x14ac:dyDescent="0.2">
      <c r="A4788" s="355"/>
      <c r="B4788" s="355"/>
      <c r="C4788" s="95"/>
      <c r="D4788" s="95"/>
      <c r="E4788" s="95"/>
    </row>
    <row r="4789" spans="1:5" s="94" customFormat="1" x14ac:dyDescent="0.2">
      <c r="A4789" s="355"/>
      <c r="B4789" s="355"/>
      <c r="C4789" s="95"/>
      <c r="D4789" s="95"/>
      <c r="E4789" s="95"/>
    </row>
    <row r="4790" spans="1:5" s="94" customFormat="1" x14ac:dyDescent="0.2">
      <c r="A4790" s="355"/>
      <c r="B4790" s="355"/>
      <c r="C4790" s="95"/>
      <c r="D4790" s="95"/>
      <c r="E4790" s="95"/>
    </row>
    <row r="4791" spans="1:5" s="94" customFormat="1" x14ac:dyDescent="0.2">
      <c r="A4791" s="355"/>
      <c r="B4791" s="355"/>
      <c r="C4791" s="95"/>
      <c r="D4791" s="95"/>
      <c r="E4791" s="95"/>
    </row>
    <row r="4792" spans="1:5" s="94" customFormat="1" x14ac:dyDescent="0.2">
      <c r="A4792" s="355"/>
      <c r="B4792" s="355"/>
      <c r="C4792" s="95"/>
      <c r="D4792" s="95"/>
      <c r="E4792" s="95"/>
    </row>
    <row r="4793" spans="1:5" s="94" customFormat="1" x14ac:dyDescent="0.2">
      <c r="A4793" s="355"/>
      <c r="B4793" s="355"/>
      <c r="C4793" s="95"/>
      <c r="D4793" s="95"/>
      <c r="E4793" s="95"/>
    </row>
    <row r="4794" spans="1:5" s="94" customFormat="1" x14ac:dyDescent="0.2">
      <c r="A4794" s="355"/>
      <c r="B4794" s="355"/>
      <c r="C4794" s="95"/>
      <c r="D4794" s="95"/>
      <c r="E4794" s="95"/>
    </row>
    <row r="4795" spans="1:5" s="94" customFormat="1" x14ac:dyDescent="0.2">
      <c r="A4795" s="355"/>
      <c r="B4795" s="355"/>
      <c r="C4795" s="95"/>
      <c r="D4795" s="95"/>
      <c r="E4795" s="95"/>
    </row>
    <row r="4796" spans="1:5" s="94" customFormat="1" x14ac:dyDescent="0.2">
      <c r="A4796" s="355"/>
      <c r="B4796" s="355"/>
      <c r="C4796" s="95"/>
      <c r="D4796" s="95"/>
      <c r="E4796" s="95"/>
    </row>
    <row r="4797" spans="1:5" s="94" customFormat="1" x14ac:dyDescent="0.2">
      <c r="A4797" s="355"/>
      <c r="B4797" s="355"/>
      <c r="C4797" s="95"/>
      <c r="D4797" s="95"/>
      <c r="E4797" s="95"/>
    </row>
    <row r="4798" spans="1:5" s="94" customFormat="1" x14ac:dyDescent="0.2">
      <c r="A4798" s="355"/>
      <c r="B4798" s="355"/>
      <c r="C4798" s="95"/>
      <c r="D4798" s="95"/>
      <c r="E4798" s="95"/>
    </row>
    <row r="4799" spans="1:5" s="94" customFormat="1" x14ac:dyDescent="0.2">
      <c r="A4799" s="355"/>
      <c r="B4799" s="355"/>
      <c r="C4799" s="95"/>
      <c r="D4799" s="95"/>
      <c r="E4799" s="95"/>
    </row>
    <row r="4800" spans="1:5" s="94" customFormat="1" x14ac:dyDescent="0.2">
      <c r="A4800" s="355"/>
      <c r="B4800" s="355"/>
      <c r="C4800" s="95"/>
      <c r="D4800" s="95"/>
      <c r="E4800" s="95"/>
    </row>
    <row r="4801" spans="1:5" s="94" customFormat="1" x14ac:dyDescent="0.2">
      <c r="A4801" s="355"/>
      <c r="B4801" s="355"/>
      <c r="C4801" s="95"/>
      <c r="D4801" s="95"/>
      <c r="E4801" s="95"/>
    </row>
    <row r="4802" spans="1:5" s="94" customFormat="1" x14ac:dyDescent="0.2">
      <c r="A4802" s="355"/>
      <c r="B4802" s="355"/>
      <c r="C4802" s="95"/>
      <c r="D4802" s="95"/>
      <c r="E4802" s="95"/>
    </row>
    <row r="4803" spans="1:5" s="94" customFormat="1" x14ac:dyDescent="0.2">
      <c r="A4803" s="355"/>
      <c r="B4803" s="355"/>
      <c r="C4803" s="95"/>
      <c r="D4803" s="95"/>
      <c r="E4803" s="95"/>
    </row>
    <row r="4804" spans="1:5" s="94" customFormat="1" x14ac:dyDescent="0.2">
      <c r="A4804" s="355"/>
      <c r="B4804" s="355"/>
      <c r="C4804" s="95"/>
      <c r="D4804" s="95"/>
      <c r="E4804" s="95"/>
    </row>
    <row r="4805" spans="1:5" s="94" customFormat="1" x14ac:dyDescent="0.2">
      <c r="A4805" s="355"/>
      <c r="B4805" s="355"/>
      <c r="C4805" s="95"/>
      <c r="D4805" s="95"/>
      <c r="E4805" s="95"/>
    </row>
    <row r="4806" spans="1:5" s="94" customFormat="1" x14ac:dyDescent="0.2">
      <c r="A4806" s="355"/>
      <c r="B4806" s="355"/>
      <c r="C4806" s="95"/>
      <c r="D4806" s="95"/>
      <c r="E4806" s="95"/>
    </row>
    <row r="4807" spans="1:5" s="94" customFormat="1" x14ac:dyDescent="0.2">
      <c r="A4807" s="355"/>
      <c r="B4807" s="355"/>
      <c r="C4807" s="95"/>
      <c r="D4807" s="95"/>
      <c r="E4807" s="95"/>
    </row>
    <row r="4808" spans="1:5" s="94" customFormat="1" x14ac:dyDescent="0.2">
      <c r="A4808" s="355"/>
      <c r="B4808" s="355"/>
      <c r="C4808" s="95"/>
      <c r="D4808" s="95"/>
      <c r="E4808" s="95"/>
    </row>
    <row r="4809" spans="1:5" s="94" customFormat="1" x14ac:dyDescent="0.2">
      <c r="A4809" s="355"/>
      <c r="B4809" s="355"/>
      <c r="C4809" s="95"/>
      <c r="D4809" s="95"/>
      <c r="E4809" s="95"/>
    </row>
    <row r="4810" spans="1:5" s="94" customFormat="1" x14ac:dyDescent="0.2">
      <c r="A4810" s="355"/>
      <c r="B4810" s="355"/>
      <c r="C4810" s="95"/>
      <c r="D4810" s="95"/>
      <c r="E4810" s="95"/>
    </row>
    <row r="4811" spans="1:5" s="94" customFormat="1" x14ac:dyDescent="0.2">
      <c r="A4811" s="355"/>
      <c r="B4811" s="355"/>
      <c r="C4811" s="95"/>
      <c r="D4811" s="95"/>
      <c r="E4811" s="95"/>
    </row>
    <row r="4812" spans="1:5" s="94" customFormat="1" x14ac:dyDescent="0.2">
      <c r="A4812" s="355"/>
      <c r="B4812" s="355"/>
      <c r="C4812" s="95"/>
      <c r="D4812" s="95"/>
      <c r="E4812" s="95"/>
    </row>
    <row r="4813" spans="1:5" s="94" customFormat="1" x14ac:dyDescent="0.2">
      <c r="A4813" s="355"/>
      <c r="B4813" s="355"/>
      <c r="C4813" s="95"/>
      <c r="D4813" s="95"/>
      <c r="E4813" s="95"/>
    </row>
    <row r="4814" spans="1:5" s="94" customFormat="1" x14ac:dyDescent="0.2">
      <c r="A4814" s="355"/>
      <c r="B4814" s="355"/>
      <c r="C4814" s="95"/>
      <c r="D4814" s="95"/>
      <c r="E4814" s="95"/>
    </row>
    <row r="4815" spans="1:5" s="94" customFormat="1" x14ac:dyDescent="0.2">
      <c r="A4815" s="355"/>
      <c r="B4815" s="355"/>
      <c r="C4815" s="95"/>
      <c r="D4815" s="95"/>
      <c r="E4815" s="95"/>
    </row>
    <row r="4816" spans="1:5" s="94" customFormat="1" x14ac:dyDescent="0.2">
      <c r="A4816" s="355"/>
      <c r="B4816" s="355"/>
      <c r="C4816" s="95"/>
      <c r="D4816" s="95"/>
      <c r="E4816" s="95"/>
    </row>
    <row r="4817" spans="1:5" s="94" customFormat="1" x14ac:dyDescent="0.2">
      <c r="A4817" s="355"/>
      <c r="B4817" s="355"/>
      <c r="C4817" s="95"/>
      <c r="D4817" s="95"/>
      <c r="E4817" s="95"/>
    </row>
    <row r="4818" spans="1:5" s="94" customFormat="1" x14ac:dyDescent="0.2">
      <c r="A4818" s="355"/>
      <c r="B4818" s="355"/>
      <c r="C4818" s="95"/>
      <c r="D4818" s="95"/>
      <c r="E4818" s="95"/>
    </row>
    <row r="4819" spans="1:5" s="94" customFormat="1" x14ac:dyDescent="0.2">
      <c r="A4819" s="355"/>
      <c r="B4819" s="355"/>
      <c r="C4819" s="95"/>
      <c r="D4819" s="95"/>
      <c r="E4819" s="95"/>
    </row>
    <row r="4820" spans="1:5" s="94" customFormat="1" x14ac:dyDescent="0.2">
      <c r="A4820" s="355"/>
      <c r="B4820" s="355"/>
      <c r="C4820" s="95"/>
      <c r="D4820" s="95"/>
      <c r="E4820" s="95"/>
    </row>
    <row r="4821" spans="1:5" s="94" customFormat="1" x14ac:dyDescent="0.2">
      <c r="A4821" s="355"/>
      <c r="B4821" s="355"/>
      <c r="C4821" s="95"/>
      <c r="D4821" s="95"/>
      <c r="E4821" s="95"/>
    </row>
    <row r="4822" spans="1:5" s="94" customFormat="1" x14ac:dyDescent="0.2">
      <c r="A4822" s="355"/>
      <c r="B4822" s="355"/>
      <c r="C4822" s="95"/>
      <c r="D4822" s="95"/>
      <c r="E4822" s="95"/>
    </row>
    <row r="4823" spans="1:5" s="94" customFormat="1" x14ac:dyDescent="0.2">
      <c r="A4823" s="355"/>
      <c r="B4823" s="355"/>
      <c r="C4823" s="95"/>
      <c r="D4823" s="95"/>
      <c r="E4823" s="95"/>
    </row>
    <row r="4824" spans="1:5" s="94" customFormat="1" x14ac:dyDescent="0.2">
      <c r="A4824" s="355"/>
      <c r="B4824" s="355"/>
      <c r="C4824" s="95"/>
      <c r="D4824" s="95"/>
      <c r="E4824" s="95"/>
    </row>
    <row r="4825" spans="1:5" s="94" customFormat="1" x14ac:dyDescent="0.2">
      <c r="A4825" s="355"/>
      <c r="B4825" s="355"/>
      <c r="C4825" s="95"/>
      <c r="D4825" s="95"/>
      <c r="E4825" s="95"/>
    </row>
    <row r="4826" spans="1:5" s="94" customFormat="1" x14ac:dyDescent="0.2">
      <c r="A4826" s="355"/>
      <c r="B4826" s="355"/>
      <c r="C4826" s="95"/>
      <c r="D4826" s="95"/>
      <c r="E4826" s="95"/>
    </row>
    <row r="4827" spans="1:5" s="94" customFormat="1" x14ac:dyDescent="0.2">
      <c r="A4827" s="355"/>
      <c r="B4827" s="355"/>
      <c r="C4827" s="95"/>
      <c r="D4827" s="95"/>
      <c r="E4827" s="95"/>
    </row>
    <row r="4828" spans="1:5" s="94" customFormat="1" x14ac:dyDescent="0.2">
      <c r="A4828" s="355"/>
      <c r="B4828" s="355"/>
      <c r="C4828" s="95"/>
      <c r="D4828" s="95"/>
      <c r="E4828" s="95"/>
    </row>
    <row r="4829" spans="1:5" s="94" customFormat="1" x14ac:dyDescent="0.2">
      <c r="A4829" s="355"/>
      <c r="B4829" s="355"/>
      <c r="C4829" s="95"/>
      <c r="D4829" s="95"/>
      <c r="E4829" s="95"/>
    </row>
    <row r="4830" spans="1:5" s="94" customFormat="1" x14ac:dyDescent="0.2">
      <c r="A4830" s="355"/>
      <c r="B4830" s="355"/>
      <c r="C4830" s="95"/>
      <c r="D4830" s="95"/>
      <c r="E4830" s="95"/>
    </row>
    <row r="4831" spans="1:5" s="94" customFormat="1" x14ac:dyDescent="0.2">
      <c r="A4831" s="355"/>
      <c r="B4831" s="355"/>
      <c r="C4831" s="95"/>
      <c r="D4831" s="95"/>
      <c r="E4831" s="95"/>
    </row>
    <row r="4832" spans="1:5" s="94" customFormat="1" x14ac:dyDescent="0.2">
      <c r="A4832" s="355"/>
      <c r="B4832" s="355"/>
      <c r="C4832" s="95"/>
      <c r="D4832" s="95"/>
      <c r="E4832" s="95"/>
    </row>
    <row r="4833" spans="1:5" s="94" customFormat="1" x14ac:dyDescent="0.2">
      <c r="A4833" s="355"/>
      <c r="B4833" s="355"/>
      <c r="C4833" s="95"/>
      <c r="D4833" s="95"/>
      <c r="E4833" s="95"/>
    </row>
    <row r="4834" spans="1:5" s="94" customFormat="1" x14ac:dyDescent="0.2">
      <c r="A4834" s="355"/>
      <c r="B4834" s="355"/>
      <c r="C4834" s="95"/>
      <c r="D4834" s="95"/>
      <c r="E4834" s="95"/>
    </row>
    <row r="4835" spans="1:5" s="94" customFormat="1" x14ac:dyDescent="0.2">
      <c r="A4835" s="355"/>
      <c r="B4835" s="355"/>
      <c r="C4835" s="95"/>
      <c r="D4835" s="95"/>
      <c r="E4835" s="95"/>
    </row>
    <row r="4836" spans="1:5" s="94" customFormat="1" x14ac:dyDescent="0.2">
      <c r="A4836" s="355"/>
      <c r="B4836" s="355"/>
      <c r="C4836" s="95"/>
      <c r="D4836" s="95"/>
      <c r="E4836" s="95"/>
    </row>
    <row r="4837" spans="1:5" s="94" customFormat="1" x14ac:dyDescent="0.2">
      <c r="A4837" s="355"/>
      <c r="B4837" s="355"/>
      <c r="C4837" s="95"/>
      <c r="D4837" s="95"/>
      <c r="E4837" s="95"/>
    </row>
    <row r="4838" spans="1:5" s="94" customFormat="1" x14ac:dyDescent="0.2">
      <c r="A4838" s="355"/>
      <c r="B4838" s="355"/>
      <c r="C4838" s="95"/>
      <c r="D4838" s="95"/>
      <c r="E4838" s="95"/>
    </row>
    <row r="4839" spans="1:5" s="94" customFormat="1" x14ac:dyDescent="0.2">
      <c r="A4839" s="355"/>
      <c r="B4839" s="355"/>
      <c r="C4839" s="95"/>
      <c r="D4839" s="95"/>
      <c r="E4839" s="95"/>
    </row>
    <row r="4840" spans="1:5" s="94" customFormat="1" x14ac:dyDescent="0.2">
      <c r="A4840" s="355"/>
      <c r="B4840" s="355"/>
      <c r="C4840" s="95"/>
      <c r="D4840" s="95"/>
      <c r="E4840" s="95"/>
    </row>
    <row r="4841" spans="1:5" s="94" customFormat="1" x14ac:dyDescent="0.2">
      <c r="A4841" s="355"/>
      <c r="B4841" s="355"/>
      <c r="C4841" s="95"/>
      <c r="D4841" s="95"/>
      <c r="E4841" s="95"/>
    </row>
    <row r="4842" spans="1:5" s="94" customFormat="1" x14ac:dyDescent="0.2">
      <c r="A4842" s="355"/>
      <c r="B4842" s="355"/>
      <c r="C4842" s="95"/>
      <c r="D4842" s="95"/>
      <c r="E4842" s="95"/>
    </row>
    <row r="4843" spans="1:5" s="94" customFormat="1" x14ac:dyDescent="0.2">
      <c r="A4843" s="355"/>
      <c r="B4843" s="355"/>
      <c r="C4843" s="95"/>
      <c r="D4843" s="95"/>
      <c r="E4843" s="95"/>
    </row>
    <row r="4844" spans="1:5" s="94" customFormat="1" x14ac:dyDescent="0.2">
      <c r="A4844" s="355"/>
      <c r="B4844" s="355"/>
      <c r="C4844" s="95"/>
      <c r="D4844" s="95"/>
      <c r="E4844" s="95"/>
    </row>
    <row r="4845" spans="1:5" s="94" customFormat="1" x14ac:dyDescent="0.2">
      <c r="A4845" s="355"/>
      <c r="B4845" s="355"/>
      <c r="C4845" s="95"/>
      <c r="D4845" s="95"/>
      <c r="E4845" s="95"/>
    </row>
    <row r="4846" spans="1:5" s="94" customFormat="1" x14ac:dyDescent="0.2">
      <c r="A4846" s="355"/>
      <c r="B4846" s="355"/>
      <c r="C4846" s="95"/>
      <c r="D4846" s="95"/>
      <c r="E4846" s="95"/>
    </row>
    <row r="4847" spans="1:5" s="94" customFormat="1" x14ac:dyDescent="0.2">
      <c r="A4847" s="355"/>
      <c r="B4847" s="355"/>
      <c r="C4847" s="95"/>
      <c r="D4847" s="95"/>
      <c r="E4847" s="95"/>
    </row>
    <row r="4848" spans="1:5" s="94" customFormat="1" x14ac:dyDescent="0.2">
      <c r="A4848" s="355"/>
      <c r="B4848" s="355"/>
      <c r="C4848" s="95"/>
      <c r="D4848" s="95"/>
      <c r="E4848" s="95"/>
    </row>
    <row r="4849" spans="1:5" s="94" customFormat="1" x14ac:dyDescent="0.2">
      <c r="A4849" s="355"/>
      <c r="B4849" s="355"/>
      <c r="C4849" s="95"/>
      <c r="D4849" s="95"/>
      <c r="E4849" s="95"/>
    </row>
    <row r="4850" spans="1:5" s="94" customFormat="1" x14ac:dyDescent="0.2">
      <c r="A4850" s="355"/>
      <c r="B4850" s="355"/>
      <c r="C4850" s="95"/>
      <c r="D4850" s="95"/>
      <c r="E4850" s="95"/>
    </row>
    <row r="4851" spans="1:5" s="94" customFormat="1" x14ac:dyDescent="0.2">
      <c r="A4851" s="355"/>
      <c r="B4851" s="355"/>
      <c r="C4851" s="95"/>
      <c r="D4851" s="95"/>
      <c r="E4851" s="95"/>
    </row>
    <row r="4852" spans="1:5" s="94" customFormat="1" x14ac:dyDescent="0.2">
      <c r="A4852" s="355"/>
      <c r="B4852" s="355"/>
      <c r="C4852" s="95"/>
      <c r="D4852" s="95"/>
      <c r="E4852" s="95"/>
    </row>
    <row r="4853" spans="1:5" s="94" customFormat="1" x14ac:dyDescent="0.2">
      <c r="A4853" s="355"/>
      <c r="B4853" s="355"/>
      <c r="C4853" s="95"/>
      <c r="D4853" s="95"/>
      <c r="E4853" s="95"/>
    </row>
    <row r="4854" spans="1:5" s="94" customFormat="1" x14ac:dyDescent="0.2">
      <c r="A4854" s="355"/>
      <c r="B4854" s="355"/>
      <c r="C4854" s="95"/>
      <c r="D4854" s="95"/>
      <c r="E4854" s="95"/>
    </row>
    <row r="4855" spans="1:5" s="94" customFormat="1" x14ac:dyDescent="0.2">
      <c r="A4855" s="355"/>
      <c r="B4855" s="355"/>
      <c r="C4855" s="95"/>
      <c r="D4855" s="95"/>
      <c r="E4855" s="95"/>
    </row>
    <row r="4856" spans="1:5" s="94" customFormat="1" x14ac:dyDescent="0.2">
      <c r="A4856" s="355"/>
      <c r="B4856" s="355"/>
      <c r="C4856" s="95"/>
      <c r="D4856" s="95"/>
      <c r="E4856" s="95"/>
    </row>
    <row r="4857" spans="1:5" s="94" customFormat="1" x14ac:dyDescent="0.2">
      <c r="A4857" s="355"/>
      <c r="B4857" s="355"/>
      <c r="C4857" s="95"/>
      <c r="D4857" s="95"/>
      <c r="E4857" s="95"/>
    </row>
    <row r="4858" spans="1:5" s="94" customFormat="1" x14ac:dyDescent="0.2">
      <c r="A4858" s="355"/>
      <c r="B4858" s="355"/>
      <c r="C4858" s="95"/>
      <c r="D4858" s="95"/>
      <c r="E4858" s="95"/>
    </row>
    <row r="4859" spans="1:5" s="94" customFormat="1" x14ac:dyDescent="0.2">
      <c r="A4859" s="355"/>
      <c r="B4859" s="355"/>
      <c r="C4859" s="95"/>
      <c r="D4859" s="95"/>
      <c r="E4859" s="95"/>
    </row>
    <row r="4860" spans="1:5" s="94" customFormat="1" x14ac:dyDescent="0.2">
      <c r="A4860" s="355"/>
      <c r="B4860" s="355"/>
      <c r="C4860" s="95"/>
      <c r="D4860" s="95"/>
      <c r="E4860" s="95"/>
    </row>
    <row r="4861" spans="1:5" s="94" customFormat="1" x14ac:dyDescent="0.2">
      <c r="A4861" s="355"/>
      <c r="B4861" s="355"/>
      <c r="C4861" s="95"/>
      <c r="D4861" s="95"/>
      <c r="E4861" s="95"/>
    </row>
    <row r="4862" spans="1:5" s="94" customFormat="1" x14ac:dyDescent="0.2">
      <c r="A4862" s="355"/>
      <c r="B4862" s="355"/>
      <c r="C4862" s="95"/>
      <c r="D4862" s="95"/>
      <c r="E4862" s="95"/>
    </row>
    <row r="4863" spans="1:5" s="94" customFormat="1" x14ac:dyDescent="0.2">
      <c r="A4863" s="355"/>
      <c r="B4863" s="355"/>
      <c r="C4863" s="95"/>
      <c r="D4863" s="95"/>
      <c r="E4863" s="95"/>
    </row>
    <row r="4864" spans="1:5" s="94" customFormat="1" x14ac:dyDescent="0.2">
      <c r="A4864" s="355"/>
      <c r="B4864" s="355"/>
      <c r="C4864" s="95"/>
      <c r="D4864" s="95"/>
      <c r="E4864" s="95"/>
    </row>
    <row r="4865" spans="1:5" s="94" customFormat="1" x14ac:dyDescent="0.2">
      <c r="A4865" s="355"/>
      <c r="B4865" s="355"/>
      <c r="C4865" s="95"/>
      <c r="D4865" s="95"/>
      <c r="E4865" s="95"/>
    </row>
    <row r="4866" spans="1:5" s="94" customFormat="1" x14ac:dyDescent="0.2">
      <c r="A4866" s="355"/>
      <c r="B4866" s="355"/>
      <c r="C4866" s="95"/>
      <c r="D4866" s="95"/>
      <c r="E4866" s="95"/>
    </row>
    <row r="4867" spans="1:5" s="94" customFormat="1" x14ac:dyDescent="0.2">
      <c r="A4867" s="355"/>
      <c r="B4867" s="355"/>
      <c r="C4867" s="95"/>
      <c r="D4867" s="95"/>
      <c r="E4867" s="95"/>
    </row>
    <row r="4868" spans="1:5" s="94" customFormat="1" x14ac:dyDescent="0.2">
      <c r="A4868" s="355"/>
      <c r="B4868" s="355"/>
      <c r="C4868" s="95"/>
      <c r="D4868" s="95"/>
      <c r="E4868" s="95"/>
    </row>
    <row r="4869" spans="1:5" s="94" customFormat="1" x14ac:dyDescent="0.2">
      <c r="A4869" s="355"/>
      <c r="B4869" s="355"/>
      <c r="C4869" s="95"/>
      <c r="D4869" s="95"/>
      <c r="E4869" s="95"/>
    </row>
    <row r="4870" spans="1:5" s="94" customFormat="1" x14ac:dyDescent="0.2">
      <c r="A4870" s="355"/>
      <c r="B4870" s="355"/>
      <c r="C4870" s="95"/>
      <c r="D4870" s="95"/>
      <c r="E4870" s="95"/>
    </row>
    <row r="4871" spans="1:5" s="94" customFormat="1" x14ac:dyDescent="0.2">
      <c r="A4871" s="355"/>
      <c r="B4871" s="355"/>
      <c r="C4871" s="95"/>
      <c r="D4871" s="95"/>
      <c r="E4871" s="95"/>
    </row>
    <row r="4872" spans="1:5" s="94" customFormat="1" x14ac:dyDescent="0.2">
      <c r="A4872" s="355"/>
      <c r="B4872" s="355"/>
      <c r="C4872" s="95"/>
      <c r="D4872" s="95"/>
      <c r="E4872" s="95"/>
    </row>
    <row r="4873" spans="1:5" s="94" customFormat="1" x14ac:dyDescent="0.2">
      <c r="A4873" s="355"/>
      <c r="B4873" s="355"/>
      <c r="C4873" s="95"/>
      <c r="D4873" s="95"/>
      <c r="E4873" s="95"/>
    </row>
    <row r="4874" spans="1:5" s="94" customFormat="1" x14ac:dyDescent="0.2">
      <c r="A4874" s="355"/>
      <c r="B4874" s="355"/>
      <c r="C4874" s="95"/>
      <c r="D4874" s="95"/>
      <c r="E4874" s="95"/>
    </row>
    <row r="4875" spans="1:5" s="94" customFormat="1" x14ac:dyDescent="0.2">
      <c r="A4875" s="355"/>
      <c r="B4875" s="355"/>
      <c r="C4875" s="95"/>
      <c r="D4875" s="95"/>
      <c r="E4875" s="95"/>
    </row>
    <row r="4876" spans="1:5" s="94" customFormat="1" x14ac:dyDescent="0.2">
      <c r="A4876" s="355"/>
      <c r="B4876" s="355"/>
      <c r="C4876" s="95"/>
      <c r="D4876" s="95"/>
      <c r="E4876" s="95"/>
    </row>
    <row r="4877" spans="1:5" s="94" customFormat="1" x14ac:dyDescent="0.2">
      <c r="A4877" s="355"/>
      <c r="B4877" s="355"/>
      <c r="C4877" s="95"/>
      <c r="D4877" s="95"/>
      <c r="E4877" s="95"/>
    </row>
    <row r="4878" spans="1:5" s="94" customFormat="1" x14ac:dyDescent="0.2">
      <c r="A4878" s="355"/>
      <c r="B4878" s="355"/>
      <c r="C4878" s="95"/>
      <c r="D4878" s="95"/>
      <c r="E4878" s="95"/>
    </row>
    <row r="4879" spans="1:5" s="94" customFormat="1" x14ac:dyDescent="0.2">
      <c r="A4879" s="355"/>
      <c r="B4879" s="355"/>
      <c r="C4879" s="95"/>
      <c r="D4879" s="95"/>
      <c r="E4879" s="95"/>
    </row>
    <row r="4880" spans="1:5" s="94" customFormat="1" x14ac:dyDescent="0.2">
      <c r="A4880" s="355"/>
      <c r="B4880" s="355"/>
      <c r="C4880" s="95"/>
      <c r="D4880" s="95"/>
      <c r="E4880" s="95"/>
    </row>
    <row r="4881" spans="1:5" s="94" customFormat="1" x14ac:dyDescent="0.2">
      <c r="A4881" s="355"/>
      <c r="B4881" s="355"/>
      <c r="C4881" s="95"/>
      <c r="D4881" s="95"/>
      <c r="E4881" s="95"/>
    </row>
    <row r="4882" spans="1:5" s="94" customFormat="1" x14ac:dyDescent="0.2">
      <c r="A4882" s="355"/>
      <c r="B4882" s="355"/>
      <c r="C4882" s="95"/>
      <c r="D4882" s="95"/>
      <c r="E4882" s="95"/>
    </row>
    <row r="4883" spans="1:5" s="94" customFormat="1" x14ac:dyDescent="0.2">
      <c r="A4883" s="355"/>
      <c r="B4883" s="355"/>
      <c r="C4883" s="95"/>
      <c r="D4883" s="95"/>
      <c r="E4883" s="95"/>
    </row>
    <row r="4884" spans="1:5" s="94" customFormat="1" x14ac:dyDescent="0.2">
      <c r="A4884" s="355"/>
      <c r="B4884" s="355"/>
      <c r="C4884" s="95"/>
      <c r="D4884" s="95"/>
      <c r="E4884" s="95"/>
    </row>
    <row r="4885" spans="1:5" s="94" customFormat="1" x14ac:dyDescent="0.2">
      <c r="A4885" s="355"/>
      <c r="B4885" s="355"/>
      <c r="C4885" s="95"/>
      <c r="D4885" s="95"/>
      <c r="E4885" s="95"/>
    </row>
    <row r="4886" spans="1:5" s="94" customFormat="1" x14ac:dyDescent="0.2">
      <c r="A4886" s="355"/>
      <c r="B4886" s="355"/>
      <c r="C4886" s="95"/>
      <c r="D4886" s="95"/>
      <c r="E4886" s="95"/>
    </row>
    <row r="4887" spans="1:5" s="94" customFormat="1" x14ac:dyDescent="0.2">
      <c r="A4887" s="355"/>
      <c r="B4887" s="355"/>
      <c r="C4887" s="95"/>
      <c r="D4887" s="95"/>
      <c r="E4887" s="95"/>
    </row>
    <row r="4888" spans="1:5" s="94" customFormat="1" x14ac:dyDescent="0.2">
      <c r="A4888" s="355"/>
      <c r="B4888" s="355"/>
      <c r="C4888" s="95"/>
      <c r="D4888" s="95"/>
      <c r="E4888" s="95"/>
    </row>
    <row r="4889" spans="1:5" s="94" customFormat="1" x14ac:dyDescent="0.2">
      <c r="A4889" s="355"/>
      <c r="B4889" s="355"/>
      <c r="C4889" s="95"/>
      <c r="D4889" s="95"/>
      <c r="E4889" s="95"/>
    </row>
    <row r="4890" spans="1:5" s="94" customFormat="1" x14ac:dyDescent="0.2">
      <c r="A4890" s="355"/>
      <c r="B4890" s="355"/>
      <c r="C4890" s="95"/>
      <c r="D4890" s="95"/>
      <c r="E4890" s="95"/>
    </row>
    <row r="4891" spans="1:5" s="94" customFormat="1" x14ac:dyDescent="0.2">
      <c r="A4891" s="355"/>
      <c r="B4891" s="355"/>
      <c r="C4891" s="95"/>
      <c r="D4891" s="95"/>
      <c r="E4891" s="95"/>
    </row>
    <row r="4892" spans="1:5" s="94" customFormat="1" x14ac:dyDescent="0.2">
      <c r="A4892" s="355"/>
      <c r="B4892" s="355"/>
      <c r="C4892" s="95"/>
      <c r="D4892" s="95"/>
      <c r="E4892" s="95"/>
    </row>
    <row r="4893" spans="1:5" s="94" customFormat="1" x14ac:dyDescent="0.2">
      <c r="A4893" s="355"/>
      <c r="B4893" s="355"/>
      <c r="C4893" s="95"/>
      <c r="D4893" s="95"/>
      <c r="E4893" s="95"/>
    </row>
    <row r="4894" spans="1:5" s="94" customFormat="1" x14ac:dyDescent="0.2">
      <c r="A4894" s="355"/>
      <c r="B4894" s="355"/>
      <c r="C4894" s="95"/>
      <c r="D4894" s="95"/>
      <c r="E4894" s="95"/>
    </row>
    <row r="4895" spans="1:5" s="94" customFormat="1" x14ac:dyDescent="0.2">
      <c r="A4895" s="355"/>
      <c r="B4895" s="355"/>
      <c r="C4895" s="95"/>
      <c r="D4895" s="95"/>
      <c r="E4895" s="95"/>
    </row>
    <row r="4896" spans="1:5" s="94" customFormat="1" x14ac:dyDescent="0.2">
      <c r="A4896" s="355"/>
      <c r="B4896" s="355"/>
      <c r="C4896" s="95"/>
      <c r="D4896" s="95"/>
      <c r="E4896" s="95"/>
    </row>
    <row r="4897" spans="1:5" s="94" customFormat="1" x14ac:dyDescent="0.2">
      <c r="A4897" s="355"/>
      <c r="B4897" s="355"/>
      <c r="C4897" s="95"/>
      <c r="D4897" s="95"/>
      <c r="E4897" s="95"/>
    </row>
    <row r="4898" spans="1:5" s="94" customFormat="1" x14ac:dyDescent="0.2">
      <c r="A4898" s="355"/>
      <c r="B4898" s="355"/>
      <c r="C4898" s="95"/>
      <c r="D4898" s="95"/>
      <c r="E4898" s="95"/>
    </row>
    <row r="4899" spans="1:5" s="94" customFormat="1" x14ac:dyDescent="0.2">
      <c r="A4899" s="355"/>
      <c r="B4899" s="355"/>
      <c r="C4899" s="95"/>
      <c r="D4899" s="95"/>
      <c r="E4899" s="95"/>
    </row>
    <row r="4900" spans="1:5" s="94" customFormat="1" x14ac:dyDescent="0.2">
      <c r="A4900" s="355"/>
      <c r="B4900" s="355"/>
      <c r="C4900" s="95"/>
      <c r="D4900" s="95"/>
      <c r="E4900" s="95"/>
    </row>
    <row r="4901" spans="1:5" s="94" customFormat="1" x14ac:dyDescent="0.2">
      <c r="A4901" s="355"/>
      <c r="B4901" s="355"/>
      <c r="C4901" s="95"/>
      <c r="D4901" s="95"/>
      <c r="E4901" s="95"/>
    </row>
    <row r="4902" spans="1:5" s="94" customFormat="1" x14ac:dyDescent="0.2">
      <c r="A4902" s="355"/>
      <c r="B4902" s="355"/>
      <c r="C4902" s="95"/>
      <c r="D4902" s="95"/>
      <c r="E4902" s="95"/>
    </row>
    <row r="4903" spans="1:5" s="94" customFormat="1" x14ac:dyDescent="0.2">
      <c r="A4903" s="355"/>
      <c r="B4903" s="355"/>
      <c r="C4903" s="95"/>
      <c r="D4903" s="95"/>
      <c r="E4903" s="95"/>
    </row>
    <row r="4904" spans="1:5" s="94" customFormat="1" x14ac:dyDescent="0.2">
      <c r="A4904" s="355"/>
      <c r="B4904" s="355"/>
      <c r="C4904" s="95"/>
      <c r="D4904" s="95"/>
      <c r="E4904" s="95"/>
    </row>
    <row r="4905" spans="1:5" s="94" customFormat="1" x14ac:dyDescent="0.2">
      <c r="A4905" s="355"/>
      <c r="B4905" s="355"/>
      <c r="C4905" s="95"/>
      <c r="D4905" s="95"/>
      <c r="E4905" s="95"/>
    </row>
    <row r="4906" spans="1:5" s="94" customFormat="1" x14ac:dyDescent="0.2">
      <c r="A4906" s="355"/>
      <c r="B4906" s="355"/>
      <c r="C4906" s="95"/>
      <c r="D4906" s="95"/>
      <c r="E4906" s="95"/>
    </row>
    <row r="4907" spans="1:5" s="94" customFormat="1" x14ac:dyDescent="0.2">
      <c r="A4907" s="355"/>
      <c r="B4907" s="355"/>
      <c r="C4907" s="95"/>
      <c r="D4907" s="95"/>
      <c r="E4907" s="95"/>
    </row>
    <row r="4908" spans="1:5" s="94" customFormat="1" x14ac:dyDescent="0.2">
      <c r="A4908" s="355"/>
      <c r="B4908" s="355"/>
      <c r="C4908" s="95"/>
      <c r="D4908" s="95"/>
      <c r="E4908" s="95"/>
    </row>
    <row r="4909" spans="1:5" s="94" customFormat="1" x14ac:dyDescent="0.2">
      <c r="A4909" s="355"/>
      <c r="B4909" s="355"/>
      <c r="C4909" s="95"/>
      <c r="D4909" s="95"/>
      <c r="E4909" s="95"/>
    </row>
    <row r="4910" spans="1:5" s="94" customFormat="1" x14ac:dyDescent="0.2">
      <c r="A4910" s="355"/>
      <c r="B4910" s="355"/>
      <c r="C4910" s="95"/>
      <c r="D4910" s="95"/>
      <c r="E4910" s="95"/>
    </row>
    <row r="4911" spans="1:5" s="94" customFormat="1" x14ac:dyDescent="0.2">
      <c r="A4911" s="355"/>
      <c r="B4911" s="355"/>
      <c r="C4911" s="95"/>
      <c r="D4911" s="95"/>
      <c r="E4911" s="95"/>
    </row>
    <row r="4912" spans="1:5" s="94" customFormat="1" x14ac:dyDescent="0.2">
      <c r="A4912" s="355"/>
      <c r="B4912" s="355"/>
      <c r="C4912" s="95"/>
      <c r="D4912" s="95"/>
      <c r="E4912" s="95"/>
    </row>
    <row r="4913" spans="1:5" s="94" customFormat="1" x14ac:dyDescent="0.2">
      <c r="A4913" s="355"/>
      <c r="B4913" s="355"/>
      <c r="C4913" s="95"/>
      <c r="D4913" s="95"/>
      <c r="E4913" s="95"/>
    </row>
    <row r="4914" spans="1:5" s="94" customFormat="1" x14ac:dyDescent="0.2">
      <c r="A4914" s="355"/>
      <c r="B4914" s="355"/>
      <c r="C4914" s="95"/>
      <c r="D4914" s="95"/>
      <c r="E4914" s="95"/>
    </row>
    <row r="4915" spans="1:5" s="94" customFormat="1" x14ac:dyDescent="0.2">
      <c r="A4915" s="355"/>
      <c r="B4915" s="355"/>
      <c r="C4915" s="95"/>
      <c r="D4915" s="95"/>
      <c r="E4915" s="95"/>
    </row>
    <row r="4916" spans="1:5" s="94" customFormat="1" x14ac:dyDescent="0.2">
      <c r="A4916" s="355"/>
      <c r="B4916" s="355"/>
      <c r="C4916" s="95"/>
      <c r="D4916" s="95"/>
      <c r="E4916" s="95"/>
    </row>
    <row r="4917" spans="1:5" s="94" customFormat="1" x14ac:dyDescent="0.2">
      <c r="A4917" s="355"/>
      <c r="B4917" s="355"/>
      <c r="C4917" s="95"/>
      <c r="D4917" s="95"/>
      <c r="E4917" s="95"/>
    </row>
    <row r="4918" spans="1:5" s="94" customFormat="1" x14ac:dyDescent="0.2">
      <c r="A4918" s="355"/>
      <c r="B4918" s="355"/>
      <c r="C4918" s="95"/>
      <c r="D4918" s="95"/>
      <c r="E4918" s="95"/>
    </row>
    <row r="4919" spans="1:5" s="94" customFormat="1" x14ac:dyDescent="0.2">
      <c r="A4919" s="355"/>
      <c r="B4919" s="355"/>
      <c r="C4919" s="95"/>
      <c r="D4919" s="95"/>
      <c r="E4919" s="95"/>
    </row>
    <row r="4920" spans="1:5" s="94" customFormat="1" x14ac:dyDescent="0.2">
      <c r="A4920" s="355"/>
      <c r="B4920" s="355"/>
      <c r="C4920" s="95"/>
      <c r="D4920" s="95"/>
      <c r="E4920" s="95"/>
    </row>
    <row r="4921" spans="1:5" s="94" customFormat="1" x14ac:dyDescent="0.2">
      <c r="A4921" s="355"/>
      <c r="B4921" s="355"/>
      <c r="C4921" s="95"/>
      <c r="D4921" s="95"/>
      <c r="E4921" s="95"/>
    </row>
    <row r="4922" spans="1:5" s="94" customFormat="1" x14ac:dyDescent="0.2">
      <c r="A4922" s="355"/>
      <c r="B4922" s="355"/>
      <c r="C4922" s="95"/>
      <c r="D4922" s="95"/>
      <c r="E4922" s="95"/>
    </row>
    <row r="4923" spans="1:5" s="94" customFormat="1" x14ac:dyDescent="0.2">
      <c r="A4923" s="355"/>
      <c r="B4923" s="355"/>
      <c r="C4923" s="95"/>
      <c r="D4923" s="95"/>
      <c r="E4923" s="95"/>
    </row>
    <row r="4924" spans="1:5" s="94" customFormat="1" x14ac:dyDescent="0.2">
      <c r="A4924" s="355"/>
      <c r="B4924" s="355"/>
      <c r="C4924" s="95"/>
      <c r="D4924" s="95"/>
      <c r="E4924" s="95"/>
    </row>
    <row r="4925" spans="1:5" s="94" customFormat="1" x14ac:dyDescent="0.2">
      <c r="A4925" s="355"/>
      <c r="B4925" s="355"/>
      <c r="C4925" s="95"/>
      <c r="D4925" s="95"/>
      <c r="E4925" s="95"/>
    </row>
    <row r="4926" spans="1:5" s="94" customFormat="1" x14ac:dyDescent="0.2">
      <c r="A4926" s="355"/>
      <c r="B4926" s="355"/>
      <c r="C4926" s="95"/>
      <c r="D4926" s="95"/>
      <c r="E4926" s="95"/>
    </row>
    <row r="4927" spans="1:5" s="94" customFormat="1" x14ac:dyDescent="0.2">
      <c r="A4927" s="355"/>
      <c r="B4927" s="355"/>
      <c r="C4927" s="95"/>
      <c r="D4927" s="95"/>
      <c r="E4927" s="95"/>
    </row>
    <row r="4928" spans="1:5" s="94" customFormat="1" x14ac:dyDescent="0.2">
      <c r="A4928" s="355"/>
      <c r="B4928" s="355"/>
      <c r="C4928" s="95"/>
      <c r="D4928" s="95"/>
      <c r="E4928" s="95"/>
    </row>
    <row r="4929" spans="1:5" s="94" customFormat="1" x14ac:dyDescent="0.2">
      <c r="A4929" s="355"/>
      <c r="B4929" s="355"/>
      <c r="C4929" s="95"/>
      <c r="D4929" s="95"/>
      <c r="E4929" s="95"/>
    </row>
    <row r="4930" spans="1:5" s="94" customFormat="1" x14ac:dyDescent="0.2">
      <c r="A4930" s="355"/>
      <c r="B4930" s="355"/>
      <c r="C4930" s="95"/>
      <c r="D4930" s="95"/>
      <c r="E4930" s="95"/>
    </row>
    <row r="4931" spans="1:5" s="94" customFormat="1" x14ac:dyDescent="0.2">
      <c r="A4931" s="355"/>
      <c r="B4931" s="355"/>
      <c r="C4931" s="95"/>
      <c r="D4931" s="95"/>
      <c r="E4931" s="95"/>
    </row>
    <row r="4932" spans="1:5" s="94" customFormat="1" x14ac:dyDescent="0.2">
      <c r="A4932" s="355"/>
      <c r="B4932" s="355"/>
      <c r="C4932" s="95"/>
      <c r="D4932" s="95"/>
      <c r="E4932" s="95"/>
    </row>
    <row r="4933" spans="1:5" s="94" customFormat="1" x14ac:dyDescent="0.2">
      <c r="A4933" s="355"/>
      <c r="B4933" s="355"/>
      <c r="C4933" s="95"/>
      <c r="D4933" s="95"/>
      <c r="E4933" s="95"/>
    </row>
    <row r="4934" spans="1:5" s="94" customFormat="1" x14ac:dyDescent="0.2">
      <c r="A4934" s="355"/>
      <c r="B4934" s="355"/>
      <c r="C4934" s="95"/>
      <c r="D4934" s="95"/>
      <c r="E4934" s="95"/>
    </row>
    <row r="4935" spans="1:5" s="94" customFormat="1" x14ac:dyDescent="0.2">
      <c r="A4935" s="355"/>
      <c r="B4935" s="355"/>
      <c r="C4935" s="95"/>
      <c r="D4935" s="95"/>
      <c r="E4935" s="95"/>
    </row>
    <row r="4936" spans="1:5" s="94" customFormat="1" x14ac:dyDescent="0.2">
      <c r="A4936" s="355"/>
      <c r="B4936" s="355"/>
      <c r="C4936" s="95"/>
      <c r="D4936" s="95"/>
      <c r="E4936" s="95"/>
    </row>
    <row r="4937" spans="1:5" s="94" customFormat="1" x14ac:dyDescent="0.2">
      <c r="A4937" s="355"/>
      <c r="B4937" s="355"/>
      <c r="C4937" s="95"/>
      <c r="D4937" s="95"/>
      <c r="E4937" s="95"/>
    </row>
    <row r="4938" spans="1:5" s="94" customFormat="1" x14ac:dyDescent="0.2">
      <c r="A4938" s="355"/>
      <c r="B4938" s="355"/>
      <c r="C4938" s="95"/>
      <c r="D4938" s="95"/>
      <c r="E4938" s="95"/>
    </row>
    <row r="4939" spans="1:5" s="94" customFormat="1" x14ac:dyDescent="0.2">
      <c r="A4939" s="355"/>
      <c r="B4939" s="355"/>
      <c r="C4939" s="95"/>
      <c r="D4939" s="95"/>
      <c r="E4939" s="95"/>
    </row>
    <row r="4940" spans="1:5" s="94" customFormat="1" x14ac:dyDescent="0.2">
      <c r="A4940" s="355"/>
      <c r="B4940" s="355"/>
      <c r="C4940" s="95"/>
      <c r="D4940" s="95"/>
      <c r="E4940" s="95"/>
    </row>
    <row r="4941" spans="1:5" s="94" customFormat="1" x14ac:dyDescent="0.2">
      <c r="A4941" s="355"/>
      <c r="B4941" s="355"/>
      <c r="C4941" s="95"/>
      <c r="D4941" s="95"/>
      <c r="E4941" s="95"/>
    </row>
    <row r="4942" spans="1:5" s="94" customFormat="1" x14ac:dyDescent="0.2">
      <c r="A4942" s="355"/>
      <c r="B4942" s="355"/>
      <c r="C4942" s="95"/>
      <c r="D4942" s="95"/>
      <c r="E4942" s="95"/>
    </row>
    <row r="4943" spans="1:5" s="94" customFormat="1" x14ac:dyDescent="0.2">
      <c r="A4943" s="355"/>
      <c r="B4943" s="355"/>
      <c r="C4943" s="95"/>
      <c r="D4943" s="95"/>
      <c r="E4943" s="95"/>
    </row>
    <row r="4944" spans="1:5" s="94" customFormat="1" x14ac:dyDescent="0.2">
      <c r="A4944" s="355"/>
      <c r="B4944" s="355"/>
      <c r="C4944" s="95"/>
      <c r="D4944" s="95"/>
      <c r="E4944" s="95"/>
    </row>
    <row r="4945" spans="1:5" s="94" customFormat="1" x14ac:dyDescent="0.2">
      <c r="A4945" s="355"/>
      <c r="B4945" s="355"/>
      <c r="C4945" s="95"/>
      <c r="D4945" s="95"/>
      <c r="E4945" s="95"/>
    </row>
    <row r="4946" spans="1:5" s="94" customFormat="1" x14ac:dyDescent="0.2">
      <c r="A4946" s="355"/>
      <c r="B4946" s="355"/>
      <c r="C4946" s="95"/>
      <c r="D4946" s="95"/>
      <c r="E4946" s="95"/>
    </row>
    <row r="4947" spans="1:5" s="94" customFormat="1" x14ac:dyDescent="0.2">
      <c r="A4947" s="355"/>
      <c r="B4947" s="355"/>
      <c r="C4947" s="95"/>
      <c r="D4947" s="95"/>
      <c r="E4947" s="95"/>
    </row>
    <row r="4948" spans="1:5" s="94" customFormat="1" x14ac:dyDescent="0.2">
      <c r="A4948" s="355"/>
      <c r="B4948" s="355"/>
      <c r="C4948" s="95"/>
      <c r="D4948" s="95"/>
      <c r="E4948" s="95"/>
    </row>
    <row r="4949" spans="1:5" s="94" customFormat="1" x14ac:dyDescent="0.2">
      <c r="A4949" s="355"/>
      <c r="B4949" s="355"/>
      <c r="C4949" s="95"/>
      <c r="D4949" s="95"/>
      <c r="E4949" s="95"/>
    </row>
    <row r="4950" spans="1:5" s="94" customFormat="1" x14ac:dyDescent="0.2">
      <c r="A4950" s="355"/>
      <c r="B4950" s="355"/>
      <c r="C4950" s="95"/>
      <c r="D4950" s="95"/>
      <c r="E4950" s="95"/>
    </row>
    <row r="4951" spans="1:5" s="94" customFormat="1" x14ac:dyDescent="0.2">
      <c r="A4951" s="355"/>
      <c r="B4951" s="355"/>
      <c r="C4951" s="95"/>
      <c r="D4951" s="95"/>
      <c r="E4951" s="95"/>
    </row>
    <row r="4952" spans="1:5" s="94" customFormat="1" x14ac:dyDescent="0.2">
      <c r="A4952" s="355"/>
      <c r="B4952" s="355"/>
      <c r="C4952" s="95"/>
      <c r="D4952" s="95"/>
      <c r="E4952" s="95"/>
    </row>
    <row r="4953" spans="1:5" s="94" customFormat="1" x14ac:dyDescent="0.2">
      <c r="A4953" s="355"/>
      <c r="B4953" s="355"/>
      <c r="C4953" s="95"/>
      <c r="D4953" s="95"/>
      <c r="E4953" s="95"/>
    </row>
    <row r="4954" spans="1:5" s="94" customFormat="1" x14ac:dyDescent="0.2">
      <c r="A4954" s="355"/>
      <c r="B4954" s="355"/>
      <c r="C4954" s="95"/>
      <c r="D4954" s="95"/>
      <c r="E4954" s="95"/>
    </row>
    <row r="4955" spans="1:5" s="94" customFormat="1" x14ac:dyDescent="0.2">
      <c r="A4955" s="355"/>
      <c r="B4955" s="355"/>
      <c r="C4955" s="95"/>
      <c r="D4955" s="95"/>
      <c r="E4955" s="95"/>
    </row>
    <row r="4956" spans="1:5" s="94" customFormat="1" x14ac:dyDescent="0.2">
      <c r="A4956" s="355"/>
      <c r="B4956" s="355"/>
      <c r="C4956" s="95"/>
      <c r="D4956" s="95"/>
      <c r="E4956" s="95"/>
    </row>
    <row r="4957" spans="1:5" s="94" customFormat="1" x14ac:dyDescent="0.2">
      <c r="A4957" s="355"/>
      <c r="B4957" s="355"/>
      <c r="C4957" s="95"/>
      <c r="D4957" s="95"/>
      <c r="E4957" s="95"/>
    </row>
    <row r="4958" spans="1:5" s="94" customFormat="1" x14ac:dyDescent="0.2">
      <c r="A4958" s="355"/>
      <c r="B4958" s="355"/>
      <c r="C4958" s="95"/>
      <c r="D4958" s="95"/>
      <c r="E4958" s="95"/>
    </row>
    <row r="4959" spans="1:5" s="94" customFormat="1" x14ac:dyDescent="0.2">
      <c r="A4959" s="355"/>
      <c r="B4959" s="355"/>
      <c r="C4959" s="95"/>
      <c r="D4959" s="95"/>
      <c r="E4959" s="95"/>
    </row>
    <row r="4960" spans="1:5" s="94" customFormat="1" x14ac:dyDescent="0.2">
      <c r="A4960" s="355"/>
      <c r="B4960" s="355"/>
      <c r="C4960" s="95"/>
      <c r="D4960" s="95"/>
      <c r="E4960" s="95"/>
    </row>
    <row r="4961" spans="1:5" s="94" customFormat="1" x14ac:dyDescent="0.2">
      <c r="A4961" s="355"/>
      <c r="B4961" s="355"/>
      <c r="C4961" s="95"/>
      <c r="D4961" s="95"/>
      <c r="E4961" s="95"/>
    </row>
    <row r="4962" spans="1:5" s="94" customFormat="1" x14ac:dyDescent="0.2">
      <c r="A4962" s="355"/>
      <c r="B4962" s="355"/>
      <c r="C4962" s="95"/>
      <c r="D4962" s="95"/>
      <c r="E4962" s="95"/>
    </row>
    <row r="4963" spans="1:5" s="94" customFormat="1" x14ac:dyDescent="0.2">
      <c r="A4963" s="355"/>
      <c r="B4963" s="355"/>
      <c r="C4963" s="95"/>
      <c r="D4963" s="95"/>
      <c r="E4963" s="95"/>
    </row>
    <row r="4964" spans="1:5" s="94" customFormat="1" x14ac:dyDescent="0.2">
      <c r="A4964" s="355"/>
      <c r="B4964" s="355"/>
      <c r="C4964" s="95"/>
      <c r="D4964" s="95"/>
      <c r="E4964" s="95"/>
    </row>
    <row r="4965" spans="1:5" s="94" customFormat="1" x14ac:dyDescent="0.2">
      <c r="A4965" s="355"/>
      <c r="B4965" s="355"/>
      <c r="C4965" s="95"/>
      <c r="D4965" s="95"/>
      <c r="E4965" s="95"/>
    </row>
    <row r="4966" spans="1:5" s="94" customFormat="1" x14ac:dyDescent="0.2">
      <c r="A4966" s="355"/>
      <c r="B4966" s="355"/>
      <c r="C4966" s="95"/>
      <c r="D4966" s="95"/>
      <c r="E4966" s="95"/>
    </row>
    <row r="4967" spans="1:5" s="94" customFormat="1" x14ac:dyDescent="0.2">
      <c r="A4967" s="355"/>
      <c r="B4967" s="355"/>
      <c r="C4967" s="95"/>
      <c r="D4967" s="95"/>
      <c r="E4967" s="95"/>
    </row>
    <row r="4968" spans="1:5" s="94" customFormat="1" x14ac:dyDescent="0.2">
      <c r="A4968" s="355"/>
      <c r="B4968" s="355"/>
      <c r="C4968" s="95"/>
      <c r="D4968" s="95"/>
      <c r="E4968" s="95"/>
    </row>
    <row r="4969" spans="1:5" s="94" customFormat="1" x14ac:dyDescent="0.2">
      <c r="A4969" s="355"/>
      <c r="B4969" s="355"/>
      <c r="C4969" s="95"/>
      <c r="D4969" s="95"/>
      <c r="E4969" s="95"/>
    </row>
    <row r="4970" spans="1:5" s="94" customFormat="1" x14ac:dyDescent="0.2">
      <c r="A4970" s="355"/>
      <c r="B4970" s="355"/>
      <c r="C4970" s="95"/>
      <c r="D4970" s="95"/>
      <c r="E4970" s="95"/>
    </row>
    <row r="4971" spans="1:5" s="94" customFormat="1" x14ac:dyDescent="0.2">
      <c r="A4971" s="355"/>
      <c r="B4971" s="355"/>
      <c r="C4971" s="95"/>
      <c r="D4971" s="95"/>
      <c r="E4971" s="95"/>
    </row>
    <row r="4972" spans="1:5" s="94" customFormat="1" x14ac:dyDescent="0.2">
      <c r="A4972" s="355"/>
      <c r="B4972" s="355"/>
      <c r="C4972" s="95"/>
      <c r="D4972" s="95"/>
      <c r="E4972" s="95"/>
    </row>
    <row r="4973" spans="1:5" s="94" customFormat="1" x14ac:dyDescent="0.2">
      <c r="A4973" s="355"/>
      <c r="B4973" s="355"/>
      <c r="C4973" s="95"/>
      <c r="D4973" s="95"/>
      <c r="E4973" s="95"/>
    </row>
    <row r="4974" spans="1:5" s="94" customFormat="1" x14ac:dyDescent="0.2">
      <c r="A4974" s="355"/>
      <c r="B4974" s="355"/>
      <c r="C4974" s="95"/>
      <c r="D4974" s="95"/>
      <c r="E4974" s="95"/>
    </row>
    <row r="4975" spans="1:5" s="94" customFormat="1" x14ac:dyDescent="0.2">
      <c r="A4975" s="355"/>
      <c r="B4975" s="355"/>
      <c r="C4975" s="95"/>
      <c r="D4975" s="95"/>
      <c r="E4975" s="95"/>
    </row>
    <row r="4976" spans="1:5" s="94" customFormat="1" x14ac:dyDescent="0.2">
      <c r="A4976" s="355"/>
      <c r="B4976" s="355"/>
      <c r="C4976" s="95"/>
      <c r="D4976" s="95"/>
      <c r="E4976" s="95"/>
    </row>
    <row r="4977" spans="1:5" s="94" customFormat="1" x14ac:dyDescent="0.2">
      <c r="A4977" s="355"/>
      <c r="B4977" s="355"/>
      <c r="C4977" s="95"/>
      <c r="D4977" s="95"/>
      <c r="E4977" s="95"/>
    </row>
    <row r="4978" spans="1:5" s="94" customFormat="1" x14ac:dyDescent="0.2">
      <c r="A4978" s="355"/>
      <c r="B4978" s="355"/>
      <c r="C4978" s="95"/>
      <c r="D4978" s="95"/>
      <c r="E4978" s="95"/>
    </row>
    <row r="4979" spans="1:5" s="94" customFormat="1" x14ac:dyDescent="0.2">
      <c r="A4979" s="355"/>
      <c r="B4979" s="355"/>
      <c r="C4979" s="95"/>
      <c r="D4979" s="95"/>
      <c r="E4979" s="95"/>
    </row>
    <row r="4980" spans="1:5" s="94" customFormat="1" x14ac:dyDescent="0.2">
      <c r="A4980" s="355"/>
      <c r="B4980" s="355"/>
      <c r="C4980" s="95"/>
      <c r="D4980" s="95"/>
      <c r="E4980" s="95"/>
    </row>
    <row r="4981" spans="1:5" s="94" customFormat="1" x14ac:dyDescent="0.2">
      <c r="A4981" s="355"/>
      <c r="B4981" s="355"/>
      <c r="C4981" s="95"/>
      <c r="D4981" s="95"/>
      <c r="E4981" s="95"/>
    </row>
    <row r="4982" spans="1:5" s="94" customFormat="1" x14ac:dyDescent="0.2">
      <c r="A4982" s="355"/>
      <c r="B4982" s="355"/>
      <c r="C4982" s="95"/>
      <c r="D4982" s="95"/>
      <c r="E4982" s="95"/>
    </row>
    <row r="4983" spans="1:5" s="94" customFormat="1" x14ac:dyDescent="0.2">
      <c r="A4983" s="355"/>
      <c r="B4983" s="355"/>
      <c r="C4983" s="95"/>
      <c r="D4983" s="95"/>
      <c r="E4983" s="95"/>
    </row>
    <row r="4984" spans="1:5" s="94" customFormat="1" x14ac:dyDescent="0.2">
      <c r="A4984" s="355"/>
      <c r="B4984" s="355"/>
      <c r="C4984" s="95"/>
      <c r="D4984" s="95"/>
      <c r="E4984" s="95"/>
    </row>
    <row r="4985" spans="1:5" s="94" customFormat="1" x14ac:dyDescent="0.2">
      <c r="A4985" s="355"/>
      <c r="B4985" s="355"/>
      <c r="C4985" s="95"/>
      <c r="D4985" s="95"/>
      <c r="E4985" s="95"/>
    </row>
    <row r="4986" spans="1:5" s="94" customFormat="1" x14ac:dyDescent="0.2">
      <c r="A4986" s="355"/>
      <c r="B4986" s="355"/>
      <c r="C4986" s="95"/>
      <c r="D4986" s="95"/>
      <c r="E4986" s="95"/>
    </row>
    <row r="4987" spans="1:5" s="94" customFormat="1" x14ac:dyDescent="0.2">
      <c r="A4987" s="355"/>
      <c r="B4987" s="355"/>
      <c r="C4987" s="95"/>
      <c r="D4987" s="95"/>
      <c r="E4987" s="95"/>
    </row>
    <row r="4988" spans="1:5" s="94" customFormat="1" x14ac:dyDescent="0.2">
      <c r="A4988" s="355"/>
      <c r="B4988" s="355"/>
      <c r="C4988" s="95"/>
      <c r="D4988" s="95"/>
      <c r="E4988" s="95"/>
    </row>
    <row r="4989" spans="1:5" s="94" customFormat="1" x14ac:dyDescent="0.2">
      <c r="A4989" s="355"/>
      <c r="B4989" s="355"/>
      <c r="C4989" s="95"/>
      <c r="D4989" s="95"/>
      <c r="E4989" s="95"/>
    </row>
    <row r="4990" spans="1:5" s="94" customFormat="1" x14ac:dyDescent="0.2">
      <c r="A4990" s="355"/>
      <c r="B4990" s="355"/>
      <c r="C4990" s="95"/>
      <c r="D4990" s="95"/>
      <c r="E4990" s="95"/>
    </row>
    <row r="4991" spans="1:5" s="94" customFormat="1" x14ac:dyDescent="0.2">
      <c r="A4991" s="355"/>
      <c r="B4991" s="355"/>
      <c r="C4991" s="95"/>
      <c r="D4991" s="95"/>
      <c r="E4991" s="95"/>
    </row>
    <row r="4992" spans="1:5" s="94" customFormat="1" x14ac:dyDescent="0.2">
      <c r="A4992" s="355"/>
      <c r="B4992" s="355"/>
      <c r="C4992" s="95"/>
      <c r="D4992" s="95"/>
      <c r="E4992" s="95"/>
    </row>
    <row r="4993" spans="1:5" s="94" customFormat="1" x14ac:dyDescent="0.2">
      <c r="A4993" s="355"/>
      <c r="B4993" s="355"/>
      <c r="C4993" s="95"/>
      <c r="D4993" s="95"/>
      <c r="E4993" s="95"/>
    </row>
    <row r="4994" spans="1:5" s="94" customFormat="1" x14ac:dyDescent="0.2">
      <c r="A4994" s="355"/>
      <c r="B4994" s="355"/>
      <c r="C4994" s="95"/>
      <c r="D4994" s="95"/>
      <c r="E4994" s="95"/>
    </row>
    <row r="4995" spans="1:5" s="94" customFormat="1" x14ac:dyDescent="0.2">
      <c r="A4995" s="355"/>
      <c r="B4995" s="355"/>
      <c r="C4995" s="95"/>
      <c r="D4995" s="95"/>
      <c r="E4995" s="95"/>
    </row>
    <row r="4996" spans="1:5" s="94" customFormat="1" x14ac:dyDescent="0.2">
      <c r="A4996" s="355"/>
      <c r="B4996" s="355"/>
      <c r="C4996" s="95"/>
      <c r="D4996" s="95"/>
      <c r="E4996" s="95"/>
    </row>
    <row r="4997" spans="1:5" s="94" customFormat="1" x14ac:dyDescent="0.2">
      <c r="A4997" s="355"/>
      <c r="B4997" s="355"/>
      <c r="C4997" s="95"/>
      <c r="D4997" s="95"/>
      <c r="E4997" s="95"/>
    </row>
    <row r="4998" spans="1:5" s="94" customFormat="1" x14ac:dyDescent="0.2">
      <c r="A4998" s="355"/>
      <c r="B4998" s="355"/>
      <c r="C4998" s="95"/>
      <c r="D4998" s="95"/>
      <c r="E4998" s="95"/>
    </row>
    <row r="4999" spans="1:5" s="94" customFormat="1" x14ac:dyDescent="0.2">
      <c r="A4999" s="355"/>
      <c r="B4999" s="355"/>
      <c r="C4999" s="95"/>
      <c r="D4999" s="95"/>
      <c r="E4999" s="95"/>
    </row>
    <row r="5000" spans="1:5" s="94" customFormat="1" x14ac:dyDescent="0.2">
      <c r="A5000" s="355"/>
      <c r="B5000" s="355"/>
      <c r="C5000" s="95"/>
      <c r="D5000" s="95"/>
      <c r="E5000" s="95"/>
    </row>
    <row r="5001" spans="1:5" s="94" customFormat="1" x14ac:dyDescent="0.2">
      <c r="A5001" s="355"/>
      <c r="B5001" s="355"/>
      <c r="C5001" s="95"/>
      <c r="D5001" s="95"/>
      <c r="E5001" s="95"/>
    </row>
    <row r="5002" spans="1:5" s="94" customFormat="1" x14ac:dyDescent="0.2">
      <c r="A5002" s="355"/>
      <c r="B5002" s="355"/>
      <c r="C5002" s="95"/>
      <c r="D5002" s="95"/>
      <c r="E5002" s="95"/>
    </row>
    <row r="5003" spans="1:5" s="94" customFormat="1" x14ac:dyDescent="0.2">
      <c r="A5003" s="355"/>
      <c r="B5003" s="355"/>
      <c r="C5003" s="95"/>
      <c r="D5003" s="95"/>
      <c r="E5003" s="95"/>
    </row>
    <row r="5004" spans="1:5" s="94" customFormat="1" x14ac:dyDescent="0.2">
      <c r="A5004" s="355"/>
      <c r="B5004" s="355"/>
      <c r="C5004" s="95"/>
      <c r="D5004" s="95"/>
      <c r="E5004" s="95"/>
    </row>
    <row r="5005" spans="1:5" s="94" customFormat="1" x14ac:dyDescent="0.2">
      <c r="A5005" s="355"/>
      <c r="B5005" s="355"/>
      <c r="C5005" s="95"/>
      <c r="D5005" s="95"/>
      <c r="E5005" s="95"/>
    </row>
    <row r="5006" spans="1:5" s="94" customFormat="1" x14ac:dyDescent="0.2">
      <c r="A5006" s="355"/>
      <c r="B5006" s="355"/>
      <c r="C5006" s="95"/>
      <c r="D5006" s="95"/>
      <c r="E5006" s="95"/>
    </row>
    <row r="5007" spans="1:5" s="94" customFormat="1" x14ac:dyDescent="0.2">
      <c r="A5007" s="355"/>
      <c r="B5007" s="355"/>
      <c r="C5007" s="95"/>
      <c r="D5007" s="95"/>
      <c r="E5007" s="95"/>
    </row>
    <row r="5008" spans="1:5" s="94" customFormat="1" x14ac:dyDescent="0.2">
      <c r="A5008" s="355"/>
      <c r="B5008" s="355"/>
      <c r="C5008" s="95"/>
      <c r="D5008" s="95"/>
      <c r="E5008" s="95"/>
    </row>
    <row r="5009" spans="1:5" s="94" customFormat="1" x14ac:dyDescent="0.2">
      <c r="A5009" s="355"/>
      <c r="B5009" s="355"/>
      <c r="C5009" s="95"/>
      <c r="D5009" s="95"/>
      <c r="E5009" s="95"/>
    </row>
    <row r="5010" spans="1:5" s="94" customFormat="1" x14ac:dyDescent="0.2">
      <c r="A5010" s="355"/>
      <c r="B5010" s="355"/>
      <c r="C5010" s="95"/>
      <c r="D5010" s="95"/>
      <c r="E5010" s="95"/>
    </row>
    <row r="5011" spans="1:5" s="94" customFormat="1" x14ac:dyDescent="0.2">
      <c r="A5011" s="355"/>
      <c r="B5011" s="355"/>
      <c r="C5011" s="95"/>
      <c r="D5011" s="95"/>
      <c r="E5011" s="95"/>
    </row>
    <row r="5012" spans="1:5" s="94" customFormat="1" x14ac:dyDescent="0.2">
      <c r="A5012" s="355"/>
      <c r="B5012" s="355"/>
      <c r="C5012" s="95"/>
      <c r="D5012" s="95"/>
      <c r="E5012" s="95"/>
    </row>
    <row r="5013" spans="1:5" s="94" customFormat="1" x14ac:dyDescent="0.2">
      <c r="A5013" s="355"/>
      <c r="B5013" s="355"/>
      <c r="C5013" s="95"/>
      <c r="D5013" s="95"/>
      <c r="E5013" s="95"/>
    </row>
    <row r="5014" spans="1:5" s="94" customFormat="1" x14ac:dyDescent="0.2">
      <c r="A5014" s="355"/>
      <c r="B5014" s="355"/>
      <c r="C5014" s="95"/>
      <c r="D5014" s="95"/>
      <c r="E5014" s="95"/>
    </row>
    <row r="5015" spans="1:5" s="94" customFormat="1" x14ac:dyDescent="0.2">
      <c r="A5015" s="355"/>
      <c r="B5015" s="355"/>
      <c r="C5015" s="95"/>
      <c r="D5015" s="95"/>
      <c r="E5015" s="95"/>
    </row>
    <row r="5016" spans="1:5" s="94" customFormat="1" x14ac:dyDescent="0.2">
      <c r="A5016" s="355"/>
      <c r="B5016" s="355"/>
      <c r="C5016" s="95"/>
      <c r="D5016" s="95"/>
      <c r="E5016" s="95"/>
    </row>
    <row r="5017" spans="1:5" s="94" customFormat="1" x14ac:dyDescent="0.2">
      <c r="A5017" s="355"/>
      <c r="B5017" s="355"/>
      <c r="C5017" s="95"/>
      <c r="D5017" s="95"/>
      <c r="E5017" s="95"/>
    </row>
    <row r="5018" spans="1:5" s="94" customFormat="1" x14ac:dyDescent="0.2">
      <c r="A5018" s="355"/>
      <c r="B5018" s="355"/>
      <c r="C5018" s="95"/>
      <c r="D5018" s="95"/>
      <c r="E5018" s="95"/>
    </row>
    <row r="5019" spans="1:5" s="94" customFormat="1" x14ac:dyDescent="0.2">
      <c r="A5019" s="355"/>
      <c r="B5019" s="355"/>
      <c r="C5019" s="95"/>
      <c r="D5019" s="95"/>
      <c r="E5019" s="95"/>
    </row>
    <row r="5020" spans="1:5" s="94" customFormat="1" x14ac:dyDescent="0.2">
      <c r="A5020" s="355"/>
      <c r="B5020" s="355"/>
      <c r="C5020" s="95"/>
      <c r="D5020" s="95"/>
      <c r="E5020" s="95"/>
    </row>
    <row r="5021" spans="1:5" s="94" customFormat="1" x14ac:dyDescent="0.2">
      <c r="A5021" s="355"/>
      <c r="B5021" s="355"/>
      <c r="C5021" s="95"/>
      <c r="D5021" s="95"/>
      <c r="E5021" s="95"/>
    </row>
    <row r="5022" spans="1:5" s="94" customFormat="1" x14ac:dyDescent="0.2">
      <c r="A5022" s="355"/>
      <c r="B5022" s="355"/>
      <c r="C5022" s="95"/>
      <c r="D5022" s="95"/>
      <c r="E5022" s="95"/>
    </row>
    <row r="5023" spans="1:5" s="94" customFormat="1" x14ac:dyDescent="0.2">
      <c r="A5023" s="355"/>
      <c r="B5023" s="355"/>
      <c r="C5023" s="95"/>
      <c r="D5023" s="95"/>
      <c r="E5023" s="95"/>
    </row>
    <row r="5024" spans="1:5" s="94" customFormat="1" x14ac:dyDescent="0.2">
      <c r="A5024" s="355"/>
      <c r="B5024" s="355"/>
      <c r="C5024" s="95"/>
      <c r="D5024" s="95"/>
      <c r="E5024" s="95"/>
    </row>
    <row r="5025" spans="1:5" s="94" customFormat="1" x14ac:dyDescent="0.2">
      <c r="A5025" s="355"/>
      <c r="B5025" s="355"/>
      <c r="C5025" s="95"/>
      <c r="D5025" s="95"/>
      <c r="E5025" s="95"/>
    </row>
    <row r="5026" spans="1:5" s="94" customFormat="1" x14ac:dyDescent="0.2">
      <c r="A5026" s="355"/>
      <c r="B5026" s="355"/>
      <c r="C5026" s="95"/>
      <c r="D5026" s="95"/>
      <c r="E5026" s="95"/>
    </row>
    <row r="5027" spans="1:5" s="94" customFormat="1" x14ac:dyDescent="0.2">
      <c r="A5027" s="355"/>
      <c r="B5027" s="355"/>
      <c r="C5027" s="95"/>
      <c r="D5027" s="95"/>
      <c r="E5027" s="95"/>
    </row>
    <row r="5028" spans="1:5" s="94" customFormat="1" x14ac:dyDescent="0.2">
      <c r="A5028" s="355"/>
      <c r="B5028" s="355"/>
      <c r="C5028" s="95"/>
      <c r="D5028" s="95"/>
      <c r="E5028" s="95"/>
    </row>
    <row r="5029" spans="1:5" s="94" customFormat="1" x14ac:dyDescent="0.2">
      <c r="A5029" s="355"/>
      <c r="B5029" s="355"/>
      <c r="C5029" s="95"/>
      <c r="D5029" s="95"/>
      <c r="E5029" s="95"/>
    </row>
    <row r="5030" spans="1:5" s="94" customFormat="1" x14ac:dyDescent="0.2">
      <c r="A5030" s="355"/>
      <c r="B5030" s="355"/>
      <c r="C5030" s="95"/>
      <c r="D5030" s="95"/>
      <c r="E5030" s="95"/>
    </row>
    <row r="5031" spans="1:5" s="94" customFormat="1" x14ac:dyDescent="0.2">
      <c r="A5031" s="355"/>
      <c r="B5031" s="355"/>
      <c r="C5031" s="95"/>
      <c r="D5031" s="95"/>
      <c r="E5031" s="95"/>
    </row>
    <row r="5032" spans="1:5" s="94" customFormat="1" x14ac:dyDescent="0.2">
      <c r="A5032" s="355"/>
      <c r="B5032" s="355"/>
      <c r="C5032" s="95"/>
      <c r="D5032" s="95"/>
      <c r="E5032" s="95"/>
    </row>
    <row r="5033" spans="1:5" s="94" customFormat="1" x14ac:dyDescent="0.2">
      <c r="A5033" s="355"/>
      <c r="B5033" s="355"/>
      <c r="C5033" s="95"/>
      <c r="D5033" s="95"/>
      <c r="E5033" s="95"/>
    </row>
    <row r="5034" spans="1:5" s="94" customFormat="1" x14ac:dyDescent="0.2">
      <c r="A5034" s="355"/>
      <c r="B5034" s="355"/>
      <c r="C5034" s="95"/>
      <c r="D5034" s="95"/>
      <c r="E5034" s="95"/>
    </row>
    <row r="5035" spans="1:5" s="94" customFormat="1" x14ac:dyDescent="0.2">
      <c r="A5035" s="355"/>
      <c r="B5035" s="355"/>
      <c r="C5035" s="95"/>
      <c r="D5035" s="95"/>
      <c r="E5035" s="95"/>
    </row>
    <row r="5036" spans="1:5" s="94" customFormat="1" x14ac:dyDescent="0.2">
      <c r="A5036" s="355"/>
      <c r="B5036" s="355"/>
      <c r="C5036" s="95"/>
      <c r="D5036" s="95"/>
      <c r="E5036" s="95"/>
    </row>
    <row r="5037" spans="1:5" s="94" customFormat="1" x14ac:dyDescent="0.2">
      <c r="A5037" s="355"/>
      <c r="B5037" s="355"/>
      <c r="C5037" s="95"/>
      <c r="D5037" s="95"/>
      <c r="E5037" s="95"/>
    </row>
    <row r="5038" spans="1:5" s="94" customFormat="1" x14ac:dyDescent="0.2">
      <c r="A5038" s="355"/>
      <c r="B5038" s="355"/>
      <c r="C5038" s="95"/>
      <c r="D5038" s="95"/>
      <c r="E5038" s="95"/>
    </row>
    <row r="5039" spans="1:5" s="94" customFormat="1" x14ac:dyDescent="0.2">
      <c r="A5039" s="355"/>
      <c r="B5039" s="355"/>
      <c r="C5039" s="95"/>
      <c r="D5039" s="95"/>
      <c r="E5039" s="95"/>
    </row>
    <row r="5040" spans="1:5" s="94" customFormat="1" x14ac:dyDescent="0.2">
      <c r="A5040" s="355"/>
      <c r="B5040" s="355"/>
      <c r="C5040" s="95"/>
      <c r="D5040" s="95"/>
      <c r="E5040" s="95"/>
    </row>
    <row r="5041" spans="1:5" s="94" customFormat="1" x14ac:dyDescent="0.2">
      <c r="A5041" s="355"/>
      <c r="B5041" s="355"/>
      <c r="C5041" s="95"/>
      <c r="D5041" s="95"/>
      <c r="E5041" s="95"/>
    </row>
    <row r="5042" spans="1:5" s="94" customFormat="1" x14ac:dyDescent="0.2">
      <c r="A5042" s="355"/>
      <c r="B5042" s="355"/>
      <c r="C5042" s="95"/>
      <c r="D5042" s="95"/>
      <c r="E5042" s="95"/>
    </row>
    <row r="5043" spans="1:5" s="94" customFormat="1" x14ac:dyDescent="0.2">
      <c r="A5043" s="355"/>
      <c r="B5043" s="355"/>
      <c r="C5043" s="95"/>
      <c r="D5043" s="95"/>
      <c r="E5043" s="95"/>
    </row>
    <row r="5044" spans="1:5" s="94" customFormat="1" x14ac:dyDescent="0.2">
      <c r="A5044" s="355"/>
      <c r="B5044" s="355"/>
      <c r="C5044" s="95"/>
      <c r="D5044" s="95"/>
      <c r="E5044" s="95"/>
    </row>
    <row r="5045" spans="1:5" s="94" customFormat="1" x14ac:dyDescent="0.2">
      <c r="A5045" s="355"/>
      <c r="B5045" s="355"/>
      <c r="C5045" s="95"/>
      <c r="D5045" s="95"/>
      <c r="E5045" s="95"/>
    </row>
    <row r="5046" spans="1:5" s="94" customFormat="1" x14ac:dyDescent="0.2">
      <c r="A5046" s="355"/>
      <c r="B5046" s="355"/>
      <c r="C5046" s="95"/>
      <c r="D5046" s="95"/>
      <c r="E5046" s="95"/>
    </row>
    <row r="5047" spans="1:5" s="94" customFormat="1" x14ac:dyDescent="0.2">
      <c r="A5047" s="355"/>
      <c r="B5047" s="355"/>
      <c r="C5047" s="95"/>
      <c r="D5047" s="95"/>
      <c r="E5047" s="95"/>
    </row>
    <row r="5048" spans="1:5" s="94" customFormat="1" x14ac:dyDescent="0.2">
      <c r="A5048" s="355"/>
      <c r="B5048" s="355"/>
      <c r="C5048" s="95"/>
      <c r="D5048" s="95"/>
      <c r="E5048" s="95"/>
    </row>
    <row r="5049" spans="1:5" s="94" customFormat="1" x14ac:dyDescent="0.2">
      <c r="A5049" s="355"/>
      <c r="B5049" s="355"/>
      <c r="C5049" s="95"/>
      <c r="D5049" s="95"/>
      <c r="E5049" s="95"/>
    </row>
    <row r="5050" spans="1:5" s="94" customFormat="1" x14ac:dyDescent="0.2">
      <c r="A5050" s="355"/>
      <c r="B5050" s="355"/>
      <c r="C5050" s="95"/>
      <c r="D5050" s="95"/>
      <c r="E5050" s="95"/>
    </row>
    <row r="5051" spans="1:5" s="94" customFormat="1" x14ac:dyDescent="0.2">
      <c r="A5051" s="355"/>
      <c r="B5051" s="355"/>
      <c r="C5051" s="95"/>
      <c r="D5051" s="95"/>
      <c r="E5051" s="95"/>
    </row>
    <row r="5052" spans="1:5" s="94" customFormat="1" x14ac:dyDescent="0.2">
      <c r="A5052" s="355"/>
      <c r="B5052" s="355"/>
      <c r="C5052" s="95"/>
      <c r="D5052" s="95"/>
      <c r="E5052" s="95"/>
    </row>
    <row r="5053" spans="1:5" s="94" customFormat="1" x14ac:dyDescent="0.2">
      <c r="A5053" s="355"/>
      <c r="B5053" s="355"/>
      <c r="C5053" s="95"/>
      <c r="D5053" s="95"/>
      <c r="E5053" s="95"/>
    </row>
    <row r="5054" spans="1:5" s="94" customFormat="1" x14ac:dyDescent="0.2">
      <c r="A5054" s="355"/>
      <c r="B5054" s="355"/>
      <c r="C5054" s="95"/>
      <c r="D5054" s="95"/>
      <c r="E5054" s="95"/>
    </row>
    <row r="5055" spans="1:5" s="94" customFormat="1" x14ac:dyDescent="0.2">
      <c r="A5055" s="355"/>
      <c r="B5055" s="355"/>
      <c r="C5055" s="95"/>
      <c r="D5055" s="95"/>
      <c r="E5055" s="95"/>
    </row>
    <row r="5056" spans="1:5" s="94" customFormat="1" x14ac:dyDescent="0.2">
      <c r="A5056" s="355"/>
      <c r="B5056" s="355"/>
      <c r="C5056" s="95"/>
      <c r="D5056" s="95"/>
      <c r="E5056" s="95"/>
    </row>
    <row r="5057" spans="1:5" s="94" customFormat="1" x14ac:dyDescent="0.2">
      <c r="A5057" s="355"/>
      <c r="B5057" s="355"/>
      <c r="C5057" s="95"/>
      <c r="D5057" s="95"/>
      <c r="E5057" s="95"/>
    </row>
    <row r="5058" spans="1:5" s="94" customFormat="1" x14ac:dyDescent="0.2">
      <c r="A5058" s="355"/>
      <c r="B5058" s="355"/>
      <c r="C5058" s="95"/>
      <c r="D5058" s="95"/>
      <c r="E5058" s="95"/>
    </row>
    <row r="5059" spans="1:5" s="94" customFormat="1" x14ac:dyDescent="0.2">
      <c r="A5059" s="355"/>
      <c r="B5059" s="355"/>
      <c r="C5059" s="95"/>
      <c r="D5059" s="95"/>
      <c r="E5059" s="95"/>
    </row>
    <row r="5060" spans="1:5" s="94" customFormat="1" x14ac:dyDescent="0.2">
      <c r="A5060" s="355"/>
      <c r="B5060" s="355"/>
      <c r="C5060" s="95"/>
      <c r="D5060" s="95"/>
      <c r="E5060" s="95"/>
    </row>
    <row r="5061" spans="1:5" s="94" customFormat="1" x14ac:dyDescent="0.2">
      <c r="A5061" s="355"/>
      <c r="B5061" s="355"/>
      <c r="C5061" s="95"/>
      <c r="D5061" s="95"/>
      <c r="E5061" s="95"/>
    </row>
    <row r="5062" spans="1:5" s="94" customFormat="1" x14ac:dyDescent="0.2">
      <c r="A5062" s="355"/>
      <c r="B5062" s="355"/>
      <c r="C5062" s="95"/>
      <c r="D5062" s="95"/>
      <c r="E5062" s="95"/>
    </row>
    <row r="5063" spans="1:5" s="94" customFormat="1" x14ac:dyDescent="0.2">
      <c r="A5063" s="355"/>
      <c r="B5063" s="355"/>
      <c r="C5063" s="95"/>
      <c r="D5063" s="95"/>
      <c r="E5063" s="95"/>
    </row>
    <row r="5064" spans="1:5" s="94" customFormat="1" x14ac:dyDescent="0.2">
      <c r="A5064" s="355"/>
      <c r="B5064" s="355"/>
      <c r="C5064" s="95"/>
      <c r="D5064" s="95"/>
      <c r="E5064" s="95"/>
    </row>
    <row r="5065" spans="1:5" s="94" customFormat="1" x14ac:dyDescent="0.2">
      <c r="A5065" s="355"/>
      <c r="B5065" s="355"/>
      <c r="C5065" s="95"/>
      <c r="D5065" s="95"/>
      <c r="E5065" s="95"/>
    </row>
    <row r="5066" spans="1:5" s="94" customFormat="1" x14ac:dyDescent="0.2">
      <c r="A5066" s="355"/>
      <c r="B5066" s="355"/>
      <c r="C5066" s="95"/>
      <c r="D5066" s="95"/>
      <c r="E5066" s="95"/>
    </row>
    <row r="5067" spans="1:5" s="94" customFormat="1" x14ac:dyDescent="0.2">
      <c r="A5067" s="355"/>
      <c r="B5067" s="355"/>
      <c r="C5067" s="95"/>
      <c r="D5067" s="95"/>
      <c r="E5067" s="95"/>
    </row>
    <row r="5068" spans="1:5" s="94" customFormat="1" x14ac:dyDescent="0.2">
      <c r="A5068" s="355"/>
      <c r="B5068" s="355"/>
      <c r="C5068" s="95"/>
      <c r="D5068" s="95"/>
      <c r="E5068" s="95"/>
    </row>
    <row r="5069" spans="1:5" s="94" customFormat="1" x14ac:dyDescent="0.2">
      <c r="A5069" s="355"/>
      <c r="B5069" s="355"/>
      <c r="C5069" s="95"/>
      <c r="D5069" s="95"/>
      <c r="E5069" s="95"/>
    </row>
    <row r="5070" spans="1:5" s="94" customFormat="1" x14ac:dyDescent="0.2">
      <c r="A5070" s="355"/>
      <c r="B5070" s="355"/>
      <c r="C5070" s="95"/>
      <c r="D5070" s="95"/>
      <c r="E5070" s="95"/>
    </row>
    <row r="5071" spans="1:5" s="94" customFormat="1" x14ac:dyDescent="0.2">
      <c r="A5071" s="355"/>
      <c r="B5071" s="355"/>
      <c r="C5071" s="95"/>
      <c r="D5071" s="95"/>
      <c r="E5071" s="95"/>
    </row>
    <row r="5072" spans="1:5" s="94" customFormat="1" x14ac:dyDescent="0.2">
      <c r="A5072" s="355"/>
      <c r="B5072" s="355"/>
      <c r="C5072" s="95"/>
      <c r="D5072" s="95"/>
      <c r="E5072" s="95"/>
    </row>
    <row r="5073" spans="1:5" s="94" customFormat="1" x14ac:dyDescent="0.2">
      <c r="A5073" s="355"/>
      <c r="B5073" s="355"/>
      <c r="C5073" s="95"/>
      <c r="D5073" s="95"/>
      <c r="E5073" s="95"/>
    </row>
    <row r="5074" spans="1:5" s="94" customFormat="1" x14ac:dyDescent="0.2">
      <c r="A5074" s="355"/>
      <c r="B5074" s="355"/>
      <c r="C5074" s="95"/>
      <c r="D5074" s="95"/>
      <c r="E5074" s="95"/>
    </row>
    <row r="5075" spans="1:5" s="94" customFormat="1" x14ac:dyDescent="0.2">
      <c r="A5075" s="355"/>
      <c r="B5075" s="355"/>
      <c r="C5075" s="95"/>
      <c r="D5075" s="95"/>
      <c r="E5075" s="95"/>
    </row>
    <row r="5076" spans="1:5" s="94" customFormat="1" x14ac:dyDescent="0.2">
      <c r="A5076" s="355"/>
      <c r="B5076" s="355"/>
      <c r="C5076" s="95"/>
      <c r="D5076" s="95"/>
      <c r="E5076" s="95"/>
    </row>
    <row r="5077" spans="1:5" s="94" customFormat="1" x14ac:dyDescent="0.2">
      <c r="A5077" s="355"/>
      <c r="B5077" s="355"/>
      <c r="C5077" s="95"/>
      <c r="D5077" s="95"/>
      <c r="E5077" s="95"/>
    </row>
    <row r="5078" spans="1:5" s="94" customFormat="1" x14ac:dyDescent="0.2">
      <c r="A5078" s="355"/>
      <c r="B5078" s="355"/>
      <c r="C5078" s="95"/>
      <c r="D5078" s="95"/>
      <c r="E5078" s="95"/>
    </row>
    <row r="5079" spans="1:5" s="94" customFormat="1" x14ac:dyDescent="0.2">
      <c r="A5079" s="355"/>
      <c r="B5079" s="355"/>
      <c r="C5079" s="95"/>
      <c r="D5079" s="95"/>
      <c r="E5079" s="95"/>
    </row>
    <row r="5080" spans="1:5" s="94" customFormat="1" x14ac:dyDescent="0.2">
      <c r="A5080" s="355"/>
      <c r="B5080" s="355"/>
      <c r="C5080" s="95"/>
      <c r="D5080" s="95"/>
      <c r="E5080" s="95"/>
    </row>
    <row r="5081" spans="1:5" s="94" customFormat="1" x14ac:dyDescent="0.2">
      <c r="A5081" s="355"/>
      <c r="B5081" s="355"/>
      <c r="C5081" s="95"/>
      <c r="D5081" s="95"/>
      <c r="E5081" s="95"/>
    </row>
    <row r="5082" spans="1:5" s="94" customFormat="1" x14ac:dyDescent="0.2">
      <c r="A5082" s="355"/>
      <c r="B5082" s="355"/>
      <c r="C5082" s="95"/>
      <c r="D5082" s="95"/>
      <c r="E5082" s="95"/>
    </row>
    <row r="5083" spans="1:5" s="94" customFormat="1" x14ac:dyDescent="0.2">
      <c r="A5083" s="355"/>
      <c r="B5083" s="355"/>
      <c r="C5083" s="95"/>
      <c r="D5083" s="95"/>
      <c r="E5083" s="95"/>
    </row>
    <row r="5084" spans="1:5" s="94" customFormat="1" x14ac:dyDescent="0.2">
      <c r="A5084" s="355"/>
      <c r="B5084" s="355"/>
      <c r="C5084" s="95"/>
      <c r="D5084" s="95"/>
      <c r="E5084" s="95"/>
    </row>
    <row r="5085" spans="1:5" s="94" customFormat="1" x14ac:dyDescent="0.2">
      <c r="A5085" s="355"/>
      <c r="B5085" s="355"/>
      <c r="C5085" s="95"/>
      <c r="D5085" s="95"/>
      <c r="E5085" s="95"/>
    </row>
    <row r="5086" spans="1:5" s="94" customFormat="1" x14ac:dyDescent="0.2">
      <c r="A5086" s="355"/>
      <c r="B5086" s="355"/>
      <c r="C5086" s="95"/>
      <c r="D5086" s="95"/>
      <c r="E5086" s="95"/>
    </row>
    <row r="5087" spans="1:5" s="94" customFormat="1" x14ac:dyDescent="0.2">
      <c r="A5087" s="355"/>
      <c r="B5087" s="355"/>
      <c r="C5087" s="95"/>
      <c r="D5087" s="95"/>
      <c r="E5087" s="95"/>
    </row>
    <row r="5088" spans="1:5" s="94" customFormat="1" x14ac:dyDescent="0.2">
      <c r="A5088" s="355"/>
      <c r="B5088" s="355"/>
      <c r="C5088" s="95"/>
      <c r="D5088" s="95"/>
      <c r="E5088" s="95"/>
    </row>
    <row r="5089" spans="1:5" s="94" customFormat="1" x14ac:dyDescent="0.2">
      <c r="A5089" s="355"/>
      <c r="B5089" s="355"/>
      <c r="C5089" s="95"/>
      <c r="D5089" s="95"/>
      <c r="E5089" s="95"/>
    </row>
    <row r="5090" spans="1:5" s="94" customFormat="1" x14ac:dyDescent="0.2">
      <c r="A5090" s="355"/>
      <c r="B5090" s="355"/>
      <c r="C5090" s="95"/>
      <c r="D5090" s="95"/>
      <c r="E5090" s="95"/>
    </row>
    <row r="5091" spans="1:5" s="94" customFormat="1" x14ac:dyDescent="0.2">
      <c r="A5091" s="355"/>
      <c r="B5091" s="355"/>
      <c r="C5091" s="95"/>
      <c r="D5091" s="95"/>
      <c r="E5091" s="95"/>
    </row>
    <row r="5092" spans="1:5" s="94" customFormat="1" x14ac:dyDescent="0.2">
      <c r="A5092" s="355"/>
      <c r="B5092" s="355"/>
      <c r="C5092" s="95"/>
      <c r="D5092" s="95"/>
      <c r="E5092" s="95"/>
    </row>
    <row r="5093" spans="1:5" s="94" customFormat="1" x14ac:dyDescent="0.2">
      <c r="A5093" s="355"/>
      <c r="B5093" s="355"/>
      <c r="C5093" s="95"/>
      <c r="D5093" s="95"/>
      <c r="E5093" s="95"/>
    </row>
    <row r="5094" spans="1:5" s="94" customFormat="1" x14ac:dyDescent="0.2">
      <c r="A5094" s="355"/>
      <c r="B5094" s="355"/>
      <c r="C5094" s="95"/>
      <c r="D5094" s="95"/>
      <c r="E5094" s="95"/>
    </row>
    <row r="5095" spans="1:5" s="94" customFormat="1" x14ac:dyDescent="0.2">
      <c r="A5095" s="355"/>
      <c r="B5095" s="355"/>
      <c r="C5095" s="95"/>
      <c r="D5095" s="95"/>
      <c r="E5095" s="95"/>
    </row>
    <row r="5096" spans="1:5" s="94" customFormat="1" x14ac:dyDescent="0.2">
      <c r="A5096" s="355"/>
      <c r="B5096" s="355"/>
      <c r="C5096" s="95"/>
      <c r="D5096" s="95"/>
      <c r="E5096" s="95"/>
    </row>
    <row r="5097" spans="1:5" s="94" customFormat="1" x14ac:dyDescent="0.2">
      <c r="A5097" s="355"/>
      <c r="B5097" s="355"/>
      <c r="C5097" s="95"/>
      <c r="D5097" s="95"/>
      <c r="E5097" s="95"/>
    </row>
    <row r="5098" spans="1:5" s="94" customFormat="1" x14ac:dyDescent="0.2">
      <c r="A5098" s="355"/>
      <c r="B5098" s="355"/>
      <c r="C5098" s="95"/>
      <c r="D5098" s="95"/>
      <c r="E5098" s="95"/>
    </row>
    <row r="5099" spans="1:5" s="94" customFormat="1" x14ac:dyDescent="0.2">
      <c r="A5099" s="355"/>
      <c r="B5099" s="355"/>
      <c r="C5099" s="95"/>
      <c r="D5099" s="95"/>
      <c r="E5099" s="95"/>
    </row>
    <row r="5100" spans="1:5" s="94" customFormat="1" x14ac:dyDescent="0.2">
      <c r="A5100" s="355"/>
      <c r="B5100" s="355"/>
      <c r="C5100" s="95"/>
      <c r="D5100" s="95"/>
      <c r="E5100" s="95"/>
    </row>
    <row r="5101" spans="1:5" s="94" customFormat="1" x14ac:dyDescent="0.2">
      <c r="A5101" s="355"/>
      <c r="B5101" s="355"/>
      <c r="C5101" s="95"/>
      <c r="D5101" s="95"/>
      <c r="E5101" s="95"/>
    </row>
    <row r="5102" spans="1:5" s="94" customFormat="1" x14ac:dyDescent="0.2">
      <c r="A5102" s="355"/>
      <c r="B5102" s="355"/>
      <c r="C5102" s="95"/>
      <c r="D5102" s="95"/>
      <c r="E5102" s="95"/>
    </row>
    <row r="5103" spans="1:5" s="94" customFormat="1" x14ac:dyDescent="0.2">
      <c r="A5103" s="355"/>
      <c r="B5103" s="355"/>
      <c r="C5103" s="95"/>
      <c r="D5103" s="95"/>
      <c r="E5103" s="95"/>
    </row>
    <row r="5104" spans="1:5" s="94" customFormat="1" x14ac:dyDescent="0.2">
      <c r="A5104" s="355"/>
      <c r="B5104" s="355"/>
      <c r="C5104" s="95"/>
      <c r="D5104" s="95"/>
      <c r="E5104" s="95"/>
    </row>
    <row r="5105" spans="1:5" s="94" customFormat="1" x14ac:dyDescent="0.2">
      <c r="A5105" s="355"/>
      <c r="B5105" s="355"/>
      <c r="C5105" s="95"/>
      <c r="D5105" s="95"/>
      <c r="E5105" s="95"/>
    </row>
    <row r="5106" spans="1:5" s="94" customFormat="1" x14ac:dyDescent="0.2">
      <c r="A5106" s="355"/>
      <c r="B5106" s="355"/>
      <c r="C5106" s="95"/>
      <c r="D5106" s="95"/>
      <c r="E5106" s="95"/>
    </row>
    <row r="5107" spans="1:5" s="94" customFormat="1" x14ac:dyDescent="0.2">
      <c r="A5107" s="355"/>
      <c r="B5107" s="355"/>
      <c r="C5107" s="95"/>
      <c r="D5107" s="95"/>
      <c r="E5107" s="95"/>
    </row>
    <row r="5108" spans="1:5" s="94" customFormat="1" x14ac:dyDescent="0.2">
      <c r="A5108" s="355"/>
      <c r="B5108" s="355"/>
      <c r="C5108" s="95"/>
      <c r="D5108" s="95"/>
      <c r="E5108" s="95"/>
    </row>
    <row r="5109" spans="1:5" s="94" customFormat="1" x14ac:dyDescent="0.2">
      <c r="A5109" s="355"/>
      <c r="B5109" s="355"/>
      <c r="C5109" s="95"/>
      <c r="D5109" s="95"/>
      <c r="E5109" s="95"/>
    </row>
    <row r="5110" spans="1:5" s="94" customFormat="1" x14ac:dyDescent="0.2">
      <c r="A5110" s="355"/>
      <c r="B5110" s="355"/>
      <c r="C5110" s="95"/>
      <c r="D5110" s="95"/>
      <c r="E5110" s="95"/>
    </row>
    <row r="5111" spans="1:5" s="94" customFormat="1" x14ac:dyDescent="0.2">
      <c r="A5111" s="355"/>
      <c r="B5111" s="355"/>
      <c r="C5111" s="95"/>
      <c r="D5111" s="95"/>
      <c r="E5111" s="95"/>
    </row>
    <row r="5112" spans="1:5" s="94" customFormat="1" x14ac:dyDescent="0.2">
      <c r="A5112" s="355"/>
      <c r="B5112" s="355"/>
      <c r="C5112" s="95"/>
      <c r="D5112" s="95"/>
      <c r="E5112" s="95"/>
    </row>
    <row r="5113" spans="1:5" s="94" customFormat="1" x14ac:dyDescent="0.2">
      <c r="A5113" s="355"/>
      <c r="B5113" s="355"/>
      <c r="C5113" s="95"/>
      <c r="D5113" s="95"/>
      <c r="E5113" s="95"/>
    </row>
    <row r="5114" spans="1:5" s="94" customFormat="1" x14ac:dyDescent="0.2">
      <c r="A5114" s="355"/>
      <c r="B5114" s="355"/>
      <c r="C5114" s="95"/>
      <c r="D5114" s="95"/>
      <c r="E5114" s="95"/>
    </row>
    <row r="5115" spans="1:5" s="94" customFormat="1" x14ac:dyDescent="0.2">
      <c r="A5115" s="355"/>
      <c r="B5115" s="355"/>
      <c r="C5115" s="95"/>
      <c r="D5115" s="95"/>
      <c r="E5115" s="95"/>
    </row>
    <row r="5116" spans="1:5" s="94" customFormat="1" x14ac:dyDescent="0.2">
      <c r="A5116" s="355"/>
      <c r="B5116" s="355"/>
      <c r="C5116" s="95"/>
      <c r="D5116" s="95"/>
      <c r="E5116" s="95"/>
    </row>
    <row r="5117" spans="1:5" s="94" customFormat="1" x14ac:dyDescent="0.2">
      <c r="A5117" s="355"/>
      <c r="B5117" s="355"/>
      <c r="C5117" s="95"/>
      <c r="D5117" s="95"/>
      <c r="E5117" s="95"/>
    </row>
    <row r="5118" spans="1:5" s="94" customFormat="1" x14ac:dyDescent="0.2">
      <c r="A5118" s="355"/>
      <c r="B5118" s="355"/>
      <c r="C5118" s="95"/>
      <c r="D5118" s="95"/>
      <c r="E5118" s="95"/>
    </row>
    <row r="5119" spans="1:5" s="94" customFormat="1" x14ac:dyDescent="0.2">
      <c r="A5119" s="355"/>
      <c r="B5119" s="355"/>
      <c r="C5119" s="95"/>
      <c r="D5119" s="95"/>
      <c r="E5119" s="95"/>
    </row>
    <row r="5120" spans="1:5" s="94" customFormat="1" x14ac:dyDescent="0.2">
      <c r="A5120" s="355"/>
      <c r="B5120" s="355"/>
      <c r="C5120" s="95"/>
      <c r="D5120" s="95"/>
      <c r="E5120" s="95"/>
    </row>
    <row r="5121" spans="1:5" s="94" customFormat="1" x14ac:dyDescent="0.2">
      <c r="A5121" s="355"/>
      <c r="B5121" s="355"/>
      <c r="C5121" s="95"/>
      <c r="D5121" s="95"/>
      <c r="E5121" s="95"/>
    </row>
    <row r="5122" spans="1:5" s="94" customFormat="1" x14ac:dyDescent="0.2">
      <c r="A5122" s="355"/>
      <c r="B5122" s="355"/>
      <c r="C5122" s="95"/>
      <c r="D5122" s="95"/>
      <c r="E5122" s="95"/>
    </row>
    <row r="5123" spans="1:5" s="94" customFormat="1" x14ac:dyDescent="0.2">
      <c r="A5123" s="355"/>
      <c r="B5123" s="355"/>
      <c r="C5123" s="95"/>
      <c r="D5123" s="95"/>
      <c r="E5123" s="95"/>
    </row>
    <row r="5124" spans="1:5" s="94" customFormat="1" x14ac:dyDescent="0.2">
      <c r="A5124" s="355"/>
      <c r="B5124" s="355"/>
      <c r="C5124" s="95"/>
      <c r="D5124" s="95"/>
      <c r="E5124" s="95"/>
    </row>
    <row r="5125" spans="1:5" s="94" customFormat="1" x14ac:dyDescent="0.2">
      <c r="A5125" s="355"/>
      <c r="B5125" s="355"/>
      <c r="C5125" s="95"/>
      <c r="D5125" s="95"/>
      <c r="E5125" s="95"/>
    </row>
    <row r="5126" spans="1:5" s="94" customFormat="1" x14ac:dyDescent="0.2">
      <c r="A5126" s="355"/>
      <c r="B5126" s="355"/>
      <c r="C5126" s="95"/>
      <c r="D5126" s="95"/>
      <c r="E5126" s="95"/>
    </row>
    <row r="5127" spans="1:5" s="94" customFormat="1" x14ac:dyDescent="0.2">
      <c r="A5127" s="355"/>
      <c r="B5127" s="355"/>
      <c r="C5127" s="95"/>
      <c r="D5127" s="95"/>
      <c r="E5127" s="95"/>
    </row>
    <row r="5128" spans="1:5" s="94" customFormat="1" x14ac:dyDescent="0.2">
      <c r="A5128" s="355"/>
      <c r="B5128" s="355"/>
      <c r="C5128" s="95"/>
      <c r="D5128" s="95"/>
      <c r="E5128" s="95"/>
    </row>
    <row r="5129" spans="1:5" s="94" customFormat="1" x14ac:dyDescent="0.2">
      <c r="A5129" s="355"/>
      <c r="B5129" s="355"/>
      <c r="C5129" s="95"/>
      <c r="D5129" s="95"/>
      <c r="E5129" s="95"/>
    </row>
    <row r="5130" spans="1:5" s="94" customFormat="1" x14ac:dyDescent="0.2">
      <c r="A5130" s="355"/>
      <c r="B5130" s="355"/>
      <c r="C5130" s="95"/>
      <c r="D5130" s="95"/>
      <c r="E5130" s="95"/>
    </row>
    <row r="5131" spans="1:5" s="94" customFormat="1" x14ac:dyDescent="0.2">
      <c r="A5131" s="355"/>
      <c r="B5131" s="355"/>
      <c r="C5131" s="95"/>
      <c r="D5131" s="95"/>
      <c r="E5131" s="95"/>
    </row>
    <row r="5132" spans="1:5" s="94" customFormat="1" x14ac:dyDescent="0.2">
      <c r="A5132" s="355"/>
      <c r="B5132" s="355"/>
      <c r="C5132" s="95"/>
      <c r="D5132" s="95"/>
      <c r="E5132" s="95"/>
    </row>
    <row r="5133" spans="1:5" s="94" customFormat="1" x14ac:dyDescent="0.2">
      <c r="A5133" s="355"/>
      <c r="B5133" s="355"/>
      <c r="C5133" s="95"/>
      <c r="D5133" s="95"/>
      <c r="E5133" s="95"/>
    </row>
    <row r="5134" spans="1:5" s="94" customFormat="1" x14ac:dyDescent="0.2">
      <c r="A5134" s="355"/>
      <c r="B5134" s="355"/>
      <c r="C5134" s="95"/>
      <c r="D5134" s="95"/>
      <c r="E5134" s="95"/>
    </row>
    <row r="5135" spans="1:5" s="94" customFormat="1" x14ac:dyDescent="0.2">
      <c r="A5135" s="355"/>
      <c r="B5135" s="355"/>
      <c r="C5135" s="95"/>
      <c r="D5135" s="95"/>
      <c r="E5135" s="95"/>
    </row>
    <row r="5136" spans="1:5" s="94" customFormat="1" x14ac:dyDescent="0.2">
      <c r="A5136" s="355"/>
      <c r="B5136" s="355"/>
      <c r="C5136" s="95"/>
      <c r="D5136" s="95"/>
      <c r="E5136" s="95"/>
    </row>
    <row r="5137" spans="1:5" s="94" customFormat="1" x14ac:dyDescent="0.2">
      <c r="A5137" s="355"/>
      <c r="B5137" s="355"/>
      <c r="C5137" s="95"/>
      <c r="D5137" s="95"/>
      <c r="E5137" s="95"/>
    </row>
    <row r="5138" spans="1:5" s="94" customFormat="1" x14ac:dyDescent="0.2">
      <c r="A5138" s="355"/>
      <c r="B5138" s="355"/>
      <c r="C5138" s="95"/>
      <c r="D5138" s="95"/>
      <c r="E5138" s="95"/>
    </row>
    <row r="5139" spans="1:5" s="94" customFormat="1" x14ac:dyDescent="0.2">
      <c r="A5139" s="355"/>
      <c r="B5139" s="355"/>
      <c r="C5139" s="95"/>
      <c r="D5139" s="95"/>
      <c r="E5139" s="95"/>
    </row>
    <row r="5140" spans="1:5" s="94" customFormat="1" x14ac:dyDescent="0.2">
      <c r="A5140" s="355"/>
      <c r="B5140" s="355"/>
      <c r="C5140" s="95"/>
      <c r="D5140" s="95"/>
      <c r="E5140" s="95"/>
    </row>
    <row r="5141" spans="1:5" s="94" customFormat="1" x14ac:dyDescent="0.2">
      <c r="A5141" s="355"/>
      <c r="B5141" s="355"/>
      <c r="C5141" s="95"/>
      <c r="D5141" s="95"/>
      <c r="E5141" s="95"/>
    </row>
    <row r="5142" spans="1:5" s="94" customFormat="1" x14ac:dyDescent="0.2">
      <c r="A5142" s="355"/>
      <c r="B5142" s="355"/>
      <c r="C5142" s="95"/>
      <c r="D5142" s="95"/>
      <c r="E5142" s="95"/>
    </row>
    <row r="5143" spans="1:5" s="94" customFormat="1" x14ac:dyDescent="0.2">
      <c r="A5143" s="355"/>
      <c r="B5143" s="355"/>
      <c r="C5143" s="95"/>
      <c r="D5143" s="95"/>
      <c r="E5143" s="95"/>
    </row>
    <row r="5144" spans="1:5" s="94" customFormat="1" x14ac:dyDescent="0.2">
      <c r="A5144" s="355"/>
      <c r="B5144" s="355"/>
      <c r="C5144" s="95"/>
      <c r="D5144" s="95"/>
      <c r="E5144" s="95"/>
    </row>
    <row r="5145" spans="1:5" s="94" customFormat="1" x14ac:dyDescent="0.2">
      <c r="A5145" s="355"/>
      <c r="B5145" s="355"/>
      <c r="C5145" s="95"/>
      <c r="D5145" s="95"/>
      <c r="E5145" s="95"/>
    </row>
    <row r="5146" spans="1:5" s="94" customFormat="1" x14ac:dyDescent="0.2">
      <c r="A5146" s="355"/>
      <c r="B5146" s="355"/>
      <c r="C5146" s="95"/>
      <c r="D5146" s="95"/>
      <c r="E5146" s="95"/>
    </row>
    <row r="5147" spans="1:5" s="94" customFormat="1" x14ac:dyDescent="0.2">
      <c r="A5147" s="355"/>
      <c r="B5147" s="355"/>
      <c r="C5147" s="95"/>
      <c r="D5147" s="95"/>
      <c r="E5147" s="95"/>
    </row>
    <row r="5148" spans="1:5" s="94" customFormat="1" x14ac:dyDescent="0.2">
      <c r="A5148" s="355"/>
      <c r="B5148" s="355"/>
      <c r="C5148" s="95"/>
      <c r="D5148" s="95"/>
      <c r="E5148" s="95"/>
    </row>
    <row r="5149" spans="1:5" s="94" customFormat="1" x14ac:dyDescent="0.2">
      <c r="A5149" s="355"/>
      <c r="B5149" s="355"/>
      <c r="C5149" s="95"/>
      <c r="D5149" s="95"/>
      <c r="E5149" s="95"/>
    </row>
    <row r="5150" spans="1:5" s="94" customFormat="1" x14ac:dyDescent="0.2">
      <c r="A5150" s="355"/>
      <c r="B5150" s="355"/>
      <c r="C5150" s="95"/>
      <c r="D5150" s="95"/>
      <c r="E5150" s="95"/>
    </row>
    <row r="5151" spans="1:5" s="94" customFormat="1" x14ac:dyDescent="0.2">
      <c r="A5151" s="355"/>
      <c r="B5151" s="355"/>
      <c r="C5151" s="95"/>
      <c r="D5151" s="95"/>
      <c r="E5151" s="95"/>
    </row>
    <row r="5152" spans="1:5" s="94" customFormat="1" x14ac:dyDescent="0.2">
      <c r="A5152" s="355"/>
      <c r="B5152" s="355"/>
      <c r="C5152" s="95"/>
      <c r="D5152" s="95"/>
      <c r="E5152" s="95"/>
    </row>
    <row r="5153" spans="1:5" s="94" customFormat="1" x14ac:dyDescent="0.2">
      <c r="A5153" s="355"/>
      <c r="B5153" s="355"/>
      <c r="C5153" s="95"/>
      <c r="D5153" s="95"/>
      <c r="E5153" s="95"/>
    </row>
    <row r="5154" spans="1:5" s="94" customFormat="1" x14ac:dyDescent="0.2">
      <c r="A5154" s="355"/>
      <c r="B5154" s="355"/>
      <c r="C5154" s="95"/>
      <c r="D5154" s="95"/>
      <c r="E5154" s="95"/>
    </row>
    <row r="5155" spans="1:5" s="94" customFormat="1" x14ac:dyDescent="0.2">
      <c r="A5155" s="355"/>
      <c r="B5155" s="355"/>
      <c r="C5155" s="95"/>
      <c r="D5155" s="95"/>
      <c r="E5155" s="95"/>
    </row>
    <row r="5156" spans="1:5" s="94" customFormat="1" x14ac:dyDescent="0.2">
      <c r="A5156" s="355"/>
      <c r="B5156" s="355"/>
      <c r="C5156" s="95"/>
      <c r="D5156" s="95"/>
      <c r="E5156" s="95"/>
    </row>
    <row r="5157" spans="1:5" s="94" customFormat="1" x14ac:dyDescent="0.2">
      <c r="A5157" s="355"/>
      <c r="B5157" s="355"/>
      <c r="C5157" s="95"/>
      <c r="D5157" s="95"/>
      <c r="E5157" s="95"/>
    </row>
    <row r="5158" spans="1:5" s="94" customFormat="1" x14ac:dyDescent="0.2">
      <c r="A5158" s="355"/>
      <c r="B5158" s="355"/>
      <c r="C5158" s="95"/>
      <c r="D5158" s="95"/>
      <c r="E5158" s="95"/>
    </row>
    <row r="5159" spans="1:5" s="94" customFormat="1" x14ac:dyDescent="0.2">
      <c r="A5159" s="355"/>
      <c r="B5159" s="355"/>
      <c r="C5159" s="95"/>
      <c r="D5159" s="95"/>
      <c r="E5159" s="95"/>
    </row>
    <row r="5160" spans="1:5" s="94" customFormat="1" x14ac:dyDescent="0.2">
      <c r="A5160" s="355"/>
      <c r="B5160" s="355"/>
      <c r="C5160" s="95"/>
      <c r="D5160" s="95"/>
      <c r="E5160" s="95"/>
    </row>
    <row r="5161" spans="1:5" s="94" customFormat="1" x14ac:dyDescent="0.2">
      <c r="A5161" s="355"/>
      <c r="B5161" s="355"/>
      <c r="C5161" s="95"/>
      <c r="D5161" s="95"/>
      <c r="E5161" s="95"/>
    </row>
    <row r="5162" spans="1:5" s="94" customFormat="1" x14ac:dyDescent="0.2">
      <c r="A5162" s="355"/>
      <c r="B5162" s="355"/>
      <c r="C5162" s="95"/>
      <c r="D5162" s="95"/>
      <c r="E5162" s="95"/>
    </row>
    <row r="5163" spans="1:5" s="94" customFormat="1" x14ac:dyDescent="0.2">
      <c r="A5163" s="355"/>
      <c r="B5163" s="355"/>
      <c r="C5163" s="95"/>
      <c r="D5163" s="95"/>
      <c r="E5163" s="95"/>
    </row>
    <row r="5164" spans="1:5" s="94" customFormat="1" x14ac:dyDescent="0.2">
      <c r="A5164" s="355"/>
      <c r="B5164" s="355"/>
      <c r="C5164" s="95"/>
      <c r="D5164" s="95"/>
      <c r="E5164" s="95"/>
    </row>
    <row r="5165" spans="1:5" s="94" customFormat="1" x14ac:dyDescent="0.2">
      <c r="A5165" s="355"/>
      <c r="B5165" s="355"/>
      <c r="C5165" s="95"/>
      <c r="D5165" s="95"/>
      <c r="E5165" s="95"/>
    </row>
    <row r="5166" spans="1:5" s="94" customFormat="1" x14ac:dyDescent="0.2">
      <c r="A5166" s="355"/>
      <c r="B5166" s="355"/>
      <c r="C5166" s="95"/>
      <c r="D5166" s="95"/>
      <c r="E5166" s="95"/>
    </row>
    <row r="5167" spans="1:5" s="94" customFormat="1" x14ac:dyDescent="0.2">
      <c r="A5167" s="355"/>
      <c r="B5167" s="355"/>
      <c r="C5167" s="95"/>
      <c r="D5167" s="95"/>
      <c r="E5167" s="95"/>
    </row>
    <row r="5168" spans="1:5" s="94" customFormat="1" x14ac:dyDescent="0.2">
      <c r="A5168" s="355"/>
      <c r="B5168" s="355"/>
      <c r="C5168" s="95"/>
      <c r="D5168" s="95"/>
      <c r="E5168" s="95"/>
    </row>
    <row r="5169" spans="1:5" s="94" customFormat="1" x14ac:dyDescent="0.2">
      <c r="A5169" s="355"/>
      <c r="B5169" s="355"/>
      <c r="C5169" s="95"/>
      <c r="D5169" s="95"/>
      <c r="E5169" s="95"/>
    </row>
    <row r="5170" spans="1:5" s="94" customFormat="1" x14ac:dyDescent="0.2">
      <c r="A5170" s="355"/>
      <c r="B5170" s="355"/>
      <c r="C5170" s="95"/>
      <c r="D5170" s="95"/>
      <c r="E5170" s="95"/>
    </row>
    <row r="5171" spans="1:5" s="94" customFormat="1" x14ac:dyDescent="0.2">
      <c r="A5171" s="355"/>
      <c r="B5171" s="355"/>
      <c r="C5171" s="95"/>
      <c r="D5171" s="95"/>
      <c r="E5171" s="95"/>
    </row>
    <row r="5172" spans="1:5" s="94" customFormat="1" x14ac:dyDescent="0.2">
      <c r="A5172" s="355"/>
      <c r="B5172" s="355"/>
      <c r="C5172" s="95"/>
      <c r="D5172" s="95"/>
      <c r="E5172" s="95"/>
    </row>
    <row r="5173" spans="1:5" s="94" customFormat="1" x14ac:dyDescent="0.2">
      <c r="A5173" s="355"/>
      <c r="B5173" s="355"/>
      <c r="C5173" s="95"/>
      <c r="D5173" s="95"/>
      <c r="E5173" s="95"/>
    </row>
    <row r="5174" spans="1:5" s="94" customFormat="1" x14ac:dyDescent="0.2">
      <c r="A5174" s="355"/>
      <c r="B5174" s="355"/>
      <c r="C5174" s="95"/>
      <c r="D5174" s="95"/>
      <c r="E5174" s="95"/>
    </row>
    <row r="5175" spans="1:5" s="94" customFormat="1" x14ac:dyDescent="0.2">
      <c r="A5175" s="355"/>
      <c r="B5175" s="355"/>
      <c r="C5175" s="95"/>
      <c r="D5175" s="95"/>
      <c r="E5175" s="95"/>
    </row>
    <row r="5176" spans="1:5" s="94" customFormat="1" x14ac:dyDescent="0.2">
      <c r="A5176" s="355"/>
      <c r="B5176" s="355"/>
      <c r="C5176" s="95"/>
      <c r="D5176" s="95"/>
      <c r="E5176" s="95"/>
    </row>
    <row r="5177" spans="1:5" s="94" customFormat="1" x14ac:dyDescent="0.2">
      <c r="A5177" s="355"/>
      <c r="B5177" s="355"/>
      <c r="C5177" s="95"/>
      <c r="D5177" s="95"/>
      <c r="E5177" s="95"/>
    </row>
    <row r="5178" spans="1:5" s="94" customFormat="1" x14ac:dyDescent="0.2">
      <c r="A5178" s="355"/>
      <c r="B5178" s="355"/>
      <c r="C5178" s="95"/>
      <c r="D5178" s="95"/>
      <c r="E5178" s="95"/>
    </row>
    <row r="5179" spans="1:5" s="94" customFormat="1" x14ac:dyDescent="0.2">
      <c r="A5179" s="355"/>
      <c r="B5179" s="355"/>
      <c r="C5179" s="95"/>
      <c r="D5179" s="95"/>
      <c r="E5179" s="95"/>
    </row>
    <row r="5180" spans="1:5" s="94" customFormat="1" x14ac:dyDescent="0.2">
      <c r="A5180" s="355"/>
      <c r="B5180" s="355"/>
      <c r="C5180" s="95"/>
      <c r="D5180" s="95"/>
      <c r="E5180" s="95"/>
    </row>
    <row r="5181" spans="1:5" s="94" customFormat="1" x14ac:dyDescent="0.2">
      <c r="A5181" s="355"/>
      <c r="B5181" s="355"/>
      <c r="C5181" s="95"/>
      <c r="D5181" s="95"/>
      <c r="E5181" s="95"/>
    </row>
    <row r="5182" spans="1:5" s="94" customFormat="1" x14ac:dyDescent="0.2">
      <c r="A5182" s="355"/>
      <c r="B5182" s="355"/>
      <c r="C5182" s="95"/>
      <c r="D5182" s="95"/>
      <c r="E5182" s="95"/>
    </row>
    <row r="5183" spans="1:5" s="94" customFormat="1" x14ac:dyDescent="0.2">
      <c r="A5183" s="355"/>
      <c r="B5183" s="355"/>
      <c r="C5183" s="95"/>
      <c r="D5183" s="95"/>
      <c r="E5183" s="95"/>
    </row>
    <row r="5184" spans="1:5" s="94" customFormat="1" x14ac:dyDescent="0.2">
      <c r="A5184" s="355"/>
      <c r="B5184" s="355"/>
      <c r="C5184" s="95"/>
      <c r="D5184" s="95"/>
      <c r="E5184" s="95"/>
    </row>
    <row r="5185" spans="1:5" s="94" customFormat="1" x14ac:dyDescent="0.2">
      <c r="A5185" s="355"/>
      <c r="B5185" s="355"/>
      <c r="C5185" s="95"/>
      <c r="D5185" s="95"/>
      <c r="E5185" s="95"/>
    </row>
    <row r="5186" spans="1:5" s="94" customFormat="1" x14ac:dyDescent="0.2">
      <c r="A5186" s="355"/>
      <c r="B5186" s="355"/>
      <c r="C5186" s="95"/>
      <c r="D5186" s="95"/>
      <c r="E5186" s="95"/>
    </row>
    <row r="5187" spans="1:5" s="94" customFormat="1" x14ac:dyDescent="0.2">
      <c r="A5187" s="355"/>
      <c r="B5187" s="355"/>
      <c r="C5187" s="95"/>
      <c r="D5187" s="95"/>
      <c r="E5187" s="95"/>
    </row>
    <row r="5188" spans="1:5" s="94" customFormat="1" x14ac:dyDescent="0.2">
      <c r="A5188" s="355"/>
      <c r="B5188" s="355"/>
      <c r="C5188" s="95"/>
      <c r="D5188" s="95"/>
      <c r="E5188" s="95"/>
    </row>
    <row r="5189" spans="1:5" s="94" customFormat="1" x14ac:dyDescent="0.2">
      <c r="A5189" s="355"/>
      <c r="B5189" s="355"/>
      <c r="C5189" s="95"/>
      <c r="D5189" s="95"/>
      <c r="E5189" s="95"/>
    </row>
    <row r="5190" spans="1:5" s="94" customFormat="1" x14ac:dyDescent="0.2">
      <c r="A5190" s="355"/>
      <c r="B5190" s="355"/>
      <c r="C5190" s="95"/>
      <c r="D5190" s="95"/>
      <c r="E5190" s="95"/>
    </row>
    <row r="5191" spans="1:5" s="94" customFormat="1" x14ac:dyDescent="0.2">
      <c r="A5191" s="355"/>
      <c r="B5191" s="355"/>
      <c r="C5191" s="95"/>
      <c r="D5191" s="95"/>
      <c r="E5191" s="95"/>
    </row>
    <row r="5192" spans="1:5" s="94" customFormat="1" x14ac:dyDescent="0.2">
      <c r="A5192" s="355"/>
      <c r="B5192" s="355"/>
      <c r="C5192" s="95"/>
      <c r="D5192" s="95"/>
      <c r="E5192" s="95"/>
    </row>
    <row r="5193" spans="1:5" s="94" customFormat="1" x14ac:dyDescent="0.2">
      <c r="A5193" s="355"/>
      <c r="B5193" s="355"/>
      <c r="C5193" s="95"/>
      <c r="D5193" s="95"/>
      <c r="E5193" s="95"/>
    </row>
    <row r="5194" spans="1:5" s="94" customFormat="1" x14ac:dyDescent="0.2">
      <c r="A5194" s="355"/>
      <c r="B5194" s="355"/>
      <c r="C5194" s="95"/>
      <c r="D5194" s="95"/>
      <c r="E5194" s="95"/>
    </row>
    <row r="5195" spans="1:5" s="94" customFormat="1" x14ac:dyDescent="0.2">
      <c r="A5195" s="355"/>
      <c r="B5195" s="355"/>
      <c r="C5195" s="95"/>
      <c r="D5195" s="95"/>
      <c r="E5195" s="95"/>
    </row>
    <row r="5196" spans="1:5" s="94" customFormat="1" x14ac:dyDescent="0.2">
      <c r="A5196" s="355"/>
      <c r="B5196" s="355"/>
      <c r="C5196" s="95"/>
      <c r="D5196" s="95"/>
      <c r="E5196" s="95"/>
    </row>
    <row r="5197" spans="1:5" s="94" customFormat="1" x14ac:dyDescent="0.2">
      <c r="A5197" s="355"/>
      <c r="B5197" s="355"/>
      <c r="C5197" s="95"/>
      <c r="D5197" s="95"/>
      <c r="E5197" s="95"/>
    </row>
    <row r="5198" spans="1:5" s="94" customFormat="1" x14ac:dyDescent="0.2">
      <c r="A5198" s="355"/>
      <c r="B5198" s="355"/>
      <c r="C5198" s="95"/>
      <c r="D5198" s="95"/>
      <c r="E5198" s="95"/>
    </row>
    <row r="5199" spans="1:5" s="94" customFormat="1" x14ac:dyDescent="0.2">
      <c r="A5199" s="355"/>
      <c r="B5199" s="355"/>
      <c r="C5199" s="95"/>
      <c r="D5199" s="95"/>
      <c r="E5199" s="95"/>
    </row>
    <row r="5200" spans="1:5" s="94" customFormat="1" x14ac:dyDescent="0.2">
      <c r="A5200" s="355"/>
      <c r="B5200" s="355"/>
      <c r="C5200" s="95"/>
      <c r="D5200" s="95"/>
      <c r="E5200" s="95"/>
    </row>
    <row r="5201" spans="1:5" s="94" customFormat="1" x14ac:dyDescent="0.2">
      <c r="A5201" s="355"/>
      <c r="B5201" s="355"/>
      <c r="C5201" s="95"/>
      <c r="D5201" s="95"/>
      <c r="E5201" s="95"/>
    </row>
    <row r="5202" spans="1:5" s="94" customFormat="1" x14ac:dyDescent="0.2">
      <c r="A5202" s="355"/>
      <c r="B5202" s="355"/>
      <c r="C5202" s="95"/>
      <c r="D5202" s="95"/>
      <c r="E5202" s="95"/>
    </row>
    <row r="5203" spans="1:5" s="94" customFormat="1" x14ac:dyDescent="0.2">
      <c r="A5203" s="355"/>
      <c r="B5203" s="355"/>
      <c r="C5203" s="95"/>
      <c r="D5203" s="95"/>
      <c r="E5203" s="95"/>
    </row>
    <row r="5204" spans="1:5" s="94" customFormat="1" x14ac:dyDescent="0.2">
      <c r="A5204" s="355"/>
      <c r="B5204" s="355"/>
      <c r="C5204" s="95"/>
      <c r="D5204" s="95"/>
      <c r="E5204" s="95"/>
    </row>
    <row r="5205" spans="1:5" s="94" customFormat="1" x14ac:dyDescent="0.2">
      <c r="A5205" s="355"/>
      <c r="B5205" s="355"/>
      <c r="C5205" s="95"/>
      <c r="D5205" s="95"/>
      <c r="E5205" s="95"/>
    </row>
    <row r="5206" spans="1:5" s="94" customFormat="1" x14ac:dyDescent="0.2">
      <c r="A5206" s="355"/>
      <c r="B5206" s="355"/>
      <c r="C5206" s="95"/>
      <c r="D5206" s="95"/>
      <c r="E5206" s="95"/>
    </row>
    <row r="5207" spans="1:5" s="94" customFormat="1" x14ac:dyDescent="0.2">
      <c r="A5207" s="355"/>
      <c r="B5207" s="355"/>
      <c r="C5207" s="95"/>
      <c r="D5207" s="95"/>
      <c r="E5207" s="95"/>
    </row>
    <row r="5208" spans="1:5" s="94" customFormat="1" x14ac:dyDescent="0.2">
      <c r="A5208" s="355"/>
      <c r="B5208" s="355"/>
      <c r="C5208" s="95"/>
      <c r="D5208" s="95"/>
      <c r="E5208" s="95"/>
    </row>
    <row r="5209" spans="1:5" s="94" customFormat="1" x14ac:dyDescent="0.2">
      <c r="A5209" s="355"/>
      <c r="B5209" s="355"/>
      <c r="C5209" s="95"/>
      <c r="D5209" s="95"/>
      <c r="E5209" s="95"/>
    </row>
    <row r="5210" spans="1:5" s="94" customFormat="1" x14ac:dyDescent="0.2">
      <c r="A5210" s="355"/>
      <c r="B5210" s="355"/>
      <c r="C5210" s="95"/>
      <c r="D5210" s="95"/>
      <c r="E5210" s="95"/>
    </row>
    <row r="5211" spans="1:5" s="94" customFormat="1" x14ac:dyDescent="0.2">
      <c r="A5211" s="355"/>
      <c r="B5211" s="355"/>
      <c r="C5211" s="95"/>
      <c r="D5211" s="95"/>
      <c r="E5211" s="95"/>
    </row>
    <row r="5212" spans="1:5" s="94" customFormat="1" x14ac:dyDescent="0.2">
      <c r="A5212" s="355"/>
      <c r="B5212" s="355"/>
      <c r="C5212" s="95"/>
      <c r="D5212" s="95"/>
      <c r="E5212" s="95"/>
    </row>
    <row r="5213" spans="1:5" s="94" customFormat="1" x14ac:dyDescent="0.2">
      <c r="A5213" s="355"/>
      <c r="B5213" s="355"/>
      <c r="C5213" s="95"/>
      <c r="D5213" s="95"/>
      <c r="E5213" s="95"/>
    </row>
    <row r="5214" spans="1:5" s="94" customFormat="1" x14ac:dyDescent="0.2">
      <c r="A5214" s="355"/>
      <c r="B5214" s="355"/>
      <c r="C5214" s="95"/>
      <c r="D5214" s="95"/>
      <c r="E5214" s="95"/>
    </row>
    <row r="5215" spans="1:5" s="94" customFormat="1" x14ac:dyDescent="0.2">
      <c r="A5215" s="355"/>
      <c r="B5215" s="355"/>
      <c r="C5215" s="95"/>
      <c r="D5215" s="95"/>
      <c r="E5215" s="95"/>
    </row>
    <row r="5216" spans="1:5" s="94" customFormat="1" x14ac:dyDescent="0.2">
      <c r="A5216" s="355"/>
      <c r="B5216" s="355"/>
      <c r="C5216" s="95"/>
      <c r="D5216" s="95"/>
      <c r="E5216" s="95"/>
    </row>
    <row r="5217" spans="1:5" s="94" customFormat="1" x14ac:dyDescent="0.2">
      <c r="A5217" s="355"/>
      <c r="B5217" s="355"/>
      <c r="C5217" s="95"/>
      <c r="D5217" s="95"/>
      <c r="E5217" s="95"/>
    </row>
    <row r="5218" spans="1:5" s="94" customFormat="1" x14ac:dyDescent="0.2">
      <c r="A5218" s="355"/>
      <c r="B5218" s="355"/>
      <c r="C5218" s="95"/>
      <c r="D5218" s="95"/>
      <c r="E5218" s="95"/>
    </row>
    <row r="5219" spans="1:5" s="94" customFormat="1" x14ac:dyDescent="0.2">
      <c r="A5219" s="355"/>
      <c r="B5219" s="355"/>
      <c r="C5219" s="95"/>
      <c r="D5219" s="95"/>
      <c r="E5219" s="95"/>
    </row>
    <row r="5220" spans="1:5" s="94" customFormat="1" x14ac:dyDescent="0.2">
      <c r="A5220" s="355"/>
      <c r="B5220" s="355"/>
      <c r="C5220" s="95"/>
      <c r="D5220" s="95"/>
      <c r="E5220" s="95"/>
    </row>
    <row r="5221" spans="1:5" s="94" customFormat="1" x14ac:dyDescent="0.2">
      <c r="A5221" s="355"/>
      <c r="B5221" s="355"/>
      <c r="C5221" s="95"/>
      <c r="D5221" s="95"/>
      <c r="E5221" s="95"/>
    </row>
    <row r="5222" spans="1:5" s="94" customFormat="1" x14ac:dyDescent="0.2">
      <c r="A5222" s="355"/>
      <c r="B5222" s="355"/>
      <c r="C5222" s="95"/>
      <c r="D5222" s="95"/>
      <c r="E5222" s="95"/>
    </row>
    <row r="5223" spans="1:5" s="94" customFormat="1" x14ac:dyDescent="0.2">
      <c r="A5223" s="355"/>
      <c r="B5223" s="355"/>
      <c r="C5223" s="95"/>
      <c r="D5223" s="95"/>
      <c r="E5223" s="95"/>
    </row>
    <row r="5224" spans="1:5" s="94" customFormat="1" x14ac:dyDescent="0.2">
      <c r="A5224" s="355"/>
      <c r="B5224" s="355"/>
      <c r="C5224" s="95"/>
      <c r="D5224" s="95"/>
      <c r="E5224" s="95"/>
    </row>
    <row r="5225" spans="1:5" s="94" customFormat="1" x14ac:dyDescent="0.2">
      <c r="A5225" s="355"/>
      <c r="B5225" s="355"/>
      <c r="C5225" s="95"/>
      <c r="D5225" s="95"/>
      <c r="E5225" s="95"/>
    </row>
    <row r="5226" spans="1:5" s="94" customFormat="1" x14ac:dyDescent="0.2">
      <c r="A5226" s="355"/>
      <c r="B5226" s="355"/>
      <c r="C5226" s="95"/>
      <c r="D5226" s="95"/>
      <c r="E5226" s="95"/>
    </row>
    <row r="5227" spans="1:5" s="94" customFormat="1" x14ac:dyDescent="0.2">
      <c r="A5227" s="355"/>
      <c r="B5227" s="355"/>
      <c r="C5227" s="95"/>
      <c r="D5227" s="95"/>
      <c r="E5227" s="95"/>
    </row>
    <row r="5228" spans="1:5" s="94" customFormat="1" x14ac:dyDescent="0.2">
      <c r="A5228" s="355"/>
      <c r="B5228" s="355"/>
      <c r="C5228" s="95"/>
      <c r="D5228" s="95"/>
      <c r="E5228" s="95"/>
    </row>
    <row r="5229" spans="1:5" s="94" customFormat="1" x14ac:dyDescent="0.2">
      <c r="A5229" s="355"/>
      <c r="B5229" s="355"/>
      <c r="C5229" s="95"/>
      <c r="D5229" s="95"/>
      <c r="E5229" s="95"/>
    </row>
    <row r="5230" spans="1:5" s="94" customFormat="1" x14ac:dyDescent="0.2">
      <c r="A5230" s="355"/>
      <c r="B5230" s="355"/>
      <c r="C5230" s="95"/>
      <c r="D5230" s="95"/>
      <c r="E5230" s="95"/>
    </row>
    <row r="5231" spans="1:5" s="94" customFormat="1" x14ac:dyDescent="0.2">
      <c r="A5231" s="355"/>
      <c r="B5231" s="355"/>
      <c r="C5231" s="95"/>
      <c r="D5231" s="95"/>
      <c r="E5231" s="95"/>
    </row>
    <row r="5232" spans="1:5" s="94" customFormat="1" x14ac:dyDescent="0.2">
      <c r="A5232" s="355"/>
      <c r="B5232" s="355"/>
      <c r="C5232" s="95"/>
      <c r="D5232" s="95"/>
      <c r="E5232" s="95"/>
    </row>
    <row r="5233" spans="1:5" s="94" customFormat="1" x14ac:dyDescent="0.2">
      <c r="A5233" s="355"/>
      <c r="B5233" s="355"/>
      <c r="C5233" s="95"/>
      <c r="D5233" s="95"/>
      <c r="E5233" s="95"/>
    </row>
    <row r="5234" spans="1:5" s="94" customFormat="1" x14ac:dyDescent="0.2">
      <c r="A5234" s="355"/>
      <c r="B5234" s="355"/>
      <c r="C5234" s="95"/>
      <c r="D5234" s="95"/>
      <c r="E5234" s="95"/>
    </row>
    <row r="5235" spans="1:5" s="94" customFormat="1" x14ac:dyDescent="0.2">
      <c r="A5235" s="355"/>
      <c r="B5235" s="355"/>
      <c r="C5235" s="95"/>
      <c r="D5235" s="95"/>
      <c r="E5235" s="95"/>
    </row>
    <row r="5236" spans="1:5" s="94" customFormat="1" x14ac:dyDescent="0.2">
      <c r="A5236" s="355"/>
      <c r="B5236" s="355"/>
      <c r="C5236" s="95"/>
      <c r="D5236" s="95"/>
      <c r="E5236" s="95"/>
    </row>
    <row r="5237" spans="1:5" s="94" customFormat="1" x14ac:dyDescent="0.2">
      <c r="A5237" s="355"/>
      <c r="B5237" s="355"/>
      <c r="C5237" s="95"/>
      <c r="D5237" s="95"/>
      <c r="E5237" s="95"/>
    </row>
    <row r="5238" spans="1:5" s="94" customFormat="1" x14ac:dyDescent="0.2">
      <c r="A5238" s="355"/>
      <c r="B5238" s="355"/>
      <c r="C5238" s="95"/>
      <c r="D5238" s="95"/>
      <c r="E5238" s="95"/>
    </row>
    <row r="5239" spans="1:5" s="94" customFormat="1" x14ac:dyDescent="0.2">
      <c r="A5239" s="355"/>
      <c r="B5239" s="355"/>
      <c r="C5239" s="95"/>
      <c r="D5239" s="95"/>
      <c r="E5239" s="95"/>
    </row>
    <row r="5240" spans="1:5" s="94" customFormat="1" x14ac:dyDescent="0.2">
      <c r="A5240" s="355"/>
      <c r="B5240" s="355"/>
      <c r="C5240" s="95"/>
      <c r="D5240" s="95"/>
      <c r="E5240" s="95"/>
    </row>
    <row r="5241" spans="1:5" s="94" customFormat="1" x14ac:dyDescent="0.2">
      <c r="A5241" s="355"/>
      <c r="B5241" s="355"/>
      <c r="C5241" s="95"/>
      <c r="D5241" s="95"/>
      <c r="E5241" s="95"/>
    </row>
    <row r="5242" spans="1:5" s="94" customFormat="1" x14ac:dyDescent="0.2">
      <c r="A5242" s="355"/>
      <c r="B5242" s="355"/>
      <c r="C5242" s="95"/>
      <c r="D5242" s="95"/>
      <c r="E5242" s="95"/>
    </row>
    <row r="5243" spans="1:5" s="94" customFormat="1" x14ac:dyDescent="0.2">
      <c r="A5243" s="355"/>
      <c r="B5243" s="355"/>
      <c r="C5243" s="95"/>
      <c r="D5243" s="95"/>
      <c r="E5243" s="95"/>
    </row>
    <row r="5244" spans="1:5" s="94" customFormat="1" x14ac:dyDescent="0.2">
      <c r="A5244" s="355"/>
      <c r="B5244" s="355"/>
      <c r="C5244" s="95"/>
      <c r="D5244" s="95"/>
      <c r="E5244" s="95"/>
    </row>
    <row r="5245" spans="1:5" s="94" customFormat="1" x14ac:dyDescent="0.2">
      <c r="A5245" s="355"/>
      <c r="B5245" s="355"/>
      <c r="C5245" s="95"/>
      <c r="D5245" s="95"/>
      <c r="E5245" s="95"/>
    </row>
    <row r="5246" spans="1:5" s="94" customFormat="1" x14ac:dyDescent="0.2">
      <c r="A5246" s="355"/>
      <c r="B5246" s="355"/>
      <c r="C5246" s="95"/>
      <c r="D5246" s="95"/>
      <c r="E5246" s="95"/>
    </row>
    <row r="5247" spans="1:5" s="94" customFormat="1" x14ac:dyDescent="0.2">
      <c r="A5247" s="355"/>
      <c r="B5247" s="355"/>
      <c r="C5247" s="95"/>
      <c r="D5247" s="95"/>
      <c r="E5247" s="95"/>
    </row>
    <row r="5248" spans="1:5" s="94" customFormat="1" x14ac:dyDescent="0.2">
      <c r="A5248" s="355"/>
      <c r="B5248" s="355"/>
      <c r="C5248" s="95"/>
      <c r="D5248" s="95"/>
      <c r="E5248" s="95"/>
    </row>
    <row r="5249" spans="1:5" s="94" customFormat="1" x14ac:dyDescent="0.2">
      <c r="A5249" s="355"/>
      <c r="B5249" s="355"/>
      <c r="C5249" s="95"/>
      <c r="D5249" s="95"/>
      <c r="E5249" s="95"/>
    </row>
    <row r="5250" spans="1:5" s="94" customFormat="1" x14ac:dyDescent="0.2">
      <c r="A5250" s="355"/>
      <c r="B5250" s="355"/>
      <c r="C5250" s="95"/>
      <c r="D5250" s="95"/>
      <c r="E5250" s="95"/>
    </row>
    <row r="5251" spans="1:5" s="94" customFormat="1" x14ac:dyDescent="0.2">
      <c r="A5251" s="355"/>
      <c r="B5251" s="355"/>
      <c r="C5251" s="95"/>
      <c r="D5251" s="95"/>
      <c r="E5251" s="95"/>
    </row>
    <row r="5252" spans="1:5" s="94" customFormat="1" x14ac:dyDescent="0.2">
      <c r="A5252" s="355"/>
      <c r="B5252" s="355"/>
      <c r="C5252" s="95"/>
      <c r="D5252" s="95"/>
      <c r="E5252" s="95"/>
    </row>
    <row r="5253" spans="1:5" s="94" customFormat="1" x14ac:dyDescent="0.2">
      <c r="A5253" s="355"/>
      <c r="B5253" s="355"/>
      <c r="C5253" s="95"/>
      <c r="D5253" s="95"/>
      <c r="E5253" s="95"/>
    </row>
    <row r="5254" spans="1:5" s="94" customFormat="1" x14ac:dyDescent="0.2">
      <c r="A5254" s="355"/>
      <c r="B5254" s="355"/>
      <c r="C5254" s="95"/>
      <c r="D5254" s="95"/>
      <c r="E5254" s="95"/>
    </row>
    <row r="5255" spans="1:5" s="94" customFormat="1" x14ac:dyDescent="0.2">
      <c r="A5255" s="355"/>
      <c r="B5255" s="355"/>
      <c r="C5255" s="95"/>
      <c r="D5255" s="95"/>
      <c r="E5255" s="95"/>
    </row>
    <row r="5256" spans="1:5" s="94" customFormat="1" x14ac:dyDescent="0.2">
      <c r="A5256" s="355"/>
      <c r="B5256" s="355"/>
      <c r="C5256" s="95"/>
      <c r="D5256" s="95"/>
      <c r="E5256" s="95"/>
    </row>
    <row r="5257" spans="1:5" s="94" customFormat="1" x14ac:dyDescent="0.2">
      <c r="A5257" s="355"/>
      <c r="B5257" s="355"/>
      <c r="C5257" s="95"/>
      <c r="D5257" s="95"/>
      <c r="E5257" s="95"/>
    </row>
    <row r="5258" spans="1:5" s="94" customFormat="1" x14ac:dyDescent="0.2">
      <c r="A5258" s="355"/>
      <c r="B5258" s="355"/>
      <c r="C5258" s="95"/>
      <c r="D5258" s="95"/>
      <c r="E5258" s="95"/>
    </row>
    <row r="5259" spans="1:5" s="94" customFormat="1" x14ac:dyDescent="0.2">
      <c r="A5259" s="355"/>
      <c r="B5259" s="355"/>
      <c r="C5259" s="95"/>
      <c r="D5259" s="95"/>
      <c r="E5259" s="95"/>
    </row>
    <row r="5260" spans="1:5" s="94" customFormat="1" x14ac:dyDescent="0.2">
      <c r="A5260" s="355"/>
      <c r="B5260" s="355"/>
      <c r="C5260" s="95"/>
      <c r="D5260" s="95"/>
      <c r="E5260" s="95"/>
    </row>
    <row r="5261" spans="1:5" s="94" customFormat="1" x14ac:dyDescent="0.2">
      <c r="A5261" s="355"/>
      <c r="B5261" s="355"/>
      <c r="C5261" s="95"/>
      <c r="D5261" s="95"/>
      <c r="E5261" s="95"/>
    </row>
    <row r="5262" spans="1:5" s="94" customFormat="1" x14ac:dyDescent="0.2">
      <c r="A5262" s="355"/>
      <c r="B5262" s="355"/>
      <c r="C5262" s="95"/>
      <c r="D5262" s="95"/>
      <c r="E5262" s="95"/>
    </row>
    <row r="5263" spans="1:5" s="94" customFormat="1" x14ac:dyDescent="0.2">
      <c r="A5263" s="355"/>
      <c r="B5263" s="355"/>
      <c r="C5263" s="95"/>
      <c r="D5263" s="95"/>
      <c r="E5263" s="95"/>
    </row>
    <row r="5264" spans="1:5" s="94" customFormat="1" x14ac:dyDescent="0.2">
      <c r="A5264" s="355"/>
      <c r="B5264" s="355"/>
      <c r="C5264" s="95"/>
      <c r="D5264" s="95"/>
      <c r="E5264" s="95"/>
    </row>
    <row r="5265" spans="1:5" s="94" customFormat="1" x14ac:dyDescent="0.2">
      <c r="A5265" s="355"/>
      <c r="B5265" s="355"/>
      <c r="C5265" s="95"/>
      <c r="D5265" s="95"/>
      <c r="E5265" s="95"/>
    </row>
    <row r="5266" spans="1:5" s="94" customFormat="1" x14ac:dyDescent="0.2">
      <c r="A5266" s="355"/>
      <c r="B5266" s="355"/>
      <c r="C5266" s="95"/>
      <c r="D5266" s="95"/>
      <c r="E5266" s="95"/>
    </row>
    <row r="5267" spans="1:5" s="94" customFormat="1" x14ac:dyDescent="0.2">
      <c r="A5267" s="355"/>
      <c r="B5267" s="355"/>
      <c r="C5267" s="95"/>
      <c r="D5267" s="95"/>
      <c r="E5267" s="95"/>
    </row>
    <row r="5268" spans="1:5" s="94" customFormat="1" x14ac:dyDescent="0.2">
      <c r="A5268" s="355"/>
      <c r="B5268" s="355"/>
      <c r="C5268" s="95"/>
      <c r="D5268" s="95"/>
      <c r="E5268" s="95"/>
    </row>
    <row r="5269" spans="1:5" s="94" customFormat="1" x14ac:dyDescent="0.2">
      <c r="A5269" s="355"/>
      <c r="B5269" s="355"/>
      <c r="C5269" s="95"/>
      <c r="D5269" s="95"/>
      <c r="E5269" s="95"/>
    </row>
    <row r="5270" spans="1:5" s="94" customFormat="1" x14ac:dyDescent="0.2">
      <c r="A5270" s="355"/>
      <c r="B5270" s="355"/>
      <c r="C5270" s="95"/>
      <c r="D5270" s="95"/>
      <c r="E5270" s="95"/>
    </row>
    <row r="5271" spans="1:5" s="94" customFormat="1" x14ac:dyDescent="0.2">
      <c r="A5271" s="355"/>
      <c r="B5271" s="355"/>
      <c r="C5271" s="95"/>
      <c r="D5271" s="95"/>
      <c r="E5271" s="95"/>
    </row>
    <row r="5272" spans="1:5" s="94" customFormat="1" x14ac:dyDescent="0.2">
      <c r="A5272" s="355"/>
      <c r="B5272" s="355"/>
      <c r="C5272" s="95"/>
      <c r="D5272" s="95"/>
      <c r="E5272" s="95"/>
    </row>
    <row r="5273" spans="1:5" s="94" customFormat="1" x14ac:dyDescent="0.2">
      <c r="A5273" s="355"/>
      <c r="B5273" s="355"/>
      <c r="C5273" s="95"/>
      <c r="D5273" s="95"/>
      <c r="E5273" s="95"/>
    </row>
    <row r="5274" spans="1:5" s="94" customFormat="1" x14ac:dyDescent="0.2">
      <c r="A5274" s="355"/>
      <c r="B5274" s="355"/>
      <c r="C5274" s="95"/>
      <c r="D5274" s="95"/>
      <c r="E5274" s="95"/>
    </row>
    <row r="5275" spans="1:5" s="94" customFormat="1" x14ac:dyDescent="0.2">
      <c r="A5275" s="355"/>
      <c r="B5275" s="355"/>
      <c r="C5275" s="95"/>
      <c r="D5275" s="95"/>
      <c r="E5275" s="95"/>
    </row>
    <row r="5276" spans="1:5" s="94" customFormat="1" x14ac:dyDescent="0.2">
      <c r="A5276" s="355"/>
      <c r="B5276" s="355"/>
      <c r="C5276" s="95"/>
      <c r="D5276" s="95"/>
      <c r="E5276" s="95"/>
    </row>
    <row r="5277" spans="1:5" s="94" customFormat="1" x14ac:dyDescent="0.2">
      <c r="A5277" s="355"/>
      <c r="B5277" s="355"/>
      <c r="C5277" s="95"/>
      <c r="D5277" s="95"/>
      <c r="E5277" s="95"/>
    </row>
    <row r="5278" spans="1:5" s="94" customFormat="1" x14ac:dyDescent="0.2">
      <c r="A5278" s="355"/>
      <c r="B5278" s="355"/>
      <c r="C5278" s="95"/>
      <c r="D5278" s="95"/>
      <c r="E5278" s="95"/>
    </row>
    <row r="5279" spans="1:5" s="94" customFormat="1" x14ac:dyDescent="0.2">
      <c r="A5279" s="355"/>
      <c r="B5279" s="355"/>
      <c r="C5279" s="95"/>
      <c r="D5279" s="95"/>
      <c r="E5279" s="95"/>
    </row>
    <row r="5280" spans="1:5" s="94" customFormat="1" x14ac:dyDescent="0.2">
      <c r="A5280" s="355"/>
      <c r="B5280" s="355"/>
      <c r="C5280" s="95"/>
      <c r="D5280" s="95"/>
      <c r="E5280" s="95"/>
    </row>
    <row r="5281" spans="1:5" s="94" customFormat="1" x14ac:dyDescent="0.2">
      <c r="A5281" s="355"/>
      <c r="B5281" s="355"/>
      <c r="C5281" s="95"/>
      <c r="D5281" s="95"/>
      <c r="E5281" s="95"/>
    </row>
    <row r="5282" spans="1:5" s="94" customFormat="1" x14ac:dyDescent="0.2">
      <c r="A5282" s="355"/>
      <c r="B5282" s="355"/>
      <c r="C5282" s="95"/>
      <c r="D5282" s="95"/>
      <c r="E5282" s="95"/>
    </row>
    <row r="5283" spans="1:5" s="94" customFormat="1" x14ac:dyDescent="0.2">
      <c r="A5283" s="355"/>
      <c r="B5283" s="355"/>
      <c r="C5283" s="95"/>
      <c r="D5283" s="95"/>
      <c r="E5283" s="95"/>
    </row>
    <row r="5284" spans="1:5" s="94" customFormat="1" x14ac:dyDescent="0.2">
      <c r="A5284" s="355"/>
      <c r="B5284" s="355"/>
      <c r="C5284" s="95"/>
      <c r="D5284" s="95"/>
      <c r="E5284" s="95"/>
    </row>
    <row r="5285" spans="1:5" s="94" customFormat="1" x14ac:dyDescent="0.2">
      <c r="A5285" s="355"/>
      <c r="B5285" s="355"/>
      <c r="C5285" s="95"/>
      <c r="D5285" s="95"/>
      <c r="E5285" s="95"/>
    </row>
    <row r="5286" spans="1:5" s="94" customFormat="1" x14ac:dyDescent="0.2">
      <c r="A5286" s="355"/>
      <c r="B5286" s="355"/>
      <c r="C5286" s="95"/>
      <c r="D5286" s="95"/>
      <c r="E5286" s="95"/>
    </row>
    <row r="5287" spans="1:5" s="94" customFormat="1" x14ac:dyDescent="0.2">
      <c r="A5287" s="355"/>
      <c r="B5287" s="355"/>
      <c r="C5287" s="95"/>
      <c r="D5287" s="95"/>
      <c r="E5287" s="95"/>
    </row>
    <row r="5288" spans="1:5" s="94" customFormat="1" x14ac:dyDescent="0.2">
      <c r="A5288" s="355"/>
      <c r="B5288" s="355"/>
      <c r="C5288" s="95"/>
      <c r="D5288" s="95"/>
      <c r="E5288" s="95"/>
    </row>
    <row r="5289" spans="1:5" s="94" customFormat="1" x14ac:dyDescent="0.2">
      <c r="A5289" s="355"/>
      <c r="B5289" s="355"/>
      <c r="C5289" s="95"/>
      <c r="D5289" s="95"/>
      <c r="E5289" s="95"/>
    </row>
    <row r="5290" spans="1:5" s="94" customFormat="1" x14ac:dyDescent="0.2">
      <c r="A5290" s="355"/>
      <c r="B5290" s="355"/>
      <c r="C5290" s="95"/>
      <c r="D5290" s="95"/>
      <c r="E5290" s="95"/>
    </row>
    <row r="5291" spans="1:5" s="94" customFormat="1" x14ac:dyDescent="0.2">
      <c r="A5291" s="355"/>
      <c r="B5291" s="355"/>
      <c r="C5291" s="95"/>
      <c r="D5291" s="95"/>
      <c r="E5291" s="95"/>
    </row>
    <row r="5292" spans="1:5" s="94" customFormat="1" x14ac:dyDescent="0.2">
      <c r="A5292" s="355"/>
      <c r="B5292" s="355"/>
      <c r="C5292" s="95"/>
      <c r="D5292" s="95"/>
      <c r="E5292" s="95"/>
    </row>
    <row r="5293" spans="1:5" s="94" customFormat="1" x14ac:dyDescent="0.2">
      <c r="A5293" s="355"/>
      <c r="B5293" s="355"/>
      <c r="C5293" s="95"/>
      <c r="D5293" s="95"/>
      <c r="E5293" s="95"/>
    </row>
    <row r="5294" spans="1:5" s="94" customFormat="1" x14ac:dyDescent="0.2">
      <c r="A5294" s="355"/>
      <c r="B5294" s="355"/>
      <c r="C5294" s="95"/>
      <c r="D5294" s="95"/>
      <c r="E5294" s="95"/>
    </row>
    <row r="5295" spans="1:5" s="94" customFormat="1" x14ac:dyDescent="0.2">
      <c r="A5295" s="355"/>
      <c r="B5295" s="355"/>
      <c r="C5295" s="95"/>
      <c r="D5295" s="95"/>
      <c r="E5295" s="95"/>
    </row>
    <row r="5296" spans="1:5" s="94" customFormat="1" x14ac:dyDescent="0.2">
      <c r="A5296" s="355"/>
      <c r="B5296" s="355"/>
      <c r="C5296" s="95"/>
      <c r="D5296" s="95"/>
      <c r="E5296" s="95"/>
    </row>
    <row r="5297" spans="1:5" s="94" customFormat="1" x14ac:dyDescent="0.2">
      <c r="A5297" s="355"/>
      <c r="B5297" s="355"/>
      <c r="C5297" s="95"/>
      <c r="D5297" s="95"/>
      <c r="E5297" s="95"/>
    </row>
    <row r="5298" spans="1:5" s="94" customFormat="1" x14ac:dyDescent="0.2">
      <c r="A5298" s="355"/>
      <c r="B5298" s="355"/>
      <c r="C5298" s="95"/>
      <c r="D5298" s="95"/>
      <c r="E5298" s="95"/>
    </row>
    <row r="5299" spans="1:5" s="94" customFormat="1" x14ac:dyDescent="0.2">
      <c r="A5299" s="355"/>
      <c r="B5299" s="355"/>
      <c r="C5299" s="95"/>
      <c r="D5299" s="95"/>
      <c r="E5299" s="95"/>
    </row>
    <row r="5300" spans="1:5" s="94" customFormat="1" x14ac:dyDescent="0.2">
      <c r="A5300" s="355"/>
      <c r="B5300" s="355"/>
      <c r="C5300" s="95"/>
      <c r="D5300" s="95"/>
      <c r="E5300" s="95"/>
    </row>
    <row r="5301" spans="1:5" s="94" customFormat="1" x14ac:dyDescent="0.2">
      <c r="A5301" s="355"/>
      <c r="B5301" s="355"/>
      <c r="C5301" s="95"/>
      <c r="D5301" s="95"/>
      <c r="E5301" s="95"/>
    </row>
    <row r="5302" spans="1:5" s="94" customFormat="1" x14ac:dyDescent="0.2">
      <c r="A5302" s="355"/>
      <c r="B5302" s="355"/>
      <c r="C5302" s="95"/>
      <c r="D5302" s="95"/>
      <c r="E5302" s="95"/>
    </row>
    <row r="5303" spans="1:5" s="94" customFormat="1" x14ac:dyDescent="0.2">
      <c r="A5303" s="355"/>
      <c r="B5303" s="355"/>
      <c r="C5303" s="95"/>
      <c r="D5303" s="95"/>
      <c r="E5303" s="95"/>
    </row>
    <row r="5304" spans="1:5" s="94" customFormat="1" x14ac:dyDescent="0.2">
      <c r="A5304" s="355"/>
      <c r="B5304" s="355"/>
      <c r="C5304" s="95"/>
      <c r="D5304" s="95"/>
      <c r="E5304" s="95"/>
    </row>
    <row r="5305" spans="1:5" s="94" customFormat="1" x14ac:dyDescent="0.2">
      <c r="A5305" s="355"/>
      <c r="B5305" s="355"/>
      <c r="C5305" s="95"/>
      <c r="D5305" s="95"/>
      <c r="E5305" s="95"/>
    </row>
    <row r="5306" spans="1:5" s="94" customFormat="1" x14ac:dyDescent="0.2">
      <c r="A5306" s="355"/>
      <c r="B5306" s="355"/>
      <c r="C5306" s="95"/>
      <c r="D5306" s="95"/>
      <c r="E5306" s="95"/>
    </row>
    <row r="5307" spans="1:5" s="94" customFormat="1" x14ac:dyDescent="0.2">
      <c r="A5307" s="355"/>
      <c r="B5307" s="355"/>
      <c r="C5307" s="95"/>
      <c r="D5307" s="95"/>
      <c r="E5307" s="95"/>
    </row>
    <row r="5308" spans="1:5" s="94" customFormat="1" x14ac:dyDescent="0.2">
      <c r="A5308" s="355"/>
      <c r="B5308" s="355"/>
      <c r="C5308" s="95"/>
      <c r="D5308" s="95"/>
      <c r="E5308" s="95"/>
    </row>
    <row r="5309" spans="1:5" s="94" customFormat="1" x14ac:dyDescent="0.2">
      <c r="A5309" s="355"/>
      <c r="B5309" s="355"/>
      <c r="C5309" s="95"/>
      <c r="D5309" s="95"/>
      <c r="E5309" s="95"/>
    </row>
    <row r="5310" spans="1:5" s="94" customFormat="1" x14ac:dyDescent="0.2">
      <c r="A5310" s="355"/>
      <c r="B5310" s="355"/>
      <c r="C5310" s="95"/>
      <c r="D5310" s="95"/>
      <c r="E5310" s="95"/>
    </row>
    <row r="5311" spans="1:5" s="94" customFormat="1" x14ac:dyDescent="0.2">
      <c r="A5311" s="355"/>
      <c r="B5311" s="355"/>
      <c r="C5311" s="95"/>
      <c r="D5311" s="95"/>
      <c r="E5311" s="95"/>
    </row>
    <row r="5312" spans="1:5" s="94" customFormat="1" x14ac:dyDescent="0.2">
      <c r="A5312" s="355"/>
      <c r="B5312" s="355"/>
      <c r="C5312" s="95"/>
      <c r="D5312" s="95"/>
      <c r="E5312" s="95"/>
    </row>
    <row r="5313" spans="1:5" s="94" customFormat="1" x14ac:dyDescent="0.2">
      <c r="A5313" s="355"/>
      <c r="B5313" s="355"/>
      <c r="C5313" s="95"/>
      <c r="D5313" s="95"/>
      <c r="E5313" s="95"/>
    </row>
    <row r="5314" spans="1:5" s="94" customFormat="1" x14ac:dyDescent="0.2">
      <c r="A5314" s="355"/>
      <c r="B5314" s="355"/>
      <c r="C5314" s="95"/>
      <c r="D5314" s="95"/>
      <c r="E5314" s="95"/>
    </row>
    <row r="5315" spans="1:5" s="94" customFormat="1" x14ac:dyDescent="0.2">
      <c r="A5315" s="355"/>
      <c r="B5315" s="355"/>
      <c r="C5315" s="95"/>
      <c r="D5315" s="95"/>
      <c r="E5315" s="95"/>
    </row>
    <row r="5316" spans="1:5" s="94" customFormat="1" x14ac:dyDescent="0.2">
      <c r="A5316" s="355"/>
      <c r="B5316" s="355"/>
      <c r="C5316" s="95"/>
      <c r="D5316" s="95"/>
      <c r="E5316" s="95"/>
    </row>
    <row r="5317" spans="1:5" s="94" customFormat="1" x14ac:dyDescent="0.2">
      <c r="A5317" s="355"/>
      <c r="B5317" s="355"/>
      <c r="C5317" s="95"/>
      <c r="D5317" s="95"/>
      <c r="E5317" s="95"/>
    </row>
    <row r="5318" spans="1:5" s="94" customFormat="1" x14ac:dyDescent="0.2">
      <c r="A5318" s="355"/>
      <c r="B5318" s="355"/>
      <c r="C5318" s="95"/>
      <c r="D5318" s="95"/>
      <c r="E5318" s="95"/>
    </row>
    <row r="5319" spans="1:5" s="94" customFormat="1" x14ac:dyDescent="0.2">
      <c r="A5319" s="355"/>
      <c r="B5319" s="355"/>
      <c r="C5319" s="95"/>
      <c r="D5319" s="95"/>
      <c r="E5319" s="95"/>
    </row>
    <row r="5320" spans="1:5" s="94" customFormat="1" x14ac:dyDescent="0.2">
      <c r="A5320" s="355"/>
      <c r="B5320" s="355"/>
      <c r="C5320" s="95"/>
      <c r="D5320" s="95"/>
      <c r="E5320" s="95"/>
    </row>
    <row r="5321" spans="1:5" s="94" customFormat="1" x14ac:dyDescent="0.2">
      <c r="A5321" s="355"/>
      <c r="B5321" s="355"/>
      <c r="C5321" s="95"/>
      <c r="D5321" s="95"/>
      <c r="E5321" s="95"/>
    </row>
    <row r="5322" spans="1:5" s="94" customFormat="1" x14ac:dyDescent="0.2">
      <c r="A5322" s="355"/>
      <c r="B5322" s="355"/>
      <c r="C5322" s="95"/>
      <c r="D5322" s="95"/>
      <c r="E5322" s="95"/>
    </row>
    <row r="5323" spans="1:5" s="94" customFormat="1" x14ac:dyDescent="0.2">
      <c r="A5323" s="355"/>
      <c r="B5323" s="355"/>
      <c r="C5323" s="95"/>
      <c r="D5323" s="95"/>
      <c r="E5323" s="95"/>
    </row>
    <row r="5324" spans="1:5" s="94" customFormat="1" x14ac:dyDescent="0.2">
      <c r="A5324" s="355"/>
      <c r="B5324" s="355"/>
      <c r="C5324" s="95"/>
      <c r="D5324" s="95"/>
      <c r="E5324" s="95"/>
    </row>
    <row r="5325" spans="1:5" s="94" customFormat="1" x14ac:dyDescent="0.2">
      <c r="A5325" s="355"/>
      <c r="B5325" s="355"/>
      <c r="C5325" s="95"/>
      <c r="D5325" s="95"/>
      <c r="E5325" s="95"/>
    </row>
    <row r="5326" spans="1:5" s="94" customFormat="1" x14ac:dyDescent="0.2">
      <c r="A5326" s="355"/>
      <c r="B5326" s="355"/>
      <c r="C5326" s="95"/>
      <c r="D5326" s="95"/>
      <c r="E5326" s="95"/>
    </row>
    <row r="5327" spans="1:5" s="94" customFormat="1" x14ac:dyDescent="0.2">
      <c r="A5327" s="355"/>
      <c r="B5327" s="355"/>
      <c r="C5327" s="95"/>
      <c r="D5327" s="95"/>
      <c r="E5327" s="95"/>
    </row>
    <row r="5328" spans="1:5" s="94" customFormat="1" x14ac:dyDescent="0.2">
      <c r="A5328" s="355"/>
      <c r="B5328" s="355"/>
      <c r="C5328" s="95"/>
      <c r="D5328" s="95"/>
      <c r="E5328" s="95"/>
    </row>
    <row r="5329" spans="1:5" s="94" customFormat="1" x14ac:dyDescent="0.2">
      <c r="A5329" s="355"/>
      <c r="B5329" s="355"/>
      <c r="C5329" s="95"/>
      <c r="D5329" s="95"/>
      <c r="E5329" s="95"/>
    </row>
    <row r="5330" spans="1:5" s="94" customFormat="1" x14ac:dyDescent="0.2">
      <c r="A5330" s="355"/>
      <c r="B5330" s="355"/>
      <c r="C5330" s="95"/>
      <c r="D5330" s="95"/>
      <c r="E5330" s="95"/>
    </row>
    <row r="5331" spans="1:5" s="94" customFormat="1" x14ac:dyDescent="0.2">
      <c r="A5331" s="355"/>
      <c r="B5331" s="355"/>
      <c r="C5331" s="95"/>
      <c r="D5331" s="95"/>
      <c r="E5331" s="95"/>
    </row>
    <row r="5332" spans="1:5" s="94" customFormat="1" x14ac:dyDescent="0.2">
      <c r="A5332" s="355"/>
      <c r="B5332" s="355"/>
      <c r="C5332" s="95"/>
      <c r="D5332" s="95"/>
      <c r="E5332" s="95"/>
    </row>
    <row r="5333" spans="1:5" s="94" customFormat="1" x14ac:dyDescent="0.2">
      <c r="A5333" s="355"/>
      <c r="B5333" s="355"/>
      <c r="C5333" s="95"/>
      <c r="D5333" s="95"/>
      <c r="E5333" s="95"/>
    </row>
    <row r="5334" spans="1:5" s="94" customFormat="1" x14ac:dyDescent="0.2">
      <c r="A5334" s="355"/>
      <c r="B5334" s="355"/>
      <c r="C5334" s="95"/>
      <c r="D5334" s="95"/>
      <c r="E5334" s="95"/>
    </row>
    <row r="5335" spans="1:5" s="94" customFormat="1" x14ac:dyDescent="0.2">
      <c r="A5335" s="355"/>
      <c r="B5335" s="355"/>
      <c r="C5335" s="95"/>
      <c r="D5335" s="95"/>
      <c r="E5335" s="95"/>
    </row>
    <row r="5336" spans="1:5" s="94" customFormat="1" x14ac:dyDescent="0.2">
      <c r="A5336" s="355"/>
      <c r="B5336" s="355"/>
      <c r="C5336" s="95"/>
      <c r="D5336" s="95"/>
      <c r="E5336" s="95"/>
    </row>
    <row r="5337" spans="1:5" s="94" customFormat="1" x14ac:dyDescent="0.2">
      <c r="A5337" s="355"/>
      <c r="B5337" s="355"/>
      <c r="C5337" s="95"/>
      <c r="D5337" s="95"/>
      <c r="E5337" s="95"/>
    </row>
    <row r="5338" spans="1:5" s="94" customFormat="1" x14ac:dyDescent="0.2">
      <c r="A5338" s="355"/>
      <c r="B5338" s="355"/>
      <c r="C5338" s="95"/>
      <c r="D5338" s="95"/>
      <c r="E5338" s="95"/>
    </row>
    <row r="5339" spans="1:5" s="94" customFormat="1" x14ac:dyDescent="0.2">
      <c r="A5339" s="355"/>
      <c r="B5339" s="355"/>
      <c r="C5339" s="95"/>
      <c r="D5339" s="95"/>
      <c r="E5339" s="95"/>
    </row>
    <row r="5340" spans="1:5" s="94" customFormat="1" x14ac:dyDescent="0.2">
      <c r="A5340" s="355"/>
      <c r="B5340" s="355"/>
      <c r="C5340" s="95"/>
      <c r="D5340" s="95"/>
      <c r="E5340" s="95"/>
    </row>
    <row r="5341" spans="1:5" s="94" customFormat="1" x14ac:dyDescent="0.2">
      <c r="A5341" s="355"/>
      <c r="B5341" s="355"/>
      <c r="C5341" s="95"/>
      <c r="D5341" s="95"/>
      <c r="E5341" s="95"/>
    </row>
    <row r="5342" spans="1:5" s="94" customFormat="1" x14ac:dyDescent="0.2">
      <c r="A5342" s="355"/>
      <c r="B5342" s="355"/>
      <c r="C5342" s="95"/>
      <c r="D5342" s="95"/>
      <c r="E5342" s="95"/>
    </row>
    <row r="5343" spans="1:5" s="94" customFormat="1" x14ac:dyDescent="0.2">
      <c r="A5343" s="355"/>
      <c r="B5343" s="355"/>
      <c r="C5343" s="95"/>
      <c r="D5343" s="95"/>
      <c r="E5343" s="95"/>
    </row>
    <row r="5344" spans="1:5" s="94" customFormat="1" x14ac:dyDescent="0.2">
      <c r="A5344" s="355"/>
      <c r="B5344" s="355"/>
      <c r="C5344" s="95"/>
      <c r="D5344" s="95"/>
      <c r="E5344" s="95"/>
    </row>
    <row r="5345" spans="1:5" s="94" customFormat="1" x14ac:dyDescent="0.2">
      <c r="A5345" s="355"/>
      <c r="B5345" s="355"/>
      <c r="C5345" s="95"/>
      <c r="D5345" s="95"/>
      <c r="E5345" s="95"/>
    </row>
    <row r="5346" spans="1:5" s="94" customFormat="1" x14ac:dyDescent="0.2">
      <c r="A5346" s="355"/>
      <c r="B5346" s="355"/>
      <c r="C5346" s="95"/>
      <c r="D5346" s="95"/>
      <c r="E5346" s="95"/>
    </row>
    <row r="5347" spans="1:5" s="94" customFormat="1" x14ac:dyDescent="0.2">
      <c r="A5347" s="355"/>
      <c r="B5347" s="355"/>
      <c r="C5347" s="95"/>
      <c r="D5347" s="95"/>
      <c r="E5347" s="95"/>
    </row>
    <row r="5348" spans="1:5" s="94" customFormat="1" x14ac:dyDescent="0.2">
      <c r="A5348" s="355"/>
      <c r="B5348" s="355"/>
      <c r="C5348" s="95"/>
      <c r="D5348" s="95"/>
      <c r="E5348" s="95"/>
    </row>
    <row r="5349" spans="1:5" s="94" customFormat="1" x14ac:dyDescent="0.2">
      <c r="A5349" s="355"/>
      <c r="B5349" s="355"/>
      <c r="C5349" s="95"/>
      <c r="D5349" s="95"/>
      <c r="E5349" s="95"/>
    </row>
    <row r="5350" spans="1:5" s="94" customFormat="1" x14ac:dyDescent="0.2">
      <c r="A5350" s="355"/>
      <c r="B5350" s="355"/>
      <c r="C5350" s="95"/>
      <c r="D5350" s="95"/>
      <c r="E5350" s="95"/>
    </row>
    <row r="5351" spans="1:5" s="94" customFormat="1" x14ac:dyDescent="0.2">
      <c r="A5351" s="355"/>
      <c r="B5351" s="355"/>
      <c r="C5351" s="95"/>
      <c r="D5351" s="95"/>
      <c r="E5351" s="95"/>
    </row>
    <row r="5352" spans="1:5" s="94" customFormat="1" x14ac:dyDescent="0.2">
      <c r="A5352" s="355"/>
      <c r="B5352" s="355"/>
      <c r="C5352" s="95"/>
      <c r="D5352" s="95"/>
      <c r="E5352" s="95"/>
    </row>
    <row r="5353" spans="1:5" s="94" customFormat="1" x14ac:dyDescent="0.2">
      <c r="A5353" s="355"/>
      <c r="B5353" s="355"/>
      <c r="C5353" s="95"/>
      <c r="D5353" s="95"/>
      <c r="E5353" s="95"/>
    </row>
    <row r="5354" spans="1:5" s="94" customFormat="1" x14ac:dyDescent="0.2">
      <c r="A5354" s="355"/>
      <c r="B5354" s="355"/>
      <c r="C5354" s="95"/>
      <c r="D5354" s="95"/>
      <c r="E5354" s="95"/>
    </row>
    <row r="5355" spans="1:5" s="94" customFormat="1" x14ac:dyDescent="0.2">
      <c r="A5355" s="355"/>
      <c r="B5355" s="355"/>
      <c r="C5355" s="95"/>
      <c r="D5355" s="95"/>
      <c r="E5355" s="95"/>
    </row>
    <row r="5356" spans="1:5" s="94" customFormat="1" x14ac:dyDescent="0.2">
      <c r="A5356" s="355"/>
      <c r="B5356" s="355"/>
      <c r="C5356" s="95"/>
      <c r="D5356" s="95"/>
      <c r="E5356" s="95"/>
    </row>
    <row r="5357" spans="1:5" s="94" customFormat="1" x14ac:dyDescent="0.2">
      <c r="A5357" s="355"/>
      <c r="B5357" s="355"/>
      <c r="C5357" s="95"/>
      <c r="D5357" s="95"/>
      <c r="E5357" s="95"/>
    </row>
    <row r="5358" spans="1:5" s="94" customFormat="1" x14ac:dyDescent="0.2">
      <c r="A5358" s="355"/>
      <c r="B5358" s="355"/>
      <c r="C5358" s="95"/>
      <c r="D5358" s="95"/>
      <c r="E5358" s="95"/>
    </row>
    <row r="5359" spans="1:5" s="94" customFormat="1" x14ac:dyDescent="0.2">
      <c r="A5359" s="355"/>
      <c r="B5359" s="355"/>
      <c r="C5359" s="95"/>
      <c r="D5359" s="95"/>
      <c r="E5359" s="95"/>
    </row>
    <row r="5360" spans="1:5" s="94" customFormat="1" x14ac:dyDescent="0.2">
      <c r="A5360" s="355"/>
      <c r="B5360" s="355"/>
      <c r="C5360" s="95"/>
      <c r="D5360" s="95"/>
      <c r="E5360" s="95"/>
    </row>
    <row r="5361" spans="1:5" s="94" customFormat="1" x14ac:dyDescent="0.2">
      <c r="A5361" s="355"/>
      <c r="B5361" s="355"/>
      <c r="C5361" s="95"/>
      <c r="D5361" s="95"/>
      <c r="E5361" s="95"/>
    </row>
    <row r="5362" spans="1:5" s="94" customFormat="1" x14ac:dyDescent="0.2">
      <c r="A5362" s="355"/>
      <c r="B5362" s="355"/>
      <c r="C5362" s="95"/>
      <c r="D5362" s="95"/>
      <c r="E5362" s="95"/>
    </row>
    <row r="5363" spans="1:5" s="94" customFormat="1" x14ac:dyDescent="0.2">
      <c r="A5363" s="355"/>
      <c r="B5363" s="355"/>
      <c r="C5363" s="95"/>
      <c r="D5363" s="95"/>
      <c r="E5363" s="95"/>
    </row>
    <row r="5364" spans="1:5" s="94" customFormat="1" x14ac:dyDescent="0.2">
      <c r="A5364" s="355"/>
      <c r="B5364" s="355"/>
      <c r="C5364" s="95"/>
      <c r="D5364" s="95"/>
      <c r="E5364" s="95"/>
    </row>
    <row r="5365" spans="1:5" s="94" customFormat="1" x14ac:dyDescent="0.2">
      <c r="A5365" s="355"/>
      <c r="B5365" s="355"/>
      <c r="C5365" s="95"/>
      <c r="D5365" s="95"/>
      <c r="E5365" s="95"/>
    </row>
    <row r="5366" spans="1:5" s="94" customFormat="1" x14ac:dyDescent="0.2">
      <c r="A5366" s="355"/>
      <c r="B5366" s="355"/>
      <c r="C5366" s="95"/>
      <c r="D5366" s="95"/>
      <c r="E5366" s="95"/>
    </row>
    <row r="5367" spans="1:5" s="94" customFormat="1" x14ac:dyDescent="0.2">
      <c r="A5367" s="355"/>
      <c r="B5367" s="355"/>
      <c r="C5367" s="95"/>
      <c r="D5367" s="95"/>
      <c r="E5367" s="95"/>
    </row>
    <row r="5368" spans="1:5" s="94" customFormat="1" x14ac:dyDescent="0.2">
      <c r="A5368" s="355"/>
      <c r="B5368" s="355"/>
      <c r="C5368" s="95"/>
      <c r="D5368" s="95"/>
      <c r="E5368" s="95"/>
    </row>
    <row r="5369" spans="1:5" s="94" customFormat="1" x14ac:dyDescent="0.2">
      <c r="A5369" s="355"/>
      <c r="B5369" s="355"/>
      <c r="C5369" s="95"/>
      <c r="D5369" s="95"/>
      <c r="E5369" s="95"/>
    </row>
    <row r="5370" spans="1:5" s="94" customFormat="1" x14ac:dyDescent="0.2">
      <c r="A5370" s="355"/>
      <c r="B5370" s="355"/>
      <c r="C5370" s="95"/>
      <c r="D5370" s="95"/>
      <c r="E5370" s="95"/>
    </row>
    <row r="5371" spans="1:5" s="94" customFormat="1" x14ac:dyDescent="0.2">
      <c r="A5371" s="355"/>
      <c r="B5371" s="355"/>
      <c r="C5371" s="95"/>
      <c r="D5371" s="95"/>
      <c r="E5371" s="95"/>
    </row>
    <row r="5372" spans="1:5" s="94" customFormat="1" x14ac:dyDescent="0.2">
      <c r="A5372" s="355"/>
      <c r="B5372" s="355"/>
      <c r="C5372" s="95"/>
      <c r="D5372" s="95"/>
      <c r="E5372" s="95"/>
    </row>
    <row r="5373" spans="1:5" s="94" customFormat="1" x14ac:dyDescent="0.2">
      <c r="A5373" s="355"/>
      <c r="B5373" s="355"/>
      <c r="C5373" s="95"/>
      <c r="D5373" s="95"/>
      <c r="E5373" s="95"/>
    </row>
    <row r="5374" spans="1:5" s="94" customFormat="1" x14ac:dyDescent="0.2">
      <c r="A5374" s="355"/>
      <c r="B5374" s="355"/>
      <c r="C5374" s="95"/>
      <c r="D5374" s="95"/>
      <c r="E5374" s="95"/>
    </row>
    <row r="5375" spans="1:5" s="94" customFormat="1" x14ac:dyDescent="0.2">
      <c r="A5375" s="355"/>
      <c r="B5375" s="355"/>
      <c r="C5375" s="95"/>
      <c r="D5375" s="95"/>
      <c r="E5375" s="95"/>
    </row>
    <row r="5376" spans="1:5" s="94" customFormat="1" x14ac:dyDescent="0.2">
      <c r="A5376" s="355"/>
      <c r="B5376" s="355"/>
      <c r="C5376" s="95"/>
      <c r="D5376" s="95"/>
      <c r="E5376" s="95"/>
    </row>
    <row r="5377" spans="1:5" s="94" customFormat="1" x14ac:dyDescent="0.2">
      <c r="A5377" s="355"/>
      <c r="B5377" s="355"/>
      <c r="C5377" s="95"/>
      <c r="D5377" s="95"/>
      <c r="E5377" s="95"/>
    </row>
    <row r="5378" spans="1:5" s="94" customFormat="1" x14ac:dyDescent="0.2">
      <c r="A5378" s="355"/>
      <c r="B5378" s="355"/>
      <c r="C5378" s="95"/>
      <c r="D5378" s="95"/>
      <c r="E5378" s="95"/>
    </row>
    <row r="5379" spans="1:5" s="94" customFormat="1" x14ac:dyDescent="0.2">
      <c r="A5379" s="355"/>
      <c r="B5379" s="355"/>
      <c r="C5379" s="95"/>
      <c r="D5379" s="95"/>
      <c r="E5379" s="95"/>
    </row>
    <row r="5380" spans="1:5" s="94" customFormat="1" x14ac:dyDescent="0.2">
      <c r="A5380" s="355"/>
      <c r="B5380" s="355"/>
      <c r="C5380" s="95"/>
      <c r="D5380" s="95"/>
      <c r="E5380" s="95"/>
    </row>
    <row r="5381" spans="1:5" s="94" customFormat="1" x14ac:dyDescent="0.2">
      <c r="A5381" s="355"/>
      <c r="B5381" s="355"/>
      <c r="C5381" s="95"/>
      <c r="D5381" s="95"/>
      <c r="E5381" s="95"/>
    </row>
    <row r="5382" spans="1:5" s="94" customFormat="1" x14ac:dyDescent="0.2">
      <c r="A5382" s="355"/>
      <c r="B5382" s="355"/>
      <c r="C5382" s="95"/>
      <c r="D5382" s="95"/>
      <c r="E5382" s="95"/>
    </row>
    <row r="5383" spans="1:5" s="94" customFormat="1" x14ac:dyDescent="0.2">
      <c r="A5383" s="355"/>
      <c r="B5383" s="355"/>
      <c r="C5383" s="95"/>
      <c r="D5383" s="95"/>
      <c r="E5383" s="95"/>
    </row>
    <row r="5384" spans="1:5" s="94" customFormat="1" x14ac:dyDescent="0.2">
      <c r="A5384" s="355"/>
      <c r="B5384" s="355"/>
      <c r="C5384" s="95"/>
      <c r="D5384" s="95"/>
      <c r="E5384" s="95"/>
    </row>
    <row r="5385" spans="1:5" s="94" customFormat="1" x14ac:dyDescent="0.2">
      <c r="A5385" s="355"/>
      <c r="B5385" s="355"/>
      <c r="C5385" s="95"/>
      <c r="D5385" s="95"/>
      <c r="E5385" s="95"/>
    </row>
    <row r="5386" spans="1:5" s="94" customFormat="1" x14ac:dyDescent="0.2">
      <c r="A5386" s="355"/>
      <c r="B5386" s="355"/>
      <c r="C5386" s="95"/>
      <c r="D5386" s="95"/>
      <c r="E5386" s="95"/>
    </row>
    <row r="5387" spans="1:5" s="94" customFormat="1" x14ac:dyDescent="0.2">
      <c r="A5387" s="355"/>
      <c r="B5387" s="355"/>
      <c r="C5387" s="95"/>
      <c r="D5387" s="95"/>
      <c r="E5387" s="95"/>
    </row>
    <row r="5388" spans="1:5" s="94" customFormat="1" x14ac:dyDescent="0.2">
      <c r="A5388" s="355"/>
      <c r="B5388" s="355"/>
      <c r="C5388" s="95"/>
      <c r="D5388" s="95"/>
      <c r="E5388" s="95"/>
    </row>
    <row r="5389" spans="1:5" s="94" customFormat="1" x14ac:dyDescent="0.2">
      <c r="A5389" s="355"/>
      <c r="B5389" s="355"/>
      <c r="C5389" s="95"/>
      <c r="D5389" s="95"/>
      <c r="E5389" s="95"/>
    </row>
    <row r="5390" spans="1:5" s="94" customFormat="1" x14ac:dyDescent="0.2">
      <c r="A5390" s="355"/>
      <c r="B5390" s="355"/>
      <c r="C5390" s="95"/>
      <c r="D5390" s="95"/>
      <c r="E5390" s="95"/>
    </row>
    <row r="5391" spans="1:5" s="94" customFormat="1" x14ac:dyDescent="0.2">
      <c r="A5391" s="355"/>
      <c r="B5391" s="355"/>
      <c r="C5391" s="95"/>
      <c r="D5391" s="95"/>
      <c r="E5391" s="95"/>
    </row>
    <row r="5392" spans="1:5" s="94" customFormat="1" x14ac:dyDescent="0.2">
      <c r="A5392" s="355"/>
      <c r="B5392" s="355"/>
      <c r="C5392" s="95"/>
      <c r="D5392" s="95"/>
      <c r="E5392" s="95"/>
    </row>
    <row r="5393" spans="1:5" s="94" customFormat="1" x14ac:dyDescent="0.2">
      <c r="A5393" s="355"/>
      <c r="B5393" s="355"/>
      <c r="C5393" s="95"/>
      <c r="D5393" s="95"/>
      <c r="E5393" s="95"/>
    </row>
    <row r="5394" spans="1:5" s="94" customFormat="1" x14ac:dyDescent="0.2">
      <c r="A5394" s="355"/>
      <c r="B5394" s="355"/>
      <c r="C5394" s="95"/>
      <c r="D5394" s="95"/>
      <c r="E5394" s="95"/>
    </row>
    <row r="5395" spans="1:5" s="94" customFormat="1" x14ac:dyDescent="0.2">
      <c r="A5395" s="355"/>
      <c r="B5395" s="355"/>
      <c r="C5395" s="95"/>
      <c r="D5395" s="95"/>
      <c r="E5395" s="95"/>
    </row>
    <row r="5396" spans="1:5" s="94" customFormat="1" x14ac:dyDescent="0.2">
      <c r="A5396" s="355"/>
      <c r="B5396" s="355"/>
      <c r="C5396" s="95"/>
      <c r="D5396" s="95"/>
      <c r="E5396" s="95"/>
    </row>
    <row r="5397" spans="1:5" s="94" customFormat="1" x14ac:dyDescent="0.2">
      <c r="A5397" s="355"/>
      <c r="B5397" s="355"/>
      <c r="C5397" s="95"/>
      <c r="D5397" s="95"/>
      <c r="E5397" s="95"/>
    </row>
    <row r="5398" spans="1:5" s="94" customFormat="1" x14ac:dyDescent="0.2">
      <c r="A5398" s="355"/>
      <c r="B5398" s="355"/>
      <c r="C5398" s="95"/>
      <c r="D5398" s="95"/>
      <c r="E5398" s="95"/>
    </row>
    <row r="5399" spans="1:5" s="94" customFormat="1" x14ac:dyDescent="0.2">
      <c r="A5399" s="355"/>
      <c r="B5399" s="355"/>
      <c r="C5399" s="95"/>
      <c r="D5399" s="95"/>
      <c r="E5399" s="95"/>
    </row>
    <row r="5400" spans="1:5" s="94" customFormat="1" x14ac:dyDescent="0.2">
      <c r="A5400" s="355"/>
      <c r="B5400" s="355"/>
      <c r="C5400" s="95"/>
      <c r="D5400" s="95"/>
      <c r="E5400" s="95"/>
    </row>
    <row r="5401" spans="1:5" s="94" customFormat="1" x14ac:dyDescent="0.2">
      <c r="A5401" s="355"/>
      <c r="B5401" s="355"/>
      <c r="C5401" s="95"/>
      <c r="D5401" s="95"/>
      <c r="E5401" s="95"/>
    </row>
    <row r="5402" spans="1:5" s="94" customFormat="1" x14ac:dyDescent="0.2">
      <c r="A5402" s="355"/>
      <c r="B5402" s="355"/>
      <c r="C5402" s="95"/>
      <c r="D5402" s="95"/>
      <c r="E5402" s="95"/>
    </row>
    <row r="5403" spans="1:5" s="94" customFormat="1" x14ac:dyDescent="0.2">
      <c r="A5403" s="355"/>
      <c r="B5403" s="355"/>
      <c r="C5403" s="95"/>
      <c r="D5403" s="95"/>
      <c r="E5403" s="95"/>
    </row>
    <row r="5404" spans="1:5" s="94" customFormat="1" x14ac:dyDescent="0.2">
      <c r="A5404" s="355"/>
      <c r="B5404" s="355"/>
      <c r="C5404" s="95"/>
      <c r="D5404" s="95"/>
      <c r="E5404" s="95"/>
    </row>
    <row r="5405" spans="1:5" s="94" customFormat="1" x14ac:dyDescent="0.2">
      <c r="A5405" s="355"/>
      <c r="B5405" s="355"/>
      <c r="C5405" s="95"/>
      <c r="D5405" s="95"/>
      <c r="E5405" s="95"/>
    </row>
    <row r="5406" spans="1:5" s="94" customFormat="1" x14ac:dyDescent="0.2">
      <c r="A5406" s="355"/>
      <c r="B5406" s="355"/>
      <c r="C5406" s="95"/>
      <c r="D5406" s="95"/>
      <c r="E5406" s="95"/>
    </row>
    <row r="5407" spans="1:5" s="94" customFormat="1" x14ac:dyDescent="0.2">
      <c r="A5407" s="355"/>
      <c r="B5407" s="355"/>
      <c r="C5407" s="95"/>
      <c r="D5407" s="95"/>
      <c r="E5407" s="95"/>
    </row>
    <row r="5408" spans="1:5" s="94" customFormat="1" x14ac:dyDescent="0.2">
      <c r="A5408" s="355"/>
      <c r="B5408" s="355"/>
      <c r="C5408" s="95"/>
      <c r="D5408" s="95"/>
      <c r="E5408" s="95"/>
    </row>
    <row r="5409" spans="1:5" s="94" customFormat="1" x14ac:dyDescent="0.2">
      <c r="A5409" s="355"/>
      <c r="B5409" s="355"/>
      <c r="C5409" s="95"/>
      <c r="D5409" s="95"/>
      <c r="E5409" s="95"/>
    </row>
    <row r="5410" spans="1:5" s="94" customFormat="1" x14ac:dyDescent="0.2">
      <c r="A5410" s="355"/>
      <c r="B5410" s="355"/>
      <c r="C5410" s="95"/>
      <c r="D5410" s="95"/>
      <c r="E5410" s="95"/>
    </row>
    <row r="5411" spans="1:5" s="94" customFormat="1" x14ac:dyDescent="0.2">
      <c r="A5411" s="355"/>
      <c r="B5411" s="355"/>
      <c r="C5411" s="95"/>
      <c r="D5411" s="95"/>
      <c r="E5411" s="95"/>
    </row>
    <row r="5412" spans="1:5" s="94" customFormat="1" x14ac:dyDescent="0.2">
      <c r="A5412" s="355"/>
      <c r="B5412" s="355"/>
      <c r="C5412" s="95"/>
      <c r="D5412" s="95"/>
      <c r="E5412" s="95"/>
    </row>
    <row r="5413" spans="1:5" s="94" customFormat="1" x14ac:dyDescent="0.2">
      <c r="A5413" s="355"/>
      <c r="B5413" s="355"/>
      <c r="C5413" s="95"/>
      <c r="D5413" s="95"/>
      <c r="E5413" s="95"/>
    </row>
    <row r="5414" spans="1:5" s="94" customFormat="1" x14ac:dyDescent="0.2">
      <c r="A5414" s="355"/>
      <c r="B5414" s="355"/>
      <c r="C5414" s="95"/>
      <c r="D5414" s="95"/>
      <c r="E5414" s="95"/>
    </row>
    <row r="5415" spans="1:5" s="94" customFormat="1" x14ac:dyDescent="0.2">
      <c r="A5415" s="355"/>
      <c r="B5415" s="355"/>
      <c r="C5415" s="95"/>
      <c r="D5415" s="95"/>
      <c r="E5415" s="95"/>
    </row>
    <row r="5416" spans="1:5" s="94" customFormat="1" x14ac:dyDescent="0.2">
      <c r="A5416" s="355"/>
      <c r="B5416" s="355"/>
      <c r="C5416" s="95"/>
      <c r="D5416" s="95"/>
      <c r="E5416" s="95"/>
    </row>
    <row r="5417" spans="1:5" s="94" customFormat="1" x14ac:dyDescent="0.2">
      <c r="A5417" s="355"/>
      <c r="B5417" s="355"/>
      <c r="C5417" s="95"/>
      <c r="D5417" s="95"/>
      <c r="E5417" s="95"/>
    </row>
    <row r="5418" spans="1:5" s="94" customFormat="1" x14ac:dyDescent="0.2">
      <c r="A5418" s="355"/>
      <c r="B5418" s="355"/>
      <c r="C5418" s="95"/>
      <c r="D5418" s="95"/>
      <c r="E5418" s="95"/>
    </row>
    <row r="5419" spans="1:5" s="94" customFormat="1" x14ac:dyDescent="0.2">
      <c r="A5419" s="355"/>
      <c r="B5419" s="355"/>
      <c r="C5419" s="95"/>
      <c r="D5419" s="95"/>
      <c r="E5419" s="95"/>
    </row>
    <row r="5420" spans="1:5" s="94" customFormat="1" x14ac:dyDescent="0.2">
      <c r="A5420" s="355"/>
      <c r="B5420" s="355"/>
      <c r="C5420" s="95"/>
      <c r="D5420" s="95"/>
      <c r="E5420" s="95"/>
    </row>
    <row r="5421" spans="1:5" s="94" customFormat="1" x14ac:dyDescent="0.2">
      <c r="A5421" s="355"/>
      <c r="B5421" s="355"/>
      <c r="C5421" s="95"/>
      <c r="D5421" s="95"/>
      <c r="E5421" s="95"/>
    </row>
    <row r="5422" spans="1:5" s="94" customFormat="1" x14ac:dyDescent="0.2">
      <c r="A5422" s="355"/>
      <c r="B5422" s="355"/>
      <c r="C5422" s="95"/>
      <c r="D5422" s="95"/>
      <c r="E5422" s="95"/>
    </row>
    <row r="5423" spans="1:5" s="94" customFormat="1" x14ac:dyDescent="0.2">
      <c r="A5423" s="355"/>
      <c r="B5423" s="355"/>
      <c r="C5423" s="95"/>
      <c r="D5423" s="95"/>
      <c r="E5423" s="95"/>
    </row>
    <row r="5424" spans="1:5" s="94" customFormat="1" x14ac:dyDescent="0.2">
      <c r="A5424" s="355"/>
      <c r="B5424" s="355"/>
      <c r="C5424" s="95"/>
      <c r="D5424" s="95"/>
      <c r="E5424" s="95"/>
    </row>
    <row r="5425" spans="1:5" s="94" customFormat="1" x14ac:dyDescent="0.2">
      <c r="A5425" s="355"/>
      <c r="B5425" s="355"/>
      <c r="C5425" s="95"/>
      <c r="D5425" s="95"/>
      <c r="E5425" s="95"/>
    </row>
    <row r="5426" spans="1:5" s="94" customFormat="1" x14ac:dyDescent="0.2">
      <c r="A5426" s="355"/>
      <c r="B5426" s="355"/>
      <c r="C5426" s="95"/>
      <c r="D5426" s="95"/>
      <c r="E5426" s="95"/>
    </row>
    <row r="5427" spans="1:5" s="94" customFormat="1" x14ac:dyDescent="0.2">
      <c r="A5427" s="355"/>
      <c r="B5427" s="355"/>
      <c r="C5427" s="95"/>
      <c r="D5427" s="95"/>
      <c r="E5427" s="95"/>
    </row>
    <row r="5428" spans="1:5" s="94" customFormat="1" x14ac:dyDescent="0.2">
      <c r="A5428" s="355"/>
      <c r="B5428" s="355"/>
      <c r="C5428" s="95"/>
      <c r="D5428" s="95"/>
      <c r="E5428" s="95"/>
    </row>
    <row r="5429" spans="1:5" s="94" customFormat="1" x14ac:dyDescent="0.2">
      <c r="A5429" s="355"/>
      <c r="B5429" s="355"/>
      <c r="C5429" s="95"/>
      <c r="D5429" s="95"/>
      <c r="E5429" s="95"/>
    </row>
    <row r="5430" spans="1:5" s="94" customFormat="1" x14ac:dyDescent="0.2">
      <c r="A5430" s="355"/>
      <c r="B5430" s="355"/>
      <c r="C5430" s="95"/>
      <c r="D5430" s="95"/>
      <c r="E5430" s="95"/>
    </row>
    <row r="5431" spans="1:5" s="94" customFormat="1" x14ac:dyDescent="0.2">
      <c r="A5431" s="355"/>
      <c r="B5431" s="355"/>
      <c r="C5431" s="95"/>
      <c r="D5431" s="95"/>
      <c r="E5431" s="95"/>
    </row>
    <row r="5432" spans="1:5" s="94" customFormat="1" x14ac:dyDescent="0.2">
      <c r="A5432" s="355"/>
      <c r="B5432" s="355"/>
      <c r="C5432" s="95"/>
      <c r="D5432" s="95"/>
      <c r="E5432" s="95"/>
    </row>
    <row r="5433" spans="1:5" s="94" customFormat="1" x14ac:dyDescent="0.2">
      <c r="A5433" s="355"/>
      <c r="B5433" s="355"/>
      <c r="C5433" s="95"/>
      <c r="D5433" s="95"/>
      <c r="E5433" s="95"/>
    </row>
    <row r="5434" spans="1:5" s="94" customFormat="1" x14ac:dyDescent="0.2">
      <c r="A5434" s="355"/>
      <c r="B5434" s="355"/>
      <c r="C5434" s="95"/>
      <c r="D5434" s="95"/>
      <c r="E5434" s="95"/>
    </row>
    <row r="5435" spans="1:5" s="94" customFormat="1" x14ac:dyDescent="0.2">
      <c r="A5435" s="355"/>
      <c r="B5435" s="355"/>
      <c r="C5435" s="95"/>
      <c r="D5435" s="95"/>
      <c r="E5435" s="95"/>
    </row>
    <row r="5436" spans="1:5" s="94" customFormat="1" x14ac:dyDescent="0.2">
      <c r="A5436" s="355"/>
      <c r="B5436" s="355"/>
      <c r="C5436" s="95"/>
      <c r="D5436" s="95"/>
      <c r="E5436" s="95"/>
    </row>
    <row r="5437" spans="1:5" s="94" customFormat="1" x14ac:dyDescent="0.2">
      <c r="A5437" s="355"/>
      <c r="B5437" s="355"/>
      <c r="C5437" s="95"/>
      <c r="D5437" s="95"/>
      <c r="E5437" s="95"/>
    </row>
    <row r="5438" spans="1:5" s="94" customFormat="1" x14ac:dyDescent="0.2">
      <c r="A5438" s="355"/>
      <c r="B5438" s="355"/>
      <c r="C5438" s="95"/>
      <c r="D5438" s="95"/>
      <c r="E5438" s="95"/>
    </row>
    <row r="5439" spans="1:5" s="94" customFormat="1" x14ac:dyDescent="0.2">
      <c r="A5439" s="355"/>
      <c r="B5439" s="355"/>
      <c r="C5439" s="95"/>
      <c r="D5439" s="95"/>
      <c r="E5439" s="95"/>
    </row>
    <row r="5440" spans="1:5" s="94" customFormat="1" x14ac:dyDescent="0.2">
      <c r="A5440" s="355"/>
      <c r="B5440" s="355"/>
      <c r="C5440" s="95"/>
      <c r="D5440" s="95"/>
      <c r="E5440" s="95"/>
    </row>
    <row r="5441" spans="1:5" s="94" customFormat="1" x14ac:dyDescent="0.2">
      <c r="A5441" s="355"/>
      <c r="B5441" s="355"/>
      <c r="C5441" s="95"/>
      <c r="D5441" s="95"/>
      <c r="E5441" s="95"/>
    </row>
    <row r="5442" spans="1:5" s="94" customFormat="1" x14ac:dyDescent="0.2">
      <c r="A5442" s="355"/>
      <c r="B5442" s="355"/>
      <c r="C5442" s="95"/>
      <c r="D5442" s="95"/>
      <c r="E5442" s="95"/>
    </row>
    <row r="5443" spans="1:5" s="94" customFormat="1" x14ac:dyDescent="0.2">
      <c r="A5443" s="355"/>
      <c r="B5443" s="355"/>
      <c r="C5443" s="95"/>
      <c r="D5443" s="95"/>
      <c r="E5443" s="95"/>
    </row>
    <row r="5444" spans="1:5" s="94" customFormat="1" x14ac:dyDescent="0.2">
      <c r="A5444" s="355"/>
      <c r="B5444" s="355"/>
      <c r="C5444" s="95"/>
      <c r="D5444" s="95"/>
      <c r="E5444" s="95"/>
    </row>
    <row r="5445" spans="1:5" s="94" customFormat="1" x14ac:dyDescent="0.2">
      <c r="A5445" s="355"/>
      <c r="B5445" s="355"/>
      <c r="C5445" s="95"/>
      <c r="D5445" s="95"/>
      <c r="E5445" s="95"/>
    </row>
    <row r="5446" spans="1:5" s="94" customFormat="1" x14ac:dyDescent="0.2">
      <c r="A5446" s="355"/>
      <c r="B5446" s="355"/>
      <c r="C5446" s="95"/>
      <c r="D5446" s="95"/>
      <c r="E5446" s="95"/>
    </row>
    <row r="5447" spans="1:5" s="94" customFormat="1" x14ac:dyDescent="0.2">
      <c r="A5447" s="355"/>
      <c r="B5447" s="355"/>
      <c r="C5447" s="95"/>
      <c r="D5447" s="95"/>
      <c r="E5447" s="95"/>
    </row>
    <row r="5448" spans="1:5" s="94" customFormat="1" x14ac:dyDescent="0.2">
      <c r="A5448" s="355"/>
      <c r="B5448" s="355"/>
      <c r="C5448" s="95"/>
      <c r="D5448" s="95"/>
      <c r="E5448" s="95"/>
    </row>
    <row r="5449" spans="1:5" s="94" customFormat="1" x14ac:dyDescent="0.2">
      <c r="A5449" s="355"/>
      <c r="B5449" s="355"/>
      <c r="C5449" s="95"/>
      <c r="D5449" s="95"/>
      <c r="E5449" s="95"/>
    </row>
    <row r="5450" spans="1:5" s="94" customFormat="1" x14ac:dyDescent="0.2">
      <c r="A5450" s="355"/>
      <c r="B5450" s="355"/>
      <c r="C5450" s="95"/>
      <c r="D5450" s="95"/>
      <c r="E5450" s="95"/>
    </row>
    <row r="5451" spans="1:5" s="94" customFormat="1" x14ac:dyDescent="0.2">
      <c r="A5451" s="355"/>
      <c r="B5451" s="355"/>
      <c r="C5451" s="95"/>
      <c r="D5451" s="95"/>
      <c r="E5451" s="95"/>
    </row>
    <row r="5452" spans="1:5" s="94" customFormat="1" x14ac:dyDescent="0.2">
      <c r="A5452" s="355"/>
      <c r="B5452" s="355"/>
      <c r="C5452" s="95"/>
      <c r="D5452" s="95"/>
      <c r="E5452" s="95"/>
    </row>
    <row r="5453" spans="1:5" s="94" customFormat="1" x14ac:dyDescent="0.2">
      <c r="A5453" s="355"/>
      <c r="B5453" s="355"/>
      <c r="C5453" s="95"/>
      <c r="D5453" s="95"/>
      <c r="E5453" s="95"/>
    </row>
    <row r="5454" spans="1:5" s="94" customFormat="1" x14ac:dyDescent="0.2">
      <c r="A5454" s="355"/>
      <c r="B5454" s="355"/>
      <c r="C5454" s="95"/>
      <c r="D5454" s="95"/>
      <c r="E5454" s="95"/>
    </row>
    <row r="5455" spans="1:5" s="94" customFormat="1" x14ac:dyDescent="0.2">
      <c r="A5455" s="355"/>
      <c r="B5455" s="355"/>
      <c r="C5455" s="95"/>
      <c r="D5455" s="95"/>
      <c r="E5455" s="95"/>
    </row>
    <row r="5456" spans="1:5" s="94" customFormat="1" x14ac:dyDescent="0.2">
      <c r="A5456" s="355"/>
      <c r="B5456" s="355"/>
      <c r="C5456" s="95"/>
      <c r="D5456" s="95"/>
      <c r="E5456" s="95"/>
    </row>
    <row r="5457" spans="1:5" s="94" customFormat="1" x14ac:dyDescent="0.2">
      <c r="A5457" s="355"/>
      <c r="B5457" s="355"/>
      <c r="C5457" s="95"/>
      <c r="D5457" s="95"/>
      <c r="E5457" s="95"/>
    </row>
    <row r="5458" spans="1:5" s="94" customFormat="1" x14ac:dyDescent="0.2">
      <c r="A5458" s="355"/>
      <c r="B5458" s="355"/>
      <c r="C5458" s="95"/>
      <c r="D5458" s="95"/>
      <c r="E5458" s="95"/>
    </row>
    <row r="5459" spans="1:5" s="94" customFormat="1" x14ac:dyDescent="0.2">
      <c r="A5459" s="355"/>
      <c r="B5459" s="355"/>
      <c r="C5459" s="95"/>
      <c r="D5459" s="95"/>
      <c r="E5459" s="95"/>
    </row>
    <row r="5460" spans="1:5" s="94" customFormat="1" x14ac:dyDescent="0.2">
      <c r="A5460" s="355"/>
      <c r="B5460" s="355"/>
      <c r="C5460" s="95"/>
      <c r="D5460" s="95"/>
      <c r="E5460" s="95"/>
    </row>
    <row r="5461" spans="1:5" s="94" customFormat="1" x14ac:dyDescent="0.2">
      <c r="A5461" s="355"/>
      <c r="B5461" s="355"/>
      <c r="C5461" s="95"/>
      <c r="D5461" s="95"/>
      <c r="E5461" s="95"/>
    </row>
    <row r="5462" spans="1:5" s="94" customFormat="1" x14ac:dyDescent="0.2">
      <c r="A5462" s="355"/>
      <c r="B5462" s="355"/>
      <c r="C5462" s="95"/>
      <c r="D5462" s="95"/>
      <c r="E5462" s="95"/>
    </row>
    <row r="5463" spans="1:5" s="94" customFormat="1" x14ac:dyDescent="0.2">
      <c r="A5463" s="355"/>
      <c r="B5463" s="355"/>
      <c r="C5463" s="95"/>
      <c r="D5463" s="95"/>
      <c r="E5463" s="95"/>
    </row>
    <row r="5464" spans="1:5" s="94" customFormat="1" x14ac:dyDescent="0.2">
      <c r="A5464" s="355"/>
      <c r="B5464" s="355"/>
      <c r="C5464" s="95"/>
      <c r="D5464" s="95"/>
      <c r="E5464" s="95"/>
    </row>
    <row r="5465" spans="1:5" s="94" customFormat="1" x14ac:dyDescent="0.2">
      <c r="A5465" s="355"/>
      <c r="B5465" s="355"/>
      <c r="C5465" s="95"/>
      <c r="D5465" s="95"/>
      <c r="E5465" s="95"/>
    </row>
    <row r="5466" spans="1:5" s="94" customFormat="1" x14ac:dyDescent="0.2">
      <c r="A5466" s="355"/>
      <c r="B5466" s="355"/>
      <c r="C5466" s="95"/>
      <c r="D5466" s="95"/>
      <c r="E5466" s="95"/>
    </row>
    <row r="5467" spans="1:5" s="94" customFormat="1" x14ac:dyDescent="0.2">
      <c r="A5467" s="355"/>
      <c r="B5467" s="355"/>
      <c r="C5467" s="95"/>
      <c r="D5467" s="95"/>
      <c r="E5467" s="95"/>
    </row>
    <row r="5468" spans="1:5" s="94" customFormat="1" x14ac:dyDescent="0.2">
      <c r="A5468" s="355"/>
      <c r="B5468" s="355"/>
      <c r="C5468" s="95"/>
      <c r="D5468" s="95"/>
      <c r="E5468" s="95"/>
    </row>
    <row r="5469" spans="1:5" s="94" customFormat="1" x14ac:dyDescent="0.2">
      <c r="A5469" s="355"/>
      <c r="B5469" s="355"/>
      <c r="C5469" s="95"/>
      <c r="D5469" s="95"/>
      <c r="E5469" s="95"/>
    </row>
    <row r="5470" spans="1:5" s="94" customFormat="1" x14ac:dyDescent="0.2">
      <c r="A5470" s="355"/>
      <c r="B5470" s="355"/>
      <c r="C5470" s="95"/>
      <c r="D5470" s="95"/>
      <c r="E5470" s="95"/>
    </row>
    <row r="5471" spans="1:5" s="94" customFormat="1" x14ac:dyDescent="0.2">
      <c r="A5471" s="355"/>
      <c r="B5471" s="355"/>
      <c r="C5471" s="95"/>
      <c r="D5471" s="95"/>
      <c r="E5471" s="95"/>
    </row>
    <row r="5472" spans="1:5" s="94" customFormat="1" x14ac:dyDescent="0.2">
      <c r="A5472" s="355"/>
      <c r="B5472" s="355"/>
      <c r="C5472" s="95"/>
      <c r="D5472" s="95"/>
      <c r="E5472" s="95"/>
    </row>
    <row r="5473" spans="1:5" s="94" customFormat="1" x14ac:dyDescent="0.2">
      <c r="A5473" s="355"/>
      <c r="B5473" s="355"/>
      <c r="C5473" s="95"/>
      <c r="D5473" s="95"/>
      <c r="E5473" s="95"/>
    </row>
    <row r="5474" spans="1:5" s="94" customFormat="1" x14ac:dyDescent="0.2">
      <c r="A5474" s="355"/>
      <c r="B5474" s="355"/>
      <c r="C5474" s="95"/>
      <c r="D5474" s="95"/>
      <c r="E5474" s="95"/>
    </row>
    <row r="5475" spans="1:5" s="94" customFormat="1" x14ac:dyDescent="0.2">
      <c r="A5475" s="355"/>
      <c r="B5475" s="355"/>
      <c r="C5475" s="95"/>
      <c r="D5475" s="95"/>
      <c r="E5475" s="95"/>
    </row>
    <row r="5476" spans="1:5" s="94" customFormat="1" x14ac:dyDescent="0.2">
      <c r="A5476" s="355"/>
      <c r="B5476" s="355"/>
      <c r="C5476" s="95"/>
      <c r="D5476" s="95"/>
      <c r="E5476" s="95"/>
    </row>
    <row r="5477" spans="1:5" s="94" customFormat="1" x14ac:dyDescent="0.2">
      <c r="A5477" s="355"/>
      <c r="B5477" s="355"/>
      <c r="C5477" s="95"/>
      <c r="D5477" s="95"/>
      <c r="E5477" s="95"/>
    </row>
    <row r="5478" spans="1:5" s="94" customFormat="1" x14ac:dyDescent="0.2">
      <c r="A5478" s="355"/>
      <c r="B5478" s="355"/>
      <c r="C5478" s="95"/>
      <c r="D5478" s="95"/>
      <c r="E5478" s="95"/>
    </row>
    <row r="5479" spans="1:5" s="94" customFormat="1" x14ac:dyDescent="0.2">
      <c r="A5479" s="355"/>
      <c r="B5479" s="355"/>
      <c r="C5479" s="95"/>
      <c r="D5479" s="95"/>
      <c r="E5479" s="95"/>
    </row>
    <row r="5480" spans="1:5" s="94" customFormat="1" x14ac:dyDescent="0.2">
      <c r="A5480" s="355"/>
      <c r="B5480" s="355"/>
      <c r="C5480" s="95"/>
      <c r="D5480" s="95"/>
      <c r="E5480" s="95"/>
    </row>
    <row r="5481" spans="1:5" s="94" customFormat="1" x14ac:dyDescent="0.2">
      <c r="A5481" s="355"/>
      <c r="B5481" s="355"/>
      <c r="C5481" s="95"/>
      <c r="D5481" s="95"/>
      <c r="E5481" s="95"/>
    </row>
    <row r="5482" spans="1:5" s="94" customFormat="1" x14ac:dyDescent="0.2">
      <c r="A5482" s="355"/>
      <c r="B5482" s="355"/>
      <c r="C5482" s="95"/>
      <c r="D5482" s="95"/>
      <c r="E5482" s="95"/>
    </row>
    <row r="5483" spans="1:5" s="94" customFormat="1" x14ac:dyDescent="0.2">
      <c r="A5483" s="355"/>
      <c r="B5483" s="355"/>
      <c r="C5483" s="95"/>
      <c r="D5483" s="95"/>
      <c r="E5483" s="95"/>
    </row>
    <row r="5484" spans="1:5" s="94" customFormat="1" x14ac:dyDescent="0.2">
      <c r="A5484" s="355"/>
      <c r="B5484" s="355"/>
      <c r="C5484" s="95"/>
      <c r="D5484" s="95"/>
      <c r="E5484" s="95"/>
    </row>
    <row r="5485" spans="1:5" s="94" customFormat="1" x14ac:dyDescent="0.2">
      <c r="A5485" s="355"/>
      <c r="B5485" s="355"/>
      <c r="C5485" s="95"/>
      <c r="D5485" s="95"/>
      <c r="E5485" s="95"/>
    </row>
    <row r="5486" spans="1:5" s="94" customFormat="1" x14ac:dyDescent="0.2">
      <c r="A5486" s="355"/>
      <c r="B5486" s="355"/>
      <c r="C5486" s="95"/>
      <c r="D5486" s="95"/>
      <c r="E5486" s="95"/>
    </row>
    <row r="5487" spans="1:5" s="94" customFormat="1" x14ac:dyDescent="0.2">
      <c r="A5487" s="355"/>
      <c r="B5487" s="355"/>
      <c r="C5487" s="95"/>
      <c r="D5487" s="95"/>
      <c r="E5487" s="95"/>
    </row>
    <row r="5488" spans="1:5" s="94" customFormat="1" x14ac:dyDescent="0.2">
      <c r="A5488" s="355"/>
      <c r="B5488" s="355"/>
      <c r="C5488" s="95"/>
      <c r="D5488" s="95"/>
      <c r="E5488" s="95"/>
    </row>
    <row r="5489" spans="1:5" s="94" customFormat="1" x14ac:dyDescent="0.2">
      <c r="A5489" s="355"/>
      <c r="B5489" s="355"/>
      <c r="C5489" s="95"/>
      <c r="D5489" s="95"/>
      <c r="E5489" s="95"/>
    </row>
    <row r="5490" spans="1:5" s="94" customFormat="1" x14ac:dyDescent="0.2">
      <c r="A5490" s="355"/>
      <c r="B5490" s="355"/>
      <c r="C5490" s="95"/>
      <c r="D5490" s="95"/>
      <c r="E5490" s="95"/>
    </row>
    <row r="5491" spans="1:5" s="94" customFormat="1" x14ac:dyDescent="0.2">
      <c r="A5491" s="355"/>
      <c r="B5491" s="355"/>
      <c r="C5491" s="95"/>
      <c r="D5491" s="95"/>
      <c r="E5491" s="95"/>
    </row>
    <row r="5492" spans="1:5" s="94" customFormat="1" x14ac:dyDescent="0.2">
      <c r="A5492" s="355"/>
      <c r="B5492" s="355"/>
      <c r="C5492" s="95"/>
      <c r="D5492" s="95"/>
      <c r="E5492" s="95"/>
    </row>
    <row r="5493" spans="1:5" s="94" customFormat="1" x14ac:dyDescent="0.2">
      <c r="A5493" s="355"/>
      <c r="B5493" s="355"/>
      <c r="C5493" s="95"/>
      <c r="D5493" s="95"/>
      <c r="E5493" s="95"/>
    </row>
    <row r="5494" spans="1:5" s="94" customFormat="1" x14ac:dyDescent="0.2">
      <c r="A5494" s="355"/>
      <c r="B5494" s="355"/>
      <c r="C5494" s="95"/>
      <c r="D5494" s="95"/>
      <c r="E5494" s="95"/>
    </row>
    <row r="5495" spans="1:5" s="94" customFormat="1" x14ac:dyDescent="0.2">
      <c r="A5495" s="355"/>
      <c r="B5495" s="355"/>
      <c r="C5495" s="95"/>
      <c r="D5495" s="95"/>
      <c r="E5495" s="95"/>
    </row>
    <row r="5496" spans="1:5" s="94" customFormat="1" x14ac:dyDescent="0.2">
      <c r="A5496" s="355"/>
      <c r="B5496" s="355"/>
      <c r="C5496" s="95"/>
      <c r="D5496" s="95"/>
      <c r="E5496" s="95"/>
    </row>
    <row r="5497" spans="1:5" s="94" customFormat="1" x14ac:dyDescent="0.2">
      <c r="A5497" s="355"/>
      <c r="B5497" s="355"/>
      <c r="C5497" s="95"/>
      <c r="D5497" s="95"/>
      <c r="E5497" s="95"/>
    </row>
    <row r="5498" spans="1:5" s="94" customFormat="1" x14ac:dyDescent="0.2">
      <c r="A5498" s="355"/>
      <c r="B5498" s="355"/>
      <c r="C5498" s="95"/>
      <c r="D5498" s="95"/>
      <c r="E5498" s="95"/>
    </row>
    <row r="5499" spans="1:5" s="94" customFormat="1" x14ac:dyDescent="0.2">
      <c r="A5499" s="355"/>
      <c r="B5499" s="355"/>
      <c r="C5499" s="95"/>
      <c r="D5499" s="95"/>
      <c r="E5499" s="95"/>
    </row>
    <row r="5500" spans="1:5" s="94" customFormat="1" x14ac:dyDescent="0.2">
      <c r="A5500" s="355"/>
      <c r="B5500" s="355"/>
      <c r="C5500" s="95"/>
      <c r="D5500" s="95"/>
      <c r="E5500" s="95"/>
    </row>
    <row r="5501" spans="1:5" s="94" customFormat="1" x14ac:dyDescent="0.2">
      <c r="A5501" s="355"/>
      <c r="B5501" s="355"/>
      <c r="C5501" s="95"/>
      <c r="D5501" s="95"/>
      <c r="E5501" s="95"/>
    </row>
    <row r="5502" spans="1:5" s="94" customFormat="1" x14ac:dyDescent="0.2">
      <c r="A5502" s="355"/>
      <c r="B5502" s="355"/>
      <c r="C5502" s="95"/>
      <c r="D5502" s="95"/>
      <c r="E5502" s="95"/>
    </row>
    <row r="5503" spans="1:5" s="94" customFormat="1" x14ac:dyDescent="0.2">
      <c r="A5503" s="355"/>
      <c r="B5503" s="355"/>
      <c r="C5503" s="95"/>
      <c r="D5503" s="95"/>
      <c r="E5503" s="95"/>
    </row>
    <row r="5504" spans="1:5" s="94" customFormat="1" x14ac:dyDescent="0.2">
      <c r="A5504" s="355"/>
      <c r="B5504" s="355"/>
      <c r="C5504" s="95"/>
      <c r="D5504" s="95"/>
      <c r="E5504" s="95"/>
    </row>
    <row r="5505" spans="1:5" s="94" customFormat="1" x14ac:dyDescent="0.2">
      <c r="A5505" s="355"/>
      <c r="B5505" s="355"/>
      <c r="C5505" s="95"/>
      <c r="D5505" s="95"/>
      <c r="E5505" s="95"/>
    </row>
    <row r="5506" spans="1:5" s="94" customFormat="1" x14ac:dyDescent="0.2">
      <c r="A5506" s="355"/>
      <c r="B5506" s="355"/>
      <c r="C5506" s="95"/>
      <c r="D5506" s="95"/>
      <c r="E5506" s="95"/>
    </row>
    <row r="5507" spans="1:5" s="94" customFormat="1" x14ac:dyDescent="0.2">
      <c r="A5507" s="355"/>
      <c r="B5507" s="355"/>
      <c r="C5507" s="95"/>
      <c r="D5507" s="95"/>
      <c r="E5507" s="95"/>
    </row>
    <row r="5508" spans="1:5" s="94" customFormat="1" x14ac:dyDescent="0.2">
      <c r="A5508" s="355"/>
      <c r="B5508" s="355"/>
      <c r="C5508" s="95"/>
      <c r="D5508" s="95"/>
      <c r="E5508" s="95"/>
    </row>
    <row r="5509" spans="1:5" s="94" customFormat="1" x14ac:dyDescent="0.2">
      <c r="A5509" s="355"/>
      <c r="B5509" s="355"/>
      <c r="C5509" s="95"/>
      <c r="D5509" s="95"/>
      <c r="E5509" s="95"/>
    </row>
    <row r="5510" spans="1:5" s="94" customFormat="1" x14ac:dyDescent="0.2">
      <c r="A5510" s="355"/>
      <c r="B5510" s="355"/>
      <c r="C5510" s="95"/>
      <c r="D5510" s="95"/>
      <c r="E5510" s="95"/>
    </row>
    <row r="5511" spans="1:5" s="94" customFormat="1" x14ac:dyDescent="0.2">
      <c r="A5511" s="355"/>
      <c r="B5511" s="355"/>
      <c r="C5511" s="95"/>
      <c r="D5511" s="95"/>
      <c r="E5511" s="95"/>
    </row>
    <row r="5512" spans="1:5" s="94" customFormat="1" x14ac:dyDescent="0.2">
      <c r="A5512" s="355"/>
      <c r="B5512" s="355"/>
      <c r="C5512" s="95"/>
      <c r="D5512" s="95"/>
      <c r="E5512" s="95"/>
    </row>
    <row r="5513" spans="1:5" s="94" customFormat="1" x14ac:dyDescent="0.2">
      <c r="A5513" s="355"/>
      <c r="B5513" s="355"/>
      <c r="C5513" s="95"/>
      <c r="D5513" s="95"/>
      <c r="E5513" s="95"/>
    </row>
    <row r="5514" spans="1:5" s="94" customFormat="1" x14ac:dyDescent="0.2">
      <c r="A5514" s="355"/>
      <c r="B5514" s="355"/>
      <c r="C5514" s="95"/>
      <c r="D5514" s="95"/>
      <c r="E5514" s="95"/>
    </row>
    <row r="5515" spans="1:5" s="94" customFormat="1" x14ac:dyDescent="0.2">
      <c r="A5515" s="355"/>
      <c r="B5515" s="355"/>
      <c r="C5515" s="95"/>
      <c r="D5515" s="95"/>
      <c r="E5515" s="95"/>
    </row>
    <row r="5516" spans="1:5" s="94" customFormat="1" x14ac:dyDescent="0.2">
      <c r="A5516" s="355"/>
      <c r="B5516" s="355"/>
      <c r="C5516" s="95"/>
      <c r="D5516" s="95"/>
      <c r="E5516" s="95"/>
    </row>
    <row r="5517" spans="1:5" s="94" customFormat="1" x14ac:dyDescent="0.2">
      <c r="A5517" s="355"/>
      <c r="B5517" s="355"/>
      <c r="C5517" s="95"/>
      <c r="D5517" s="95"/>
      <c r="E5517" s="95"/>
    </row>
    <row r="5518" spans="1:5" s="94" customFormat="1" x14ac:dyDescent="0.2">
      <c r="A5518" s="355"/>
      <c r="B5518" s="355"/>
      <c r="C5518" s="95"/>
      <c r="D5518" s="95"/>
      <c r="E5518" s="95"/>
    </row>
    <row r="5519" spans="1:5" s="94" customFormat="1" x14ac:dyDescent="0.2">
      <c r="A5519" s="355"/>
      <c r="B5519" s="355"/>
      <c r="C5519" s="95"/>
      <c r="D5519" s="95"/>
      <c r="E5519" s="95"/>
    </row>
    <row r="5520" spans="1:5" s="94" customFormat="1" x14ac:dyDescent="0.2">
      <c r="A5520" s="355"/>
      <c r="B5520" s="355"/>
      <c r="C5520" s="95"/>
      <c r="D5520" s="95"/>
      <c r="E5520" s="95"/>
    </row>
    <row r="5521" spans="1:5" s="94" customFormat="1" x14ac:dyDescent="0.2">
      <c r="A5521" s="355"/>
      <c r="B5521" s="355"/>
      <c r="C5521" s="95"/>
      <c r="D5521" s="95"/>
      <c r="E5521" s="95"/>
    </row>
    <row r="5522" spans="1:5" s="94" customFormat="1" x14ac:dyDescent="0.2">
      <c r="A5522" s="355"/>
      <c r="B5522" s="355"/>
      <c r="C5522" s="95"/>
      <c r="D5522" s="95"/>
      <c r="E5522" s="95"/>
    </row>
    <row r="5523" spans="1:5" s="94" customFormat="1" x14ac:dyDescent="0.2">
      <c r="A5523" s="355"/>
      <c r="B5523" s="355"/>
      <c r="C5523" s="95"/>
      <c r="D5523" s="95"/>
      <c r="E5523" s="95"/>
    </row>
    <row r="5524" spans="1:5" s="94" customFormat="1" x14ac:dyDescent="0.2">
      <c r="A5524" s="355"/>
      <c r="B5524" s="355"/>
      <c r="C5524" s="95"/>
      <c r="D5524" s="95"/>
      <c r="E5524" s="95"/>
    </row>
    <row r="5525" spans="1:5" s="94" customFormat="1" x14ac:dyDescent="0.2">
      <c r="A5525" s="355"/>
      <c r="B5525" s="355"/>
      <c r="C5525" s="95"/>
      <c r="D5525" s="95"/>
      <c r="E5525" s="95"/>
    </row>
    <row r="5526" spans="1:5" s="94" customFormat="1" x14ac:dyDescent="0.2">
      <c r="A5526" s="355"/>
      <c r="B5526" s="355"/>
      <c r="C5526" s="95"/>
      <c r="D5526" s="95"/>
      <c r="E5526" s="95"/>
    </row>
    <row r="5527" spans="1:5" s="94" customFormat="1" x14ac:dyDescent="0.2">
      <c r="A5527" s="355"/>
      <c r="B5527" s="355"/>
      <c r="C5527" s="95"/>
      <c r="D5527" s="95"/>
      <c r="E5527" s="95"/>
    </row>
    <row r="5528" spans="1:5" s="94" customFormat="1" x14ac:dyDescent="0.2">
      <c r="A5528" s="355"/>
      <c r="B5528" s="355"/>
      <c r="C5528" s="95"/>
      <c r="D5528" s="95"/>
      <c r="E5528" s="95"/>
    </row>
    <row r="5529" spans="1:5" s="94" customFormat="1" x14ac:dyDescent="0.2">
      <c r="A5529" s="355"/>
      <c r="B5529" s="355"/>
      <c r="C5529" s="95"/>
      <c r="D5529" s="95"/>
      <c r="E5529" s="95"/>
    </row>
    <row r="5530" spans="1:5" s="94" customFormat="1" x14ac:dyDescent="0.2">
      <c r="A5530" s="355"/>
      <c r="B5530" s="355"/>
      <c r="C5530" s="95"/>
      <c r="D5530" s="95"/>
      <c r="E5530" s="95"/>
    </row>
    <row r="5531" spans="1:5" s="94" customFormat="1" x14ac:dyDescent="0.2">
      <c r="A5531" s="355"/>
      <c r="B5531" s="355"/>
      <c r="C5531" s="95"/>
      <c r="D5531" s="95"/>
      <c r="E5531" s="95"/>
    </row>
    <row r="5532" spans="1:5" s="94" customFormat="1" x14ac:dyDescent="0.2">
      <c r="A5532" s="355"/>
      <c r="B5532" s="355"/>
      <c r="C5532" s="95"/>
      <c r="D5532" s="95"/>
      <c r="E5532" s="95"/>
    </row>
    <row r="5533" spans="1:5" s="94" customFormat="1" x14ac:dyDescent="0.2">
      <c r="A5533" s="355"/>
      <c r="B5533" s="355"/>
      <c r="C5533" s="95"/>
      <c r="D5533" s="95"/>
      <c r="E5533" s="95"/>
    </row>
    <row r="5534" spans="1:5" s="94" customFormat="1" x14ac:dyDescent="0.2">
      <c r="A5534" s="355"/>
      <c r="B5534" s="355"/>
      <c r="C5534" s="95"/>
      <c r="D5534" s="95"/>
      <c r="E5534" s="95"/>
    </row>
    <row r="5535" spans="1:5" s="94" customFormat="1" x14ac:dyDescent="0.2">
      <c r="A5535" s="355"/>
      <c r="B5535" s="355"/>
      <c r="C5535" s="95"/>
      <c r="D5535" s="95"/>
      <c r="E5535" s="95"/>
    </row>
    <row r="5536" spans="1:5" s="94" customFormat="1" x14ac:dyDescent="0.2">
      <c r="A5536" s="355"/>
      <c r="B5536" s="355"/>
      <c r="C5536" s="95"/>
      <c r="D5536" s="95"/>
      <c r="E5536" s="95"/>
    </row>
    <row r="5537" spans="1:5" s="94" customFormat="1" x14ac:dyDescent="0.2">
      <c r="A5537" s="355"/>
      <c r="B5537" s="355"/>
      <c r="C5537" s="95"/>
      <c r="D5537" s="95"/>
      <c r="E5537" s="95"/>
    </row>
    <row r="5538" spans="1:5" s="94" customFormat="1" x14ac:dyDescent="0.2">
      <c r="A5538" s="355"/>
      <c r="B5538" s="355"/>
      <c r="C5538" s="95"/>
      <c r="D5538" s="95"/>
      <c r="E5538" s="95"/>
    </row>
    <row r="5539" spans="1:5" s="94" customFormat="1" x14ac:dyDescent="0.2">
      <c r="A5539" s="355"/>
      <c r="B5539" s="355"/>
      <c r="C5539" s="95"/>
      <c r="D5539" s="95"/>
      <c r="E5539" s="95"/>
    </row>
    <row r="5540" spans="1:5" s="94" customFormat="1" x14ac:dyDescent="0.2">
      <c r="A5540" s="355"/>
      <c r="B5540" s="355"/>
      <c r="C5540" s="95"/>
      <c r="D5540" s="95"/>
      <c r="E5540" s="95"/>
    </row>
    <row r="5541" spans="1:5" s="94" customFormat="1" x14ac:dyDescent="0.2">
      <c r="A5541" s="355"/>
      <c r="B5541" s="355"/>
      <c r="C5541" s="95"/>
      <c r="D5541" s="95"/>
      <c r="E5541" s="95"/>
    </row>
    <row r="5542" spans="1:5" s="94" customFormat="1" x14ac:dyDescent="0.2">
      <c r="A5542" s="355"/>
      <c r="B5542" s="355"/>
      <c r="C5542" s="95"/>
      <c r="D5542" s="95"/>
      <c r="E5542" s="95"/>
    </row>
    <row r="5543" spans="1:5" s="94" customFormat="1" x14ac:dyDescent="0.2">
      <c r="A5543" s="355"/>
      <c r="B5543" s="355"/>
      <c r="C5543" s="95"/>
      <c r="D5543" s="95"/>
      <c r="E5543" s="95"/>
    </row>
    <row r="5544" spans="1:5" s="94" customFormat="1" x14ac:dyDescent="0.2">
      <c r="A5544" s="355"/>
      <c r="B5544" s="355"/>
      <c r="C5544" s="95"/>
      <c r="D5544" s="95"/>
      <c r="E5544" s="95"/>
    </row>
    <row r="5545" spans="1:5" s="94" customFormat="1" x14ac:dyDescent="0.2">
      <c r="A5545" s="355"/>
      <c r="B5545" s="355"/>
      <c r="C5545" s="95"/>
      <c r="D5545" s="95"/>
      <c r="E5545" s="95"/>
    </row>
    <row r="5546" spans="1:5" s="94" customFormat="1" x14ac:dyDescent="0.2">
      <c r="A5546" s="355"/>
      <c r="B5546" s="355"/>
      <c r="C5546" s="95"/>
      <c r="D5546" s="95"/>
      <c r="E5546" s="95"/>
    </row>
    <row r="5547" spans="1:5" s="94" customFormat="1" x14ac:dyDescent="0.2">
      <c r="A5547" s="355"/>
      <c r="B5547" s="355"/>
      <c r="C5547" s="95"/>
      <c r="D5547" s="95"/>
      <c r="E5547" s="95"/>
    </row>
    <row r="5548" spans="1:5" s="94" customFormat="1" x14ac:dyDescent="0.2">
      <c r="A5548" s="355"/>
      <c r="B5548" s="355"/>
      <c r="C5548" s="95"/>
      <c r="D5548" s="95"/>
      <c r="E5548" s="95"/>
    </row>
    <row r="5549" spans="1:5" s="94" customFormat="1" x14ac:dyDescent="0.2">
      <c r="A5549" s="355"/>
      <c r="B5549" s="355"/>
      <c r="C5549" s="95"/>
      <c r="D5549" s="95"/>
      <c r="E5549" s="95"/>
    </row>
    <row r="5550" spans="1:5" s="94" customFormat="1" x14ac:dyDescent="0.2">
      <c r="A5550" s="355"/>
      <c r="B5550" s="355"/>
      <c r="C5550" s="95"/>
      <c r="D5550" s="95"/>
      <c r="E5550" s="95"/>
    </row>
    <row r="5551" spans="1:5" s="94" customFormat="1" x14ac:dyDescent="0.2">
      <c r="A5551" s="355"/>
      <c r="B5551" s="355"/>
      <c r="C5551" s="95"/>
      <c r="D5551" s="95"/>
      <c r="E5551" s="95"/>
    </row>
    <row r="5552" spans="1:5" s="94" customFormat="1" x14ac:dyDescent="0.2">
      <c r="A5552" s="355"/>
      <c r="B5552" s="355"/>
      <c r="C5552" s="95"/>
      <c r="D5552" s="95"/>
      <c r="E5552" s="95"/>
    </row>
    <row r="5553" spans="1:5" s="94" customFormat="1" x14ac:dyDescent="0.2">
      <c r="A5553" s="355"/>
      <c r="B5553" s="355"/>
      <c r="C5553" s="95"/>
      <c r="D5553" s="95"/>
      <c r="E5553" s="95"/>
    </row>
    <row r="5554" spans="1:5" s="94" customFormat="1" x14ac:dyDescent="0.2">
      <c r="A5554" s="355"/>
      <c r="B5554" s="355"/>
      <c r="C5554" s="95"/>
      <c r="D5554" s="95"/>
      <c r="E5554" s="95"/>
    </row>
    <row r="5555" spans="1:5" s="94" customFormat="1" x14ac:dyDescent="0.2">
      <c r="A5555" s="355"/>
      <c r="B5555" s="355"/>
      <c r="C5555" s="95"/>
      <c r="D5555" s="95"/>
      <c r="E5555" s="95"/>
    </row>
    <row r="5556" spans="1:5" s="94" customFormat="1" x14ac:dyDescent="0.2">
      <c r="A5556" s="355"/>
      <c r="B5556" s="355"/>
      <c r="C5556" s="95"/>
      <c r="D5556" s="95"/>
      <c r="E5556" s="95"/>
    </row>
    <row r="5557" spans="1:5" s="94" customFormat="1" x14ac:dyDescent="0.2">
      <c r="A5557" s="355"/>
      <c r="B5557" s="355"/>
      <c r="C5557" s="95"/>
      <c r="D5557" s="95"/>
      <c r="E5557" s="95"/>
    </row>
    <row r="5558" spans="1:5" s="94" customFormat="1" x14ac:dyDescent="0.2">
      <c r="A5558" s="355"/>
      <c r="B5558" s="355"/>
      <c r="C5558" s="95"/>
      <c r="D5558" s="95"/>
      <c r="E5558" s="95"/>
    </row>
    <row r="5559" spans="1:5" s="94" customFormat="1" x14ac:dyDescent="0.2">
      <c r="A5559" s="355"/>
      <c r="B5559" s="355"/>
      <c r="C5559" s="95"/>
      <c r="D5559" s="95"/>
      <c r="E5559" s="95"/>
    </row>
    <row r="5560" spans="1:5" s="94" customFormat="1" x14ac:dyDescent="0.2">
      <c r="A5560" s="355"/>
      <c r="B5560" s="355"/>
      <c r="C5560" s="95"/>
      <c r="D5560" s="95"/>
      <c r="E5560" s="95"/>
    </row>
    <row r="5561" spans="1:5" s="94" customFormat="1" x14ac:dyDescent="0.2">
      <c r="A5561" s="355"/>
      <c r="B5561" s="355"/>
      <c r="C5561" s="95"/>
      <c r="D5561" s="95"/>
      <c r="E5561" s="95"/>
    </row>
    <row r="5562" spans="1:5" s="94" customFormat="1" x14ac:dyDescent="0.2">
      <c r="A5562" s="355"/>
      <c r="B5562" s="355"/>
      <c r="C5562" s="95"/>
      <c r="D5562" s="95"/>
      <c r="E5562" s="95"/>
    </row>
    <row r="5563" spans="1:5" s="94" customFormat="1" x14ac:dyDescent="0.2">
      <c r="A5563" s="355"/>
      <c r="B5563" s="355"/>
      <c r="C5563" s="95"/>
      <c r="D5563" s="95"/>
      <c r="E5563" s="95"/>
    </row>
    <row r="5564" spans="1:5" s="94" customFormat="1" x14ac:dyDescent="0.2">
      <c r="A5564" s="355"/>
      <c r="B5564" s="355"/>
      <c r="C5564" s="95"/>
      <c r="D5564" s="95"/>
      <c r="E5564" s="95"/>
    </row>
    <row r="5565" spans="1:5" s="94" customFormat="1" x14ac:dyDescent="0.2">
      <c r="A5565" s="355"/>
      <c r="B5565" s="355"/>
      <c r="C5565" s="95"/>
      <c r="D5565" s="95"/>
      <c r="E5565" s="95"/>
    </row>
    <row r="5566" spans="1:5" s="94" customFormat="1" x14ac:dyDescent="0.2">
      <c r="A5566" s="355"/>
      <c r="B5566" s="355"/>
      <c r="C5566" s="95"/>
      <c r="D5566" s="95"/>
      <c r="E5566" s="95"/>
    </row>
    <row r="5567" spans="1:5" s="94" customFormat="1" x14ac:dyDescent="0.2">
      <c r="A5567" s="355"/>
      <c r="B5567" s="355"/>
      <c r="C5567" s="95"/>
      <c r="D5567" s="95"/>
      <c r="E5567" s="95"/>
    </row>
    <row r="5568" spans="1:5" s="94" customFormat="1" x14ac:dyDescent="0.2">
      <c r="A5568" s="355"/>
      <c r="B5568" s="355"/>
      <c r="C5568" s="95"/>
      <c r="D5568" s="95"/>
      <c r="E5568" s="95"/>
    </row>
    <row r="5569" spans="1:5" s="94" customFormat="1" x14ac:dyDescent="0.2">
      <c r="A5569" s="355"/>
      <c r="B5569" s="355"/>
      <c r="C5569" s="95"/>
      <c r="D5569" s="95"/>
      <c r="E5569" s="95"/>
    </row>
    <row r="5570" spans="1:5" s="94" customFormat="1" x14ac:dyDescent="0.2">
      <c r="A5570" s="355"/>
      <c r="B5570" s="355"/>
      <c r="C5570" s="95"/>
      <c r="D5570" s="95"/>
      <c r="E5570" s="95"/>
    </row>
    <row r="5571" spans="1:5" s="94" customFormat="1" x14ac:dyDescent="0.2">
      <c r="A5571" s="355"/>
      <c r="B5571" s="355"/>
      <c r="C5571" s="95"/>
      <c r="D5571" s="95"/>
      <c r="E5571" s="95"/>
    </row>
    <row r="5572" spans="1:5" s="94" customFormat="1" x14ac:dyDescent="0.2">
      <c r="A5572" s="355"/>
      <c r="B5572" s="355"/>
      <c r="C5572" s="95"/>
      <c r="D5572" s="95"/>
      <c r="E5572" s="95"/>
    </row>
    <row r="5573" spans="1:5" s="94" customFormat="1" x14ac:dyDescent="0.2">
      <c r="A5573" s="355"/>
      <c r="B5573" s="355"/>
      <c r="C5573" s="95"/>
      <c r="D5573" s="95"/>
      <c r="E5573" s="95"/>
    </row>
    <row r="5574" spans="1:5" s="94" customFormat="1" x14ac:dyDescent="0.2">
      <c r="A5574" s="355"/>
      <c r="B5574" s="355"/>
      <c r="C5574" s="95"/>
      <c r="D5574" s="95"/>
      <c r="E5574" s="95"/>
    </row>
    <row r="5575" spans="1:5" s="94" customFormat="1" x14ac:dyDescent="0.2">
      <c r="A5575" s="355"/>
      <c r="B5575" s="355"/>
      <c r="C5575" s="95"/>
      <c r="D5575" s="95"/>
      <c r="E5575" s="95"/>
    </row>
    <row r="5576" spans="1:5" s="94" customFormat="1" x14ac:dyDescent="0.2">
      <c r="A5576" s="355"/>
      <c r="B5576" s="355"/>
      <c r="C5576" s="95"/>
      <c r="D5576" s="95"/>
      <c r="E5576" s="95"/>
    </row>
    <row r="5577" spans="1:5" s="94" customFormat="1" x14ac:dyDescent="0.2">
      <c r="A5577" s="355"/>
      <c r="B5577" s="355"/>
      <c r="C5577" s="95"/>
      <c r="D5577" s="95"/>
      <c r="E5577" s="95"/>
    </row>
    <row r="5578" spans="1:5" s="94" customFormat="1" x14ac:dyDescent="0.2">
      <c r="A5578" s="355"/>
      <c r="B5578" s="355"/>
      <c r="C5578" s="95"/>
      <c r="D5578" s="95"/>
      <c r="E5578" s="95"/>
    </row>
    <row r="5579" spans="1:5" s="94" customFormat="1" x14ac:dyDescent="0.2">
      <c r="A5579" s="355"/>
      <c r="B5579" s="355"/>
      <c r="C5579" s="95"/>
      <c r="D5579" s="95"/>
      <c r="E5579" s="95"/>
    </row>
    <row r="5580" spans="1:5" s="94" customFormat="1" x14ac:dyDescent="0.2">
      <c r="A5580" s="355"/>
      <c r="B5580" s="355"/>
      <c r="C5580" s="95"/>
      <c r="D5580" s="95"/>
      <c r="E5580" s="95"/>
    </row>
    <row r="5581" spans="1:5" s="94" customFormat="1" x14ac:dyDescent="0.2">
      <c r="A5581" s="355"/>
      <c r="B5581" s="355"/>
      <c r="C5581" s="95"/>
      <c r="D5581" s="95"/>
      <c r="E5581" s="95"/>
    </row>
    <row r="5582" spans="1:5" s="94" customFormat="1" x14ac:dyDescent="0.2">
      <c r="A5582" s="355"/>
      <c r="B5582" s="355"/>
      <c r="C5582" s="95"/>
      <c r="D5582" s="95"/>
      <c r="E5582" s="95"/>
    </row>
    <row r="5583" spans="1:5" s="94" customFormat="1" x14ac:dyDescent="0.2">
      <c r="A5583" s="355"/>
      <c r="B5583" s="355"/>
      <c r="C5583" s="95"/>
      <c r="D5583" s="95"/>
      <c r="E5583" s="95"/>
    </row>
    <row r="5584" spans="1:5" s="94" customFormat="1" x14ac:dyDescent="0.2">
      <c r="A5584" s="355"/>
      <c r="B5584" s="355"/>
      <c r="C5584" s="95"/>
      <c r="D5584" s="95"/>
      <c r="E5584" s="95"/>
    </row>
    <row r="5585" spans="1:5" s="94" customFormat="1" x14ac:dyDescent="0.2">
      <c r="A5585" s="355"/>
      <c r="B5585" s="355"/>
      <c r="C5585" s="95"/>
      <c r="D5585" s="95"/>
      <c r="E5585" s="95"/>
    </row>
    <row r="5586" spans="1:5" s="94" customFormat="1" x14ac:dyDescent="0.2">
      <c r="A5586" s="355"/>
      <c r="B5586" s="355"/>
      <c r="C5586" s="95"/>
      <c r="D5586" s="95"/>
      <c r="E5586" s="95"/>
    </row>
    <row r="5587" spans="1:5" s="94" customFormat="1" x14ac:dyDescent="0.2">
      <c r="A5587" s="355"/>
      <c r="B5587" s="355"/>
      <c r="C5587" s="95"/>
      <c r="D5587" s="95"/>
      <c r="E5587" s="95"/>
    </row>
    <row r="5588" spans="1:5" s="94" customFormat="1" x14ac:dyDescent="0.2">
      <c r="A5588" s="355"/>
      <c r="B5588" s="355"/>
      <c r="C5588" s="95"/>
      <c r="D5588" s="95"/>
      <c r="E5588" s="95"/>
    </row>
    <row r="5589" spans="1:5" s="94" customFormat="1" x14ac:dyDescent="0.2">
      <c r="A5589" s="355"/>
      <c r="B5589" s="355"/>
      <c r="C5589" s="95"/>
      <c r="D5589" s="95"/>
      <c r="E5589" s="95"/>
    </row>
    <row r="5590" spans="1:5" s="94" customFormat="1" x14ac:dyDescent="0.2">
      <c r="A5590" s="355"/>
      <c r="B5590" s="355"/>
      <c r="C5590" s="95"/>
      <c r="D5590" s="95"/>
      <c r="E5590" s="95"/>
    </row>
    <row r="5591" spans="1:5" s="94" customFormat="1" x14ac:dyDescent="0.2">
      <c r="A5591" s="355"/>
      <c r="B5591" s="355"/>
      <c r="C5591" s="95"/>
      <c r="D5591" s="95"/>
      <c r="E5591" s="95"/>
    </row>
    <row r="5592" spans="1:5" s="94" customFormat="1" x14ac:dyDescent="0.2">
      <c r="A5592" s="355"/>
      <c r="B5592" s="355"/>
      <c r="C5592" s="95"/>
      <c r="D5592" s="95"/>
      <c r="E5592" s="95"/>
    </row>
    <row r="5593" spans="1:5" s="94" customFormat="1" x14ac:dyDescent="0.2">
      <c r="A5593" s="355"/>
      <c r="B5593" s="355"/>
      <c r="C5593" s="95"/>
      <c r="D5593" s="95"/>
      <c r="E5593" s="95"/>
    </row>
    <row r="5594" spans="1:5" s="94" customFormat="1" x14ac:dyDescent="0.2">
      <c r="A5594" s="355"/>
      <c r="B5594" s="355"/>
      <c r="C5594" s="95"/>
      <c r="D5594" s="95"/>
      <c r="E5594" s="95"/>
    </row>
    <row r="5595" spans="1:5" s="94" customFormat="1" x14ac:dyDescent="0.2">
      <c r="A5595" s="355"/>
      <c r="B5595" s="355"/>
      <c r="C5595" s="95"/>
      <c r="D5595" s="95"/>
      <c r="E5595" s="95"/>
    </row>
    <row r="5596" spans="1:5" s="94" customFormat="1" x14ac:dyDescent="0.2">
      <c r="A5596" s="355"/>
      <c r="B5596" s="355"/>
      <c r="C5596" s="95"/>
      <c r="D5596" s="95"/>
      <c r="E5596" s="95"/>
    </row>
    <row r="5597" spans="1:5" s="94" customFormat="1" x14ac:dyDescent="0.2">
      <c r="A5597" s="355"/>
      <c r="B5597" s="355"/>
      <c r="C5597" s="95"/>
      <c r="D5597" s="95"/>
      <c r="E5597" s="95"/>
    </row>
    <row r="5598" spans="1:5" s="94" customFormat="1" x14ac:dyDescent="0.2">
      <c r="A5598" s="355"/>
      <c r="B5598" s="355"/>
      <c r="C5598" s="95"/>
      <c r="D5598" s="95"/>
      <c r="E5598" s="95"/>
    </row>
    <row r="5599" spans="1:5" s="94" customFormat="1" x14ac:dyDescent="0.2">
      <c r="A5599" s="355"/>
      <c r="B5599" s="355"/>
      <c r="C5599" s="95"/>
      <c r="D5599" s="95"/>
      <c r="E5599" s="95"/>
    </row>
    <row r="5600" spans="1:5" s="94" customFormat="1" x14ac:dyDescent="0.2">
      <c r="A5600" s="355"/>
      <c r="B5600" s="355"/>
      <c r="C5600" s="95"/>
      <c r="D5600" s="95"/>
      <c r="E5600" s="95"/>
    </row>
    <row r="5601" spans="1:5" s="94" customFormat="1" x14ac:dyDescent="0.2">
      <c r="A5601" s="355"/>
      <c r="B5601" s="355"/>
      <c r="C5601" s="95"/>
      <c r="D5601" s="95"/>
      <c r="E5601" s="95"/>
    </row>
    <row r="5602" spans="1:5" s="94" customFormat="1" x14ac:dyDescent="0.2">
      <c r="A5602" s="355"/>
      <c r="B5602" s="355"/>
      <c r="C5602" s="95"/>
      <c r="D5602" s="95"/>
      <c r="E5602" s="95"/>
    </row>
    <row r="5603" spans="1:5" s="94" customFormat="1" x14ac:dyDescent="0.2">
      <c r="A5603" s="355"/>
      <c r="B5603" s="355"/>
      <c r="C5603" s="95"/>
      <c r="D5603" s="95"/>
      <c r="E5603" s="95"/>
    </row>
    <row r="5604" spans="1:5" s="94" customFormat="1" x14ac:dyDescent="0.2">
      <c r="A5604" s="355"/>
      <c r="B5604" s="355"/>
      <c r="C5604" s="95"/>
      <c r="D5604" s="95"/>
      <c r="E5604" s="95"/>
    </row>
    <row r="5605" spans="1:5" s="94" customFormat="1" x14ac:dyDescent="0.2">
      <c r="A5605" s="355"/>
      <c r="B5605" s="355"/>
      <c r="C5605" s="95"/>
      <c r="D5605" s="95"/>
      <c r="E5605" s="95"/>
    </row>
    <row r="5606" spans="1:5" s="94" customFormat="1" x14ac:dyDescent="0.2">
      <c r="A5606" s="355"/>
      <c r="B5606" s="355"/>
      <c r="C5606" s="95"/>
      <c r="D5606" s="95"/>
      <c r="E5606" s="95"/>
    </row>
    <row r="5607" spans="1:5" s="94" customFormat="1" x14ac:dyDescent="0.2">
      <c r="A5607" s="355"/>
      <c r="B5607" s="355"/>
      <c r="C5607" s="95"/>
      <c r="D5607" s="95"/>
      <c r="E5607" s="95"/>
    </row>
    <row r="5608" spans="1:5" s="94" customFormat="1" x14ac:dyDescent="0.2">
      <c r="A5608" s="355"/>
      <c r="B5608" s="355"/>
      <c r="C5608" s="95"/>
      <c r="D5608" s="95"/>
      <c r="E5608" s="95"/>
    </row>
    <row r="5609" spans="1:5" s="94" customFormat="1" x14ac:dyDescent="0.2">
      <c r="A5609" s="355"/>
      <c r="B5609" s="355"/>
      <c r="C5609" s="95"/>
      <c r="D5609" s="95"/>
      <c r="E5609" s="95"/>
    </row>
    <row r="5610" spans="1:5" s="94" customFormat="1" x14ac:dyDescent="0.2">
      <c r="A5610" s="355"/>
      <c r="B5610" s="355"/>
      <c r="C5610" s="95"/>
      <c r="D5610" s="95"/>
      <c r="E5610" s="95"/>
    </row>
    <row r="5611" spans="1:5" s="94" customFormat="1" x14ac:dyDescent="0.2">
      <c r="A5611" s="355"/>
      <c r="B5611" s="355"/>
      <c r="C5611" s="95"/>
      <c r="D5611" s="95"/>
      <c r="E5611" s="95"/>
    </row>
    <row r="5612" spans="1:5" s="94" customFormat="1" x14ac:dyDescent="0.2">
      <c r="A5612" s="355"/>
      <c r="B5612" s="355"/>
      <c r="C5612" s="95"/>
      <c r="D5612" s="95"/>
      <c r="E5612" s="95"/>
    </row>
    <row r="5613" spans="1:5" s="94" customFormat="1" x14ac:dyDescent="0.2">
      <c r="A5613" s="355"/>
      <c r="B5613" s="355"/>
      <c r="C5613" s="95"/>
      <c r="D5613" s="95"/>
      <c r="E5613" s="95"/>
    </row>
    <row r="5614" spans="1:5" s="94" customFormat="1" x14ac:dyDescent="0.2">
      <c r="A5614" s="355"/>
      <c r="B5614" s="355"/>
      <c r="C5614" s="95"/>
      <c r="D5614" s="95"/>
      <c r="E5614" s="95"/>
    </row>
    <row r="5615" spans="1:5" s="94" customFormat="1" x14ac:dyDescent="0.2">
      <c r="A5615" s="355"/>
      <c r="B5615" s="355"/>
      <c r="C5615" s="95"/>
      <c r="D5615" s="95"/>
      <c r="E5615" s="95"/>
    </row>
    <row r="5616" spans="1:5" s="94" customFormat="1" x14ac:dyDescent="0.2">
      <c r="A5616" s="355"/>
      <c r="B5616" s="355"/>
      <c r="C5616" s="95"/>
      <c r="D5616" s="95"/>
      <c r="E5616" s="95"/>
    </row>
    <row r="5617" spans="1:5" s="94" customFormat="1" x14ac:dyDescent="0.2">
      <c r="A5617" s="355"/>
      <c r="B5617" s="355"/>
      <c r="C5617" s="95"/>
      <c r="D5617" s="95"/>
      <c r="E5617" s="95"/>
    </row>
    <row r="5618" spans="1:5" s="94" customFormat="1" x14ac:dyDescent="0.2">
      <c r="A5618" s="355"/>
      <c r="B5618" s="355"/>
      <c r="C5618" s="95"/>
      <c r="D5618" s="95"/>
      <c r="E5618" s="95"/>
    </row>
    <row r="5619" spans="1:5" s="94" customFormat="1" x14ac:dyDescent="0.2">
      <c r="A5619" s="355"/>
      <c r="B5619" s="355"/>
      <c r="C5619" s="95"/>
      <c r="D5619" s="95"/>
      <c r="E5619" s="95"/>
    </row>
    <row r="5620" spans="1:5" s="94" customFormat="1" x14ac:dyDescent="0.2">
      <c r="A5620" s="355"/>
      <c r="B5620" s="355"/>
      <c r="C5620" s="95"/>
      <c r="D5620" s="95"/>
      <c r="E5620" s="95"/>
    </row>
    <row r="5621" spans="1:5" s="94" customFormat="1" x14ac:dyDescent="0.2">
      <c r="A5621" s="355"/>
      <c r="B5621" s="355"/>
      <c r="C5621" s="95"/>
      <c r="D5621" s="95"/>
      <c r="E5621" s="95"/>
    </row>
    <row r="5622" spans="1:5" s="94" customFormat="1" x14ac:dyDescent="0.2">
      <c r="A5622" s="355"/>
      <c r="B5622" s="355"/>
      <c r="C5622" s="95"/>
      <c r="D5622" s="95"/>
      <c r="E5622" s="95"/>
    </row>
    <row r="5623" spans="1:5" s="94" customFormat="1" x14ac:dyDescent="0.2">
      <c r="A5623" s="355"/>
      <c r="B5623" s="355"/>
      <c r="C5623" s="95"/>
      <c r="D5623" s="95"/>
      <c r="E5623" s="95"/>
    </row>
    <row r="5624" spans="1:5" s="94" customFormat="1" x14ac:dyDescent="0.2">
      <c r="A5624" s="355"/>
      <c r="B5624" s="355"/>
      <c r="C5624" s="95"/>
      <c r="D5624" s="95"/>
      <c r="E5624" s="95"/>
    </row>
    <row r="5625" spans="1:5" s="94" customFormat="1" x14ac:dyDescent="0.2">
      <c r="A5625" s="355"/>
      <c r="B5625" s="355"/>
      <c r="C5625" s="95"/>
      <c r="D5625" s="95"/>
      <c r="E5625" s="95"/>
    </row>
    <row r="5626" spans="1:5" s="94" customFormat="1" x14ac:dyDescent="0.2">
      <c r="A5626" s="355"/>
      <c r="B5626" s="355"/>
      <c r="C5626" s="95"/>
      <c r="D5626" s="95"/>
      <c r="E5626" s="95"/>
    </row>
    <row r="5627" spans="1:5" s="94" customFormat="1" x14ac:dyDescent="0.2">
      <c r="A5627" s="355"/>
      <c r="B5627" s="355"/>
      <c r="C5627" s="95"/>
      <c r="D5627" s="95"/>
      <c r="E5627" s="95"/>
    </row>
    <row r="5628" spans="1:5" s="94" customFormat="1" x14ac:dyDescent="0.2">
      <c r="A5628" s="355"/>
      <c r="B5628" s="355"/>
      <c r="C5628" s="95"/>
      <c r="D5628" s="95"/>
      <c r="E5628" s="95"/>
    </row>
    <row r="5629" spans="1:5" s="94" customFormat="1" x14ac:dyDescent="0.2">
      <c r="A5629" s="355"/>
      <c r="B5629" s="355"/>
      <c r="C5629" s="95"/>
      <c r="D5629" s="95"/>
      <c r="E5629" s="95"/>
    </row>
    <row r="5630" spans="1:5" s="94" customFormat="1" x14ac:dyDescent="0.2">
      <c r="A5630" s="355"/>
      <c r="B5630" s="355"/>
      <c r="C5630" s="95"/>
      <c r="D5630" s="95"/>
      <c r="E5630" s="95"/>
    </row>
    <row r="5631" spans="1:5" s="94" customFormat="1" x14ac:dyDescent="0.2">
      <c r="A5631" s="355"/>
      <c r="B5631" s="355"/>
      <c r="C5631" s="95"/>
      <c r="D5631" s="95"/>
      <c r="E5631" s="95"/>
    </row>
    <row r="5632" spans="1:5" s="94" customFormat="1" x14ac:dyDescent="0.2">
      <c r="A5632" s="355"/>
      <c r="B5632" s="355"/>
      <c r="C5632" s="95"/>
      <c r="D5632" s="95"/>
      <c r="E5632" s="95"/>
    </row>
    <row r="5633" spans="1:5" s="94" customFormat="1" x14ac:dyDescent="0.2">
      <c r="A5633" s="355"/>
      <c r="B5633" s="355"/>
      <c r="C5633" s="95"/>
      <c r="D5633" s="95"/>
      <c r="E5633" s="95"/>
    </row>
    <row r="5634" spans="1:5" s="94" customFormat="1" x14ac:dyDescent="0.2">
      <c r="A5634" s="355"/>
      <c r="B5634" s="355"/>
      <c r="C5634" s="95"/>
      <c r="D5634" s="95"/>
      <c r="E5634" s="95"/>
    </row>
    <row r="5635" spans="1:5" s="94" customFormat="1" x14ac:dyDescent="0.2">
      <c r="A5635" s="355"/>
      <c r="B5635" s="355"/>
      <c r="C5635" s="95"/>
      <c r="D5635" s="95"/>
      <c r="E5635" s="95"/>
    </row>
    <row r="5636" spans="1:5" s="94" customFormat="1" x14ac:dyDescent="0.2">
      <c r="A5636" s="355"/>
      <c r="B5636" s="355"/>
      <c r="C5636" s="95"/>
      <c r="D5636" s="95"/>
      <c r="E5636" s="95"/>
    </row>
    <row r="5637" spans="1:5" s="94" customFormat="1" x14ac:dyDescent="0.2">
      <c r="A5637" s="355"/>
      <c r="B5637" s="355"/>
      <c r="C5637" s="95"/>
      <c r="D5637" s="95"/>
      <c r="E5637" s="95"/>
    </row>
    <row r="5638" spans="1:5" s="94" customFormat="1" x14ac:dyDescent="0.2">
      <c r="A5638" s="355"/>
      <c r="B5638" s="355"/>
      <c r="C5638" s="95"/>
      <c r="D5638" s="95"/>
      <c r="E5638" s="95"/>
    </row>
    <row r="5639" spans="1:5" s="94" customFormat="1" x14ac:dyDescent="0.2">
      <c r="A5639" s="355"/>
      <c r="B5639" s="355"/>
      <c r="C5639" s="95"/>
      <c r="D5639" s="95"/>
      <c r="E5639" s="95"/>
    </row>
    <row r="5640" spans="1:5" s="94" customFormat="1" x14ac:dyDescent="0.2">
      <c r="A5640" s="355"/>
      <c r="B5640" s="355"/>
      <c r="C5640" s="95"/>
      <c r="D5640" s="95"/>
      <c r="E5640" s="95"/>
    </row>
    <row r="5641" spans="1:5" s="94" customFormat="1" x14ac:dyDescent="0.2">
      <c r="A5641" s="355"/>
      <c r="B5641" s="355"/>
      <c r="C5641" s="95"/>
      <c r="D5641" s="95"/>
      <c r="E5641" s="95"/>
    </row>
    <row r="5642" spans="1:5" s="94" customFormat="1" x14ac:dyDescent="0.2">
      <c r="A5642" s="355"/>
      <c r="B5642" s="355"/>
      <c r="C5642" s="95"/>
      <c r="D5642" s="95"/>
      <c r="E5642" s="95"/>
    </row>
    <row r="5643" spans="1:5" s="94" customFormat="1" x14ac:dyDescent="0.2">
      <c r="A5643" s="355"/>
      <c r="B5643" s="355"/>
      <c r="C5643" s="95"/>
      <c r="D5643" s="95"/>
      <c r="E5643" s="95"/>
    </row>
    <row r="5644" spans="1:5" s="94" customFormat="1" x14ac:dyDescent="0.2">
      <c r="A5644" s="355"/>
      <c r="B5644" s="355"/>
      <c r="C5644" s="95"/>
      <c r="D5644" s="95"/>
      <c r="E5644" s="95"/>
    </row>
    <row r="5645" spans="1:5" s="94" customFormat="1" x14ac:dyDescent="0.2">
      <c r="A5645" s="355"/>
      <c r="B5645" s="355"/>
      <c r="C5645" s="95"/>
      <c r="D5645" s="95"/>
      <c r="E5645" s="95"/>
    </row>
    <row r="5646" spans="1:5" s="94" customFormat="1" x14ac:dyDescent="0.2">
      <c r="A5646" s="355"/>
      <c r="B5646" s="355"/>
      <c r="C5646" s="95"/>
      <c r="D5646" s="95"/>
      <c r="E5646" s="95"/>
    </row>
    <row r="5647" spans="1:5" s="94" customFormat="1" x14ac:dyDescent="0.2">
      <c r="A5647" s="355"/>
      <c r="B5647" s="355"/>
      <c r="C5647" s="95"/>
      <c r="D5647" s="95"/>
      <c r="E5647" s="95"/>
    </row>
    <row r="5648" spans="1:5" s="94" customFormat="1" x14ac:dyDescent="0.2">
      <c r="A5648" s="355"/>
      <c r="B5648" s="355"/>
      <c r="C5648" s="95"/>
      <c r="D5648" s="95"/>
      <c r="E5648" s="95"/>
    </row>
    <row r="5649" spans="1:5" s="94" customFormat="1" x14ac:dyDescent="0.2">
      <c r="A5649" s="355"/>
      <c r="B5649" s="355"/>
      <c r="C5649" s="95"/>
      <c r="D5649" s="95"/>
      <c r="E5649" s="95"/>
    </row>
    <row r="5650" spans="1:5" s="94" customFormat="1" x14ac:dyDescent="0.2">
      <c r="A5650" s="355"/>
      <c r="B5650" s="355"/>
      <c r="C5650" s="95"/>
      <c r="D5650" s="95"/>
      <c r="E5650" s="95"/>
    </row>
    <row r="5651" spans="1:5" s="94" customFormat="1" x14ac:dyDescent="0.2">
      <c r="A5651" s="355"/>
      <c r="B5651" s="355"/>
      <c r="C5651" s="95"/>
      <c r="D5651" s="95"/>
      <c r="E5651" s="95"/>
    </row>
    <row r="5652" spans="1:5" s="94" customFormat="1" x14ac:dyDescent="0.2">
      <c r="A5652" s="355"/>
      <c r="B5652" s="355"/>
      <c r="C5652" s="95"/>
      <c r="D5652" s="95"/>
      <c r="E5652" s="95"/>
    </row>
    <row r="5653" spans="1:5" s="94" customFormat="1" x14ac:dyDescent="0.2">
      <c r="A5653" s="355"/>
      <c r="B5653" s="355"/>
      <c r="C5653" s="95"/>
      <c r="D5653" s="95"/>
      <c r="E5653" s="95"/>
    </row>
    <row r="5654" spans="1:5" s="94" customFormat="1" x14ac:dyDescent="0.2">
      <c r="A5654" s="355"/>
      <c r="B5654" s="355"/>
      <c r="C5654" s="95"/>
      <c r="D5654" s="95"/>
      <c r="E5654" s="95"/>
    </row>
    <row r="5655" spans="1:5" s="94" customFormat="1" x14ac:dyDescent="0.2">
      <c r="A5655" s="355"/>
      <c r="B5655" s="355"/>
      <c r="C5655" s="95"/>
      <c r="D5655" s="95"/>
      <c r="E5655" s="95"/>
    </row>
    <row r="5656" spans="1:5" s="94" customFormat="1" x14ac:dyDescent="0.2">
      <c r="A5656" s="355"/>
      <c r="B5656" s="355"/>
      <c r="C5656" s="95"/>
      <c r="D5656" s="95"/>
      <c r="E5656" s="95"/>
    </row>
    <row r="5657" spans="1:5" s="94" customFormat="1" x14ac:dyDescent="0.2">
      <c r="A5657" s="355"/>
      <c r="B5657" s="355"/>
      <c r="C5657" s="95"/>
      <c r="D5657" s="95"/>
      <c r="E5657" s="95"/>
    </row>
    <row r="5658" spans="1:5" s="94" customFormat="1" x14ac:dyDescent="0.2">
      <c r="A5658" s="355"/>
      <c r="B5658" s="355"/>
      <c r="C5658" s="95"/>
      <c r="D5658" s="95"/>
      <c r="E5658" s="95"/>
    </row>
    <row r="5659" spans="1:5" s="94" customFormat="1" x14ac:dyDescent="0.2">
      <c r="A5659" s="355"/>
      <c r="B5659" s="355"/>
      <c r="C5659" s="95"/>
      <c r="D5659" s="95"/>
      <c r="E5659" s="95"/>
    </row>
    <row r="5660" spans="1:5" s="94" customFormat="1" x14ac:dyDescent="0.2">
      <c r="A5660" s="355"/>
      <c r="B5660" s="355"/>
      <c r="C5660" s="95"/>
      <c r="D5660" s="95"/>
      <c r="E5660" s="95"/>
    </row>
    <row r="5661" spans="1:5" s="94" customFormat="1" x14ac:dyDescent="0.2">
      <c r="A5661" s="355"/>
      <c r="B5661" s="355"/>
      <c r="C5661" s="95"/>
      <c r="D5661" s="95"/>
      <c r="E5661" s="95"/>
    </row>
    <row r="5662" spans="1:5" s="94" customFormat="1" x14ac:dyDescent="0.2">
      <c r="A5662" s="355"/>
      <c r="B5662" s="355"/>
      <c r="C5662" s="95"/>
      <c r="D5662" s="95"/>
      <c r="E5662" s="95"/>
    </row>
    <row r="5663" spans="1:5" s="94" customFormat="1" x14ac:dyDescent="0.2">
      <c r="A5663" s="355"/>
      <c r="B5663" s="355"/>
      <c r="C5663" s="95"/>
      <c r="D5663" s="95"/>
      <c r="E5663" s="95"/>
    </row>
    <row r="5664" spans="1:5" s="94" customFormat="1" x14ac:dyDescent="0.2">
      <c r="A5664" s="355"/>
      <c r="B5664" s="355"/>
      <c r="C5664" s="95"/>
      <c r="D5664" s="95"/>
      <c r="E5664" s="95"/>
    </row>
    <row r="5665" spans="1:5" s="94" customFormat="1" x14ac:dyDescent="0.2">
      <c r="A5665" s="355"/>
      <c r="B5665" s="355"/>
      <c r="C5665" s="95"/>
      <c r="D5665" s="95"/>
      <c r="E5665" s="95"/>
    </row>
    <row r="5666" spans="1:5" s="94" customFormat="1" x14ac:dyDescent="0.2">
      <c r="A5666" s="355"/>
      <c r="B5666" s="355"/>
      <c r="C5666" s="95"/>
      <c r="D5666" s="95"/>
      <c r="E5666" s="95"/>
    </row>
    <row r="5667" spans="1:5" s="94" customFormat="1" x14ac:dyDescent="0.2">
      <c r="A5667" s="355"/>
      <c r="B5667" s="355"/>
      <c r="C5667" s="95"/>
      <c r="D5667" s="95"/>
      <c r="E5667" s="95"/>
    </row>
    <row r="5668" spans="1:5" s="94" customFormat="1" x14ac:dyDescent="0.2">
      <c r="A5668" s="355"/>
      <c r="B5668" s="355"/>
      <c r="C5668" s="95"/>
      <c r="D5668" s="95"/>
      <c r="E5668" s="95"/>
    </row>
    <row r="5669" spans="1:5" s="94" customFormat="1" x14ac:dyDescent="0.2">
      <c r="A5669" s="355"/>
      <c r="B5669" s="355"/>
      <c r="C5669" s="95"/>
      <c r="D5669" s="95"/>
      <c r="E5669" s="95"/>
    </row>
    <row r="5670" spans="1:5" s="94" customFormat="1" x14ac:dyDescent="0.2">
      <c r="A5670" s="355"/>
      <c r="B5670" s="355"/>
      <c r="C5670" s="95"/>
      <c r="D5670" s="95"/>
      <c r="E5670" s="95"/>
    </row>
    <row r="5671" spans="1:5" s="94" customFormat="1" x14ac:dyDescent="0.2">
      <c r="A5671" s="355"/>
      <c r="B5671" s="355"/>
      <c r="C5671" s="95"/>
      <c r="D5671" s="95"/>
      <c r="E5671" s="95"/>
    </row>
    <row r="5672" spans="1:5" s="94" customFormat="1" x14ac:dyDescent="0.2">
      <c r="A5672" s="355"/>
      <c r="B5672" s="355"/>
      <c r="C5672" s="95"/>
      <c r="D5672" s="95"/>
      <c r="E5672" s="95"/>
    </row>
    <row r="5673" spans="1:5" s="94" customFormat="1" x14ac:dyDescent="0.2">
      <c r="A5673" s="355"/>
      <c r="B5673" s="355"/>
      <c r="C5673" s="95"/>
      <c r="D5673" s="95"/>
      <c r="E5673" s="95"/>
    </row>
    <row r="5674" spans="1:5" s="94" customFormat="1" x14ac:dyDescent="0.2">
      <c r="A5674" s="355"/>
      <c r="B5674" s="355"/>
      <c r="C5674" s="95"/>
      <c r="D5674" s="95"/>
      <c r="E5674" s="95"/>
    </row>
    <row r="5675" spans="1:5" s="94" customFormat="1" x14ac:dyDescent="0.2">
      <c r="A5675" s="355"/>
      <c r="B5675" s="355"/>
      <c r="C5675" s="95"/>
      <c r="D5675" s="95"/>
      <c r="E5675" s="95"/>
    </row>
    <row r="5676" spans="1:5" s="94" customFormat="1" x14ac:dyDescent="0.2">
      <c r="A5676" s="355"/>
      <c r="B5676" s="355"/>
      <c r="C5676" s="95"/>
      <c r="D5676" s="95"/>
      <c r="E5676" s="95"/>
    </row>
    <row r="5677" spans="1:5" s="94" customFormat="1" x14ac:dyDescent="0.2">
      <c r="A5677" s="355"/>
      <c r="B5677" s="355"/>
      <c r="C5677" s="95"/>
      <c r="D5677" s="95"/>
      <c r="E5677" s="95"/>
    </row>
    <row r="5678" spans="1:5" s="94" customFormat="1" x14ac:dyDescent="0.2">
      <c r="A5678" s="355"/>
      <c r="B5678" s="355"/>
      <c r="C5678" s="95"/>
      <c r="D5678" s="95"/>
      <c r="E5678" s="95"/>
    </row>
    <row r="5679" spans="1:5" s="94" customFormat="1" x14ac:dyDescent="0.2">
      <c r="A5679" s="355"/>
      <c r="B5679" s="355"/>
      <c r="C5679" s="95"/>
      <c r="D5679" s="95"/>
      <c r="E5679" s="95"/>
    </row>
    <row r="5680" spans="1:5" s="94" customFormat="1" x14ac:dyDescent="0.2">
      <c r="A5680" s="355"/>
      <c r="B5680" s="355"/>
      <c r="C5680" s="95"/>
      <c r="D5680" s="95"/>
      <c r="E5680" s="95"/>
    </row>
    <row r="5681" spans="1:5" s="94" customFormat="1" x14ac:dyDescent="0.2">
      <c r="A5681" s="355"/>
      <c r="B5681" s="355"/>
      <c r="C5681" s="95"/>
      <c r="D5681" s="95"/>
      <c r="E5681" s="95"/>
    </row>
    <row r="5682" spans="1:5" s="94" customFormat="1" x14ac:dyDescent="0.2">
      <c r="A5682" s="355"/>
      <c r="B5682" s="355"/>
      <c r="C5682" s="95"/>
      <c r="D5682" s="95"/>
      <c r="E5682" s="95"/>
    </row>
    <row r="5683" spans="1:5" s="94" customFormat="1" x14ac:dyDescent="0.2">
      <c r="A5683" s="355"/>
      <c r="B5683" s="355"/>
      <c r="C5683" s="95"/>
      <c r="D5683" s="95"/>
      <c r="E5683" s="95"/>
    </row>
    <row r="5684" spans="1:5" s="94" customFormat="1" x14ac:dyDescent="0.2">
      <c r="A5684" s="355"/>
      <c r="B5684" s="355"/>
      <c r="C5684" s="95"/>
      <c r="D5684" s="95"/>
      <c r="E5684" s="95"/>
    </row>
    <row r="5685" spans="1:5" s="94" customFormat="1" x14ac:dyDescent="0.2">
      <c r="A5685" s="355"/>
      <c r="B5685" s="355"/>
      <c r="C5685" s="95"/>
      <c r="D5685" s="95"/>
      <c r="E5685" s="95"/>
    </row>
    <row r="5686" spans="1:5" s="94" customFormat="1" x14ac:dyDescent="0.2">
      <c r="A5686" s="355"/>
      <c r="B5686" s="355"/>
      <c r="C5686" s="95"/>
      <c r="D5686" s="95"/>
      <c r="E5686" s="95"/>
    </row>
    <row r="5687" spans="1:5" s="94" customFormat="1" x14ac:dyDescent="0.2">
      <c r="A5687" s="355"/>
      <c r="B5687" s="355"/>
      <c r="C5687" s="95"/>
      <c r="D5687" s="95"/>
      <c r="E5687" s="95"/>
    </row>
    <row r="5688" spans="1:5" s="94" customFormat="1" x14ac:dyDescent="0.2">
      <c r="A5688" s="355"/>
      <c r="B5688" s="355"/>
      <c r="C5688" s="95"/>
      <c r="D5688" s="95"/>
      <c r="E5688" s="95"/>
    </row>
    <row r="5689" spans="1:5" s="94" customFormat="1" x14ac:dyDescent="0.2">
      <c r="A5689" s="355"/>
      <c r="B5689" s="355"/>
      <c r="C5689" s="95"/>
      <c r="D5689" s="95"/>
      <c r="E5689" s="95"/>
    </row>
    <row r="5690" spans="1:5" s="94" customFormat="1" x14ac:dyDescent="0.2">
      <c r="A5690" s="355"/>
      <c r="B5690" s="355"/>
      <c r="C5690" s="95"/>
      <c r="D5690" s="95"/>
      <c r="E5690" s="95"/>
    </row>
    <row r="5691" spans="1:5" s="94" customFormat="1" x14ac:dyDescent="0.2">
      <c r="A5691" s="355"/>
      <c r="B5691" s="355"/>
      <c r="C5691" s="95"/>
      <c r="D5691" s="95"/>
      <c r="E5691" s="95"/>
    </row>
    <row r="5692" spans="1:5" s="94" customFormat="1" x14ac:dyDescent="0.2">
      <c r="A5692" s="355"/>
      <c r="B5692" s="355"/>
      <c r="C5692" s="95"/>
      <c r="D5692" s="95"/>
      <c r="E5692" s="95"/>
    </row>
    <row r="5693" spans="1:5" s="94" customFormat="1" x14ac:dyDescent="0.2">
      <c r="A5693" s="355"/>
      <c r="B5693" s="355"/>
      <c r="C5693" s="95"/>
      <c r="D5693" s="95"/>
      <c r="E5693" s="95"/>
    </row>
    <row r="5694" spans="1:5" s="94" customFormat="1" x14ac:dyDescent="0.2">
      <c r="A5694" s="355"/>
      <c r="B5694" s="355"/>
      <c r="C5694" s="95"/>
      <c r="D5694" s="95"/>
      <c r="E5694" s="95"/>
    </row>
    <row r="5695" spans="1:5" s="94" customFormat="1" x14ac:dyDescent="0.2">
      <c r="A5695" s="355"/>
      <c r="B5695" s="355"/>
      <c r="C5695" s="95"/>
      <c r="D5695" s="95"/>
      <c r="E5695" s="95"/>
    </row>
    <row r="5696" spans="1:5" s="94" customFormat="1" x14ac:dyDescent="0.2">
      <c r="A5696" s="355"/>
      <c r="B5696" s="355"/>
      <c r="C5696" s="95"/>
      <c r="D5696" s="95"/>
      <c r="E5696" s="95"/>
    </row>
    <row r="5697" spans="1:5" s="94" customFormat="1" x14ac:dyDescent="0.2">
      <c r="A5697" s="355"/>
      <c r="B5697" s="355"/>
      <c r="C5697" s="95"/>
      <c r="D5697" s="95"/>
      <c r="E5697" s="95"/>
    </row>
    <row r="5698" spans="1:5" s="94" customFormat="1" x14ac:dyDescent="0.2">
      <c r="A5698" s="355"/>
      <c r="B5698" s="355"/>
      <c r="C5698" s="95"/>
      <c r="D5698" s="95"/>
      <c r="E5698" s="95"/>
    </row>
    <row r="5699" spans="1:5" s="94" customFormat="1" x14ac:dyDescent="0.2">
      <c r="A5699" s="355"/>
      <c r="B5699" s="355"/>
      <c r="C5699" s="95"/>
      <c r="D5699" s="95"/>
      <c r="E5699" s="95"/>
    </row>
    <row r="5700" spans="1:5" s="94" customFormat="1" x14ac:dyDescent="0.2">
      <c r="A5700" s="355"/>
      <c r="B5700" s="355"/>
      <c r="C5700" s="95"/>
      <c r="D5700" s="95"/>
      <c r="E5700" s="95"/>
    </row>
    <row r="5701" spans="1:5" s="94" customFormat="1" x14ac:dyDescent="0.2">
      <c r="A5701" s="355"/>
      <c r="B5701" s="355"/>
      <c r="C5701" s="95"/>
      <c r="D5701" s="95"/>
      <c r="E5701" s="95"/>
    </row>
    <row r="5702" spans="1:5" s="94" customFormat="1" x14ac:dyDescent="0.2">
      <c r="A5702" s="355"/>
      <c r="B5702" s="355"/>
      <c r="C5702" s="95"/>
      <c r="D5702" s="95"/>
      <c r="E5702" s="95"/>
    </row>
    <row r="5703" spans="1:5" s="94" customFormat="1" x14ac:dyDescent="0.2">
      <c r="A5703" s="355"/>
      <c r="B5703" s="355"/>
      <c r="C5703" s="95"/>
      <c r="D5703" s="95"/>
      <c r="E5703" s="95"/>
    </row>
    <row r="5704" spans="1:5" s="94" customFormat="1" x14ac:dyDescent="0.2">
      <c r="A5704" s="355"/>
      <c r="B5704" s="355"/>
      <c r="C5704" s="95"/>
      <c r="D5704" s="95"/>
      <c r="E5704" s="95"/>
    </row>
    <row r="5705" spans="1:5" s="94" customFormat="1" x14ac:dyDescent="0.2">
      <c r="A5705" s="355"/>
      <c r="B5705" s="355"/>
      <c r="C5705" s="95"/>
      <c r="D5705" s="95"/>
      <c r="E5705" s="95"/>
    </row>
    <row r="5706" spans="1:5" s="94" customFormat="1" x14ac:dyDescent="0.2">
      <c r="A5706" s="355"/>
      <c r="B5706" s="355"/>
      <c r="C5706" s="95"/>
      <c r="D5706" s="95"/>
      <c r="E5706" s="95"/>
    </row>
    <row r="5707" spans="1:5" s="94" customFormat="1" x14ac:dyDescent="0.2">
      <c r="A5707" s="355"/>
      <c r="B5707" s="355"/>
      <c r="C5707" s="95"/>
      <c r="D5707" s="95"/>
      <c r="E5707" s="95"/>
    </row>
    <row r="5708" spans="1:5" s="94" customFormat="1" x14ac:dyDescent="0.2">
      <c r="A5708" s="355"/>
      <c r="B5708" s="355"/>
      <c r="C5708" s="95"/>
      <c r="D5708" s="95"/>
      <c r="E5708" s="95"/>
    </row>
    <row r="5709" spans="1:5" s="94" customFormat="1" x14ac:dyDescent="0.2">
      <c r="A5709" s="355"/>
      <c r="B5709" s="355"/>
      <c r="C5709" s="95"/>
      <c r="D5709" s="95"/>
      <c r="E5709" s="95"/>
    </row>
    <row r="5710" spans="1:5" s="94" customFormat="1" x14ac:dyDescent="0.2">
      <c r="A5710" s="355"/>
      <c r="B5710" s="355"/>
      <c r="C5710" s="95"/>
      <c r="D5710" s="95"/>
      <c r="E5710" s="95"/>
    </row>
    <row r="5711" spans="1:5" s="94" customFormat="1" x14ac:dyDescent="0.2">
      <c r="A5711" s="355"/>
      <c r="B5711" s="355"/>
      <c r="C5711" s="95"/>
      <c r="D5711" s="95"/>
      <c r="E5711" s="95"/>
    </row>
    <row r="5712" spans="1:5" s="94" customFormat="1" x14ac:dyDescent="0.2">
      <c r="A5712" s="355"/>
      <c r="B5712" s="355"/>
      <c r="C5712" s="95"/>
      <c r="D5712" s="95"/>
      <c r="E5712" s="95"/>
    </row>
    <row r="5713" spans="1:5" s="94" customFormat="1" x14ac:dyDescent="0.2">
      <c r="A5713" s="355"/>
      <c r="B5713" s="355"/>
      <c r="C5713" s="95"/>
      <c r="D5713" s="95"/>
      <c r="E5713" s="95"/>
    </row>
    <row r="5714" spans="1:5" s="94" customFormat="1" x14ac:dyDescent="0.2">
      <c r="A5714" s="355"/>
      <c r="B5714" s="355"/>
      <c r="C5714" s="95"/>
      <c r="D5714" s="95"/>
      <c r="E5714" s="95"/>
    </row>
    <row r="5715" spans="1:5" s="94" customFormat="1" x14ac:dyDescent="0.2">
      <c r="A5715" s="355"/>
      <c r="B5715" s="355"/>
      <c r="C5715" s="95"/>
      <c r="D5715" s="95"/>
      <c r="E5715" s="95"/>
    </row>
    <row r="5716" spans="1:5" s="94" customFormat="1" x14ac:dyDescent="0.2">
      <c r="A5716" s="355"/>
      <c r="B5716" s="355"/>
      <c r="C5716" s="95"/>
      <c r="D5716" s="95"/>
      <c r="E5716" s="95"/>
    </row>
    <row r="5717" spans="1:5" s="94" customFormat="1" x14ac:dyDescent="0.2">
      <c r="A5717" s="355"/>
      <c r="B5717" s="355"/>
      <c r="C5717" s="95"/>
      <c r="D5717" s="95"/>
      <c r="E5717" s="95"/>
    </row>
    <row r="5718" spans="1:5" s="94" customFormat="1" x14ac:dyDescent="0.2">
      <c r="A5718" s="355"/>
      <c r="B5718" s="355"/>
      <c r="C5718" s="95"/>
      <c r="D5718" s="95"/>
      <c r="E5718" s="95"/>
    </row>
    <row r="5719" spans="1:5" s="94" customFormat="1" x14ac:dyDescent="0.2">
      <c r="A5719" s="355"/>
      <c r="B5719" s="355"/>
      <c r="C5719" s="95"/>
      <c r="D5719" s="95"/>
      <c r="E5719" s="95"/>
    </row>
    <row r="5720" spans="1:5" s="94" customFormat="1" x14ac:dyDescent="0.2">
      <c r="A5720" s="355"/>
      <c r="B5720" s="355"/>
      <c r="C5720" s="95"/>
      <c r="D5720" s="95"/>
      <c r="E5720" s="95"/>
    </row>
    <row r="5721" spans="1:5" s="94" customFormat="1" x14ac:dyDescent="0.2">
      <c r="A5721" s="355"/>
      <c r="B5721" s="355"/>
      <c r="C5721" s="95"/>
      <c r="D5721" s="95"/>
      <c r="E5721" s="95"/>
    </row>
    <row r="5722" spans="1:5" s="94" customFormat="1" x14ac:dyDescent="0.2">
      <c r="A5722" s="355"/>
      <c r="B5722" s="355"/>
      <c r="C5722" s="95"/>
      <c r="D5722" s="95"/>
      <c r="E5722" s="95"/>
    </row>
    <row r="5723" spans="1:5" s="94" customFormat="1" x14ac:dyDescent="0.2">
      <c r="A5723" s="355"/>
      <c r="B5723" s="355"/>
      <c r="C5723" s="95"/>
      <c r="D5723" s="95"/>
      <c r="E5723" s="95"/>
    </row>
    <row r="5724" spans="1:5" s="94" customFormat="1" x14ac:dyDescent="0.2">
      <c r="A5724" s="355"/>
      <c r="B5724" s="355"/>
      <c r="C5724" s="95"/>
      <c r="D5724" s="95"/>
      <c r="E5724" s="95"/>
    </row>
    <row r="5725" spans="1:5" s="94" customFormat="1" x14ac:dyDescent="0.2">
      <c r="A5725" s="355"/>
      <c r="B5725" s="355"/>
      <c r="C5725" s="95"/>
      <c r="D5725" s="95"/>
      <c r="E5725" s="95"/>
    </row>
    <row r="5726" spans="1:5" s="94" customFormat="1" x14ac:dyDescent="0.2">
      <c r="A5726" s="355"/>
      <c r="B5726" s="355"/>
      <c r="C5726" s="95"/>
      <c r="D5726" s="95"/>
      <c r="E5726" s="95"/>
    </row>
    <row r="5727" spans="1:5" s="94" customFormat="1" x14ac:dyDescent="0.2">
      <c r="A5727" s="355"/>
      <c r="B5727" s="355"/>
      <c r="C5727" s="95"/>
      <c r="D5727" s="95"/>
      <c r="E5727" s="95"/>
    </row>
    <row r="5728" spans="1:5" s="94" customFormat="1" x14ac:dyDescent="0.2">
      <c r="A5728" s="355"/>
      <c r="B5728" s="355"/>
      <c r="C5728" s="95"/>
      <c r="D5728" s="95"/>
      <c r="E5728" s="95"/>
    </row>
    <row r="5729" spans="1:5" s="94" customFormat="1" x14ac:dyDescent="0.2">
      <c r="A5729" s="355"/>
      <c r="B5729" s="355"/>
      <c r="C5729" s="95"/>
      <c r="D5729" s="95"/>
      <c r="E5729" s="95"/>
    </row>
    <row r="5730" spans="1:5" s="94" customFormat="1" x14ac:dyDescent="0.2">
      <c r="A5730" s="355"/>
      <c r="B5730" s="355"/>
      <c r="C5730" s="95"/>
      <c r="D5730" s="95"/>
      <c r="E5730" s="95"/>
    </row>
    <row r="5731" spans="1:5" s="94" customFormat="1" x14ac:dyDescent="0.2">
      <c r="A5731" s="355"/>
      <c r="B5731" s="355"/>
      <c r="C5731" s="95"/>
      <c r="D5731" s="95"/>
      <c r="E5731" s="95"/>
    </row>
    <row r="5732" spans="1:5" s="94" customFormat="1" x14ac:dyDescent="0.2">
      <c r="A5732" s="355"/>
      <c r="B5732" s="355"/>
      <c r="C5732" s="95"/>
      <c r="D5732" s="95"/>
      <c r="E5732" s="95"/>
    </row>
    <row r="5733" spans="1:5" s="94" customFormat="1" x14ac:dyDescent="0.2">
      <c r="A5733" s="355"/>
      <c r="B5733" s="355"/>
      <c r="C5733" s="95"/>
      <c r="D5733" s="95"/>
      <c r="E5733" s="95"/>
    </row>
    <row r="5734" spans="1:5" s="94" customFormat="1" x14ac:dyDescent="0.2">
      <c r="A5734" s="355"/>
      <c r="B5734" s="355"/>
      <c r="C5734" s="95"/>
      <c r="D5734" s="95"/>
      <c r="E5734" s="95"/>
    </row>
    <row r="5735" spans="1:5" s="94" customFormat="1" x14ac:dyDescent="0.2">
      <c r="A5735" s="355"/>
      <c r="B5735" s="355"/>
      <c r="C5735" s="95"/>
      <c r="D5735" s="95"/>
      <c r="E5735" s="95"/>
    </row>
    <row r="5736" spans="1:5" s="94" customFormat="1" x14ac:dyDescent="0.2">
      <c r="A5736" s="355"/>
      <c r="B5736" s="355"/>
      <c r="C5736" s="95"/>
      <c r="D5736" s="95"/>
      <c r="E5736" s="95"/>
    </row>
    <row r="5737" spans="1:5" s="94" customFormat="1" x14ac:dyDescent="0.2">
      <c r="A5737" s="355"/>
      <c r="B5737" s="355"/>
      <c r="C5737" s="95"/>
      <c r="D5737" s="95"/>
      <c r="E5737" s="95"/>
    </row>
    <row r="5738" spans="1:5" s="94" customFormat="1" x14ac:dyDescent="0.2">
      <c r="A5738" s="355"/>
      <c r="B5738" s="355"/>
      <c r="C5738" s="95"/>
      <c r="D5738" s="95"/>
      <c r="E5738" s="95"/>
    </row>
    <row r="5739" spans="1:5" s="94" customFormat="1" x14ac:dyDescent="0.2">
      <c r="A5739" s="355"/>
      <c r="B5739" s="355"/>
      <c r="C5739" s="95"/>
      <c r="D5739" s="95"/>
      <c r="E5739" s="95"/>
    </row>
    <row r="5740" spans="1:5" s="94" customFormat="1" x14ac:dyDescent="0.2">
      <c r="A5740" s="355"/>
      <c r="B5740" s="355"/>
      <c r="C5740" s="95"/>
      <c r="D5740" s="95"/>
      <c r="E5740" s="95"/>
    </row>
    <row r="5741" spans="1:5" s="94" customFormat="1" x14ac:dyDescent="0.2">
      <c r="A5741" s="355"/>
      <c r="B5741" s="355"/>
      <c r="C5741" s="95"/>
      <c r="D5741" s="95"/>
      <c r="E5741" s="95"/>
    </row>
    <row r="5742" spans="1:5" s="94" customFormat="1" x14ac:dyDescent="0.2">
      <c r="A5742" s="355"/>
      <c r="B5742" s="355"/>
      <c r="C5742" s="95"/>
      <c r="D5742" s="95"/>
      <c r="E5742" s="95"/>
    </row>
    <row r="5743" spans="1:5" s="94" customFormat="1" x14ac:dyDescent="0.2">
      <c r="A5743" s="355"/>
      <c r="B5743" s="355"/>
      <c r="C5743" s="95"/>
      <c r="D5743" s="95"/>
      <c r="E5743" s="95"/>
    </row>
    <row r="5744" spans="1:5" s="94" customFormat="1" x14ac:dyDescent="0.2">
      <c r="A5744" s="355"/>
      <c r="B5744" s="355"/>
      <c r="C5744" s="95"/>
      <c r="D5744" s="95"/>
      <c r="E5744" s="95"/>
    </row>
    <row r="5745" spans="1:5" s="94" customFormat="1" x14ac:dyDescent="0.2">
      <c r="A5745" s="355"/>
      <c r="B5745" s="355"/>
      <c r="C5745" s="95"/>
      <c r="D5745" s="95"/>
      <c r="E5745" s="95"/>
    </row>
    <row r="5746" spans="1:5" s="94" customFormat="1" x14ac:dyDescent="0.2">
      <c r="A5746" s="355"/>
      <c r="B5746" s="355"/>
      <c r="C5746" s="95"/>
      <c r="D5746" s="95"/>
      <c r="E5746" s="95"/>
    </row>
    <row r="5747" spans="1:5" s="94" customFormat="1" x14ac:dyDescent="0.2">
      <c r="A5747" s="355"/>
      <c r="B5747" s="355"/>
      <c r="C5747" s="95"/>
      <c r="D5747" s="95"/>
      <c r="E5747" s="95"/>
    </row>
    <row r="5748" spans="1:5" s="94" customFormat="1" x14ac:dyDescent="0.2">
      <c r="A5748" s="355"/>
      <c r="B5748" s="355"/>
      <c r="C5748" s="95"/>
      <c r="D5748" s="95"/>
      <c r="E5748" s="95"/>
    </row>
    <row r="5749" spans="1:5" s="94" customFormat="1" x14ac:dyDescent="0.2">
      <c r="A5749" s="355"/>
      <c r="B5749" s="355"/>
      <c r="C5749" s="95"/>
      <c r="D5749" s="95"/>
      <c r="E5749" s="95"/>
    </row>
    <row r="5750" spans="1:5" s="94" customFormat="1" x14ac:dyDescent="0.2">
      <c r="A5750" s="355"/>
      <c r="B5750" s="355"/>
      <c r="C5750" s="95"/>
      <c r="D5750" s="95"/>
      <c r="E5750" s="95"/>
    </row>
    <row r="5751" spans="1:5" s="94" customFormat="1" x14ac:dyDescent="0.2">
      <c r="A5751" s="355"/>
      <c r="B5751" s="355"/>
      <c r="C5751" s="95"/>
      <c r="D5751" s="95"/>
      <c r="E5751" s="95"/>
    </row>
    <row r="5752" spans="1:5" s="94" customFormat="1" x14ac:dyDescent="0.2">
      <c r="A5752" s="355"/>
      <c r="B5752" s="355"/>
      <c r="C5752" s="95"/>
      <c r="D5752" s="95"/>
      <c r="E5752" s="95"/>
    </row>
    <row r="5753" spans="1:5" s="94" customFormat="1" x14ac:dyDescent="0.2">
      <c r="A5753" s="355"/>
      <c r="B5753" s="355"/>
      <c r="C5753" s="95"/>
      <c r="D5753" s="95"/>
      <c r="E5753" s="95"/>
    </row>
    <row r="5754" spans="1:5" s="94" customFormat="1" x14ac:dyDescent="0.2">
      <c r="A5754" s="355"/>
      <c r="B5754" s="355"/>
      <c r="C5754" s="95"/>
      <c r="D5754" s="95"/>
      <c r="E5754" s="95"/>
    </row>
    <row r="5755" spans="1:5" s="94" customFormat="1" x14ac:dyDescent="0.2">
      <c r="A5755" s="355"/>
      <c r="B5755" s="355"/>
      <c r="C5755" s="95"/>
      <c r="D5755" s="95"/>
      <c r="E5755" s="95"/>
    </row>
    <row r="5756" spans="1:5" s="94" customFormat="1" x14ac:dyDescent="0.2">
      <c r="A5756" s="355"/>
      <c r="B5756" s="355"/>
      <c r="C5756" s="95"/>
      <c r="D5756" s="95"/>
      <c r="E5756" s="95"/>
    </row>
    <row r="5757" spans="1:5" s="94" customFormat="1" x14ac:dyDescent="0.2">
      <c r="A5757" s="355"/>
      <c r="B5757" s="355"/>
      <c r="C5757" s="95"/>
      <c r="D5757" s="95"/>
      <c r="E5757" s="95"/>
    </row>
    <row r="5758" spans="1:5" s="94" customFormat="1" x14ac:dyDescent="0.2">
      <c r="A5758" s="355"/>
      <c r="B5758" s="355"/>
      <c r="C5758" s="95"/>
      <c r="D5758" s="95"/>
      <c r="E5758" s="95"/>
    </row>
    <row r="5759" spans="1:5" s="94" customFormat="1" x14ac:dyDescent="0.2">
      <c r="A5759" s="355"/>
      <c r="B5759" s="355"/>
      <c r="C5759" s="95"/>
      <c r="D5759" s="95"/>
      <c r="E5759" s="95"/>
    </row>
    <row r="5760" spans="1:5" s="94" customFormat="1" x14ac:dyDescent="0.2">
      <c r="A5760" s="355"/>
      <c r="B5760" s="355"/>
      <c r="C5760" s="95"/>
      <c r="D5760" s="95"/>
      <c r="E5760" s="95"/>
    </row>
    <row r="5761" spans="1:5" s="94" customFormat="1" x14ac:dyDescent="0.2">
      <c r="A5761" s="355"/>
      <c r="B5761" s="355"/>
      <c r="C5761" s="95"/>
      <c r="D5761" s="95"/>
      <c r="E5761" s="95"/>
    </row>
    <row r="5762" spans="1:5" s="94" customFormat="1" x14ac:dyDescent="0.2">
      <c r="A5762" s="355"/>
      <c r="B5762" s="355"/>
      <c r="C5762" s="95"/>
      <c r="D5762" s="95"/>
      <c r="E5762" s="95"/>
    </row>
    <row r="5763" spans="1:5" s="94" customFormat="1" x14ac:dyDescent="0.2">
      <c r="A5763" s="355"/>
      <c r="B5763" s="355"/>
      <c r="C5763" s="95"/>
      <c r="D5763" s="95"/>
      <c r="E5763" s="95"/>
    </row>
    <row r="5764" spans="1:5" s="94" customFormat="1" x14ac:dyDescent="0.2">
      <c r="A5764" s="355"/>
      <c r="B5764" s="355"/>
      <c r="C5764" s="95"/>
      <c r="D5764" s="95"/>
      <c r="E5764" s="95"/>
    </row>
    <row r="5765" spans="1:5" s="94" customFormat="1" x14ac:dyDescent="0.2">
      <c r="A5765" s="355"/>
      <c r="B5765" s="355"/>
      <c r="C5765" s="95"/>
      <c r="D5765" s="95"/>
      <c r="E5765" s="95"/>
    </row>
    <row r="5766" spans="1:5" s="94" customFormat="1" x14ac:dyDescent="0.2">
      <c r="A5766" s="355"/>
      <c r="B5766" s="355"/>
      <c r="C5766" s="95"/>
      <c r="D5766" s="95"/>
      <c r="E5766" s="95"/>
    </row>
    <row r="5767" spans="1:5" s="94" customFormat="1" x14ac:dyDescent="0.2">
      <c r="A5767" s="355"/>
      <c r="B5767" s="355"/>
      <c r="C5767" s="95"/>
      <c r="D5767" s="95"/>
      <c r="E5767" s="95"/>
    </row>
    <row r="5768" spans="1:5" s="94" customFormat="1" x14ac:dyDescent="0.2">
      <c r="A5768" s="355"/>
      <c r="B5768" s="355"/>
      <c r="C5768" s="95"/>
      <c r="D5768" s="95"/>
      <c r="E5768" s="95"/>
    </row>
    <row r="5769" spans="1:5" s="94" customFormat="1" x14ac:dyDescent="0.2">
      <c r="A5769" s="355"/>
      <c r="B5769" s="355"/>
      <c r="C5769" s="95"/>
      <c r="D5769" s="95"/>
      <c r="E5769" s="95"/>
    </row>
    <row r="5770" spans="1:5" s="94" customFormat="1" x14ac:dyDescent="0.2">
      <c r="A5770" s="355"/>
      <c r="B5770" s="355"/>
      <c r="C5770" s="95"/>
      <c r="D5770" s="95"/>
      <c r="E5770" s="95"/>
    </row>
    <row r="5771" spans="1:5" s="94" customFormat="1" x14ac:dyDescent="0.2">
      <c r="A5771" s="355"/>
      <c r="B5771" s="355"/>
      <c r="C5771" s="95"/>
      <c r="D5771" s="95"/>
      <c r="E5771" s="95"/>
    </row>
    <row r="5772" spans="1:5" s="94" customFormat="1" x14ac:dyDescent="0.2">
      <c r="A5772" s="355"/>
      <c r="B5772" s="355"/>
      <c r="C5772" s="95"/>
      <c r="D5772" s="95"/>
      <c r="E5772" s="95"/>
    </row>
    <row r="5773" spans="1:5" s="94" customFormat="1" x14ac:dyDescent="0.2">
      <c r="A5773" s="355"/>
      <c r="B5773" s="355"/>
      <c r="C5773" s="95"/>
      <c r="D5773" s="95"/>
      <c r="E5773" s="95"/>
    </row>
    <row r="5774" spans="1:5" s="94" customFormat="1" x14ac:dyDescent="0.2">
      <c r="A5774" s="355"/>
      <c r="B5774" s="355"/>
      <c r="C5774" s="95"/>
      <c r="D5774" s="95"/>
      <c r="E5774" s="95"/>
    </row>
    <row r="5775" spans="1:5" s="94" customFormat="1" x14ac:dyDescent="0.2">
      <c r="A5775" s="355"/>
      <c r="B5775" s="355"/>
      <c r="C5775" s="95"/>
      <c r="D5775" s="95"/>
      <c r="E5775" s="95"/>
    </row>
    <row r="5776" spans="1:5" s="94" customFormat="1" x14ac:dyDescent="0.2">
      <c r="A5776" s="355"/>
      <c r="B5776" s="355"/>
      <c r="C5776" s="95"/>
      <c r="D5776" s="95"/>
      <c r="E5776" s="95"/>
    </row>
    <row r="5777" spans="1:5" s="94" customFormat="1" x14ac:dyDescent="0.2">
      <c r="A5777" s="355"/>
      <c r="B5777" s="355"/>
      <c r="C5777" s="95"/>
      <c r="D5777" s="95"/>
      <c r="E5777" s="95"/>
    </row>
    <row r="5778" spans="1:5" s="94" customFormat="1" x14ac:dyDescent="0.2">
      <c r="A5778" s="355"/>
      <c r="B5778" s="355"/>
      <c r="C5778" s="95"/>
      <c r="D5778" s="95"/>
      <c r="E5778" s="95"/>
    </row>
    <row r="5779" spans="1:5" s="94" customFormat="1" x14ac:dyDescent="0.2">
      <c r="A5779" s="355"/>
      <c r="B5779" s="355"/>
      <c r="C5779" s="95"/>
      <c r="D5779" s="95"/>
      <c r="E5779" s="95"/>
    </row>
    <row r="5780" spans="1:5" s="94" customFormat="1" x14ac:dyDescent="0.2">
      <c r="A5780" s="355"/>
      <c r="B5780" s="355"/>
      <c r="C5780" s="95"/>
      <c r="D5780" s="95"/>
      <c r="E5780" s="95"/>
    </row>
    <row r="5781" spans="1:5" s="94" customFormat="1" x14ac:dyDescent="0.2">
      <c r="A5781" s="355"/>
      <c r="B5781" s="355"/>
      <c r="C5781" s="95"/>
      <c r="D5781" s="95"/>
      <c r="E5781" s="95"/>
    </row>
    <row r="5782" spans="1:5" s="94" customFormat="1" x14ac:dyDescent="0.2">
      <c r="A5782" s="355"/>
      <c r="B5782" s="355"/>
      <c r="C5782" s="95"/>
      <c r="D5782" s="95"/>
      <c r="E5782" s="95"/>
    </row>
    <row r="5783" spans="1:5" s="94" customFormat="1" x14ac:dyDescent="0.2">
      <c r="A5783" s="355"/>
      <c r="B5783" s="355"/>
      <c r="C5783" s="95"/>
      <c r="D5783" s="95"/>
      <c r="E5783" s="95"/>
    </row>
    <row r="5784" spans="1:5" s="94" customFormat="1" x14ac:dyDescent="0.2">
      <c r="A5784" s="355"/>
      <c r="B5784" s="355"/>
      <c r="C5784" s="95"/>
      <c r="D5784" s="95"/>
      <c r="E5784" s="95"/>
    </row>
    <row r="5785" spans="1:5" s="94" customFormat="1" x14ac:dyDescent="0.2">
      <c r="A5785" s="355"/>
      <c r="B5785" s="355"/>
      <c r="C5785" s="95"/>
      <c r="D5785" s="95"/>
      <c r="E5785" s="95"/>
    </row>
    <row r="5786" spans="1:5" s="94" customFormat="1" x14ac:dyDescent="0.2">
      <c r="A5786" s="355"/>
      <c r="B5786" s="355"/>
      <c r="C5786" s="95"/>
      <c r="D5786" s="95"/>
      <c r="E5786" s="95"/>
    </row>
    <row r="5787" spans="1:5" s="94" customFormat="1" x14ac:dyDescent="0.2">
      <c r="A5787" s="355"/>
      <c r="B5787" s="355"/>
      <c r="C5787" s="95"/>
      <c r="D5787" s="95"/>
      <c r="E5787" s="95"/>
    </row>
    <row r="5788" spans="1:5" s="94" customFormat="1" x14ac:dyDescent="0.2">
      <c r="A5788" s="355"/>
      <c r="B5788" s="355"/>
      <c r="C5788" s="95"/>
      <c r="D5788" s="95"/>
      <c r="E5788" s="95"/>
    </row>
    <row r="5789" spans="1:5" s="94" customFormat="1" x14ac:dyDescent="0.2">
      <c r="A5789" s="355"/>
      <c r="B5789" s="355"/>
      <c r="C5789" s="95"/>
      <c r="D5789" s="95"/>
      <c r="E5789" s="95"/>
    </row>
    <row r="5790" spans="1:5" s="94" customFormat="1" x14ac:dyDescent="0.2">
      <c r="A5790" s="355"/>
      <c r="B5790" s="355"/>
      <c r="C5790" s="95"/>
      <c r="D5790" s="95"/>
      <c r="E5790" s="95"/>
    </row>
    <row r="5791" spans="1:5" s="94" customFormat="1" x14ac:dyDescent="0.2">
      <c r="A5791" s="355"/>
      <c r="B5791" s="355"/>
      <c r="C5791" s="95"/>
      <c r="D5791" s="95"/>
      <c r="E5791" s="95"/>
    </row>
    <row r="5792" spans="1:5" s="94" customFormat="1" x14ac:dyDescent="0.2">
      <c r="A5792" s="355"/>
      <c r="B5792" s="355"/>
      <c r="C5792" s="95"/>
      <c r="D5792" s="95"/>
      <c r="E5792" s="95"/>
    </row>
    <row r="5793" spans="1:5" s="94" customFormat="1" x14ac:dyDescent="0.2">
      <c r="A5793" s="355"/>
      <c r="B5793" s="355"/>
      <c r="C5793" s="95"/>
      <c r="D5793" s="95"/>
      <c r="E5793" s="95"/>
    </row>
    <row r="5794" spans="1:5" s="94" customFormat="1" x14ac:dyDescent="0.2">
      <c r="A5794" s="355"/>
      <c r="B5794" s="355"/>
      <c r="C5794" s="95"/>
      <c r="D5794" s="95"/>
      <c r="E5794" s="95"/>
    </row>
    <row r="5795" spans="1:5" s="94" customFormat="1" x14ac:dyDescent="0.2">
      <c r="A5795" s="355"/>
      <c r="B5795" s="355"/>
      <c r="C5795" s="95"/>
      <c r="D5795" s="95"/>
      <c r="E5795" s="95"/>
    </row>
    <row r="5796" spans="1:5" s="94" customFormat="1" x14ac:dyDescent="0.2">
      <c r="A5796" s="355"/>
      <c r="B5796" s="355"/>
      <c r="C5796" s="95"/>
      <c r="D5796" s="95"/>
      <c r="E5796" s="95"/>
    </row>
    <row r="5797" spans="1:5" s="94" customFormat="1" x14ac:dyDescent="0.2">
      <c r="A5797" s="355"/>
      <c r="B5797" s="355"/>
      <c r="C5797" s="95"/>
      <c r="D5797" s="95"/>
      <c r="E5797" s="95"/>
    </row>
    <row r="5798" spans="1:5" s="94" customFormat="1" x14ac:dyDescent="0.2">
      <c r="A5798" s="355"/>
      <c r="B5798" s="355"/>
      <c r="C5798" s="95"/>
      <c r="D5798" s="95"/>
      <c r="E5798" s="95"/>
    </row>
    <row r="5799" spans="1:5" s="94" customFormat="1" x14ac:dyDescent="0.2">
      <c r="A5799" s="355"/>
      <c r="B5799" s="355"/>
      <c r="C5799" s="95"/>
      <c r="D5799" s="95"/>
      <c r="E5799" s="95"/>
    </row>
    <row r="5800" spans="1:5" s="94" customFormat="1" x14ac:dyDescent="0.2">
      <c r="A5800" s="355"/>
      <c r="B5800" s="355"/>
      <c r="C5800" s="95"/>
      <c r="D5800" s="95"/>
      <c r="E5800" s="95"/>
    </row>
    <row r="5801" spans="1:5" s="94" customFormat="1" x14ac:dyDescent="0.2">
      <c r="A5801" s="355"/>
      <c r="B5801" s="355"/>
      <c r="C5801" s="95"/>
      <c r="D5801" s="95"/>
      <c r="E5801" s="95"/>
    </row>
    <row r="5802" spans="1:5" s="94" customFormat="1" x14ac:dyDescent="0.2">
      <c r="A5802" s="355"/>
      <c r="B5802" s="355"/>
      <c r="C5802" s="95"/>
      <c r="D5802" s="95"/>
      <c r="E5802" s="95"/>
    </row>
    <row r="5803" spans="1:5" s="94" customFormat="1" x14ac:dyDescent="0.2">
      <c r="A5803" s="355"/>
      <c r="B5803" s="355"/>
      <c r="C5803" s="95"/>
      <c r="D5803" s="95"/>
      <c r="E5803" s="95"/>
    </row>
    <row r="5804" spans="1:5" s="94" customFormat="1" x14ac:dyDescent="0.2">
      <c r="A5804" s="355"/>
      <c r="B5804" s="355"/>
      <c r="C5804" s="95"/>
      <c r="D5804" s="95"/>
      <c r="E5804" s="95"/>
    </row>
    <row r="5805" spans="1:5" s="94" customFormat="1" x14ac:dyDescent="0.2">
      <c r="A5805" s="355"/>
      <c r="B5805" s="355"/>
      <c r="C5805" s="95"/>
      <c r="D5805" s="95"/>
      <c r="E5805" s="95"/>
    </row>
    <row r="5806" spans="1:5" s="94" customFormat="1" x14ac:dyDescent="0.2">
      <c r="A5806" s="355"/>
      <c r="B5806" s="355"/>
      <c r="C5806" s="95"/>
      <c r="D5806" s="95"/>
      <c r="E5806" s="95"/>
    </row>
    <row r="5807" spans="1:5" s="94" customFormat="1" x14ac:dyDescent="0.2">
      <c r="A5807" s="355"/>
      <c r="B5807" s="355"/>
      <c r="C5807" s="95"/>
      <c r="D5807" s="95"/>
      <c r="E5807" s="95"/>
    </row>
    <row r="5808" spans="1:5" s="94" customFormat="1" x14ac:dyDescent="0.2">
      <c r="A5808" s="355"/>
      <c r="B5808" s="355"/>
      <c r="C5808" s="95"/>
      <c r="D5808" s="95"/>
      <c r="E5808" s="95"/>
    </row>
    <row r="5809" spans="1:5" s="94" customFormat="1" x14ac:dyDescent="0.2">
      <c r="A5809" s="355"/>
      <c r="B5809" s="355"/>
      <c r="C5809" s="95"/>
      <c r="D5809" s="95"/>
      <c r="E5809" s="95"/>
    </row>
    <row r="5810" spans="1:5" s="94" customFormat="1" x14ac:dyDescent="0.2">
      <c r="A5810" s="355"/>
      <c r="B5810" s="355"/>
      <c r="C5810" s="95"/>
      <c r="D5810" s="95"/>
      <c r="E5810" s="95"/>
    </row>
    <row r="5811" spans="1:5" s="94" customFormat="1" x14ac:dyDescent="0.2">
      <c r="A5811" s="355"/>
      <c r="B5811" s="355"/>
      <c r="C5811" s="95"/>
      <c r="D5811" s="95"/>
      <c r="E5811" s="95"/>
    </row>
    <row r="5812" spans="1:5" s="94" customFormat="1" x14ac:dyDescent="0.2">
      <c r="A5812" s="355"/>
      <c r="B5812" s="355"/>
      <c r="C5812" s="95"/>
      <c r="D5812" s="95"/>
      <c r="E5812" s="95"/>
    </row>
    <row r="5813" spans="1:5" s="94" customFormat="1" x14ac:dyDescent="0.2">
      <c r="A5813" s="355"/>
      <c r="B5813" s="355"/>
      <c r="C5813" s="95"/>
      <c r="D5813" s="95"/>
      <c r="E5813" s="95"/>
    </row>
    <row r="5814" spans="1:5" s="94" customFormat="1" x14ac:dyDescent="0.2">
      <c r="A5814" s="355"/>
      <c r="B5814" s="355"/>
      <c r="C5814" s="95"/>
      <c r="D5814" s="95"/>
      <c r="E5814" s="95"/>
    </row>
    <row r="5815" spans="1:5" s="94" customFormat="1" x14ac:dyDescent="0.2">
      <c r="A5815" s="355"/>
      <c r="B5815" s="355"/>
      <c r="C5815" s="95"/>
      <c r="D5815" s="95"/>
      <c r="E5815" s="95"/>
    </row>
    <row r="5816" spans="1:5" s="94" customFormat="1" x14ac:dyDescent="0.2">
      <c r="A5816" s="355"/>
      <c r="B5816" s="355"/>
      <c r="C5816" s="95"/>
      <c r="D5816" s="95"/>
      <c r="E5816" s="95"/>
    </row>
    <row r="5817" spans="1:5" s="94" customFormat="1" x14ac:dyDescent="0.2">
      <c r="A5817" s="355"/>
      <c r="B5817" s="355"/>
      <c r="C5817" s="95"/>
      <c r="D5817" s="95"/>
      <c r="E5817" s="95"/>
    </row>
    <row r="5818" spans="1:5" s="94" customFormat="1" x14ac:dyDescent="0.2">
      <c r="A5818" s="355"/>
      <c r="B5818" s="355"/>
      <c r="C5818" s="95"/>
      <c r="D5818" s="95"/>
      <c r="E5818" s="95"/>
    </row>
    <row r="5819" spans="1:5" s="94" customFormat="1" x14ac:dyDescent="0.2">
      <c r="A5819" s="355"/>
      <c r="B5819" s="355"/>
      <c r="C5819" s="95"/>
      <c r="D5819" s="95"/>
      <c r="E5819" s="95"/>
    </row>
    <row r="5820" spans="1:5" s="94" customFormat="1" x14ac:dyDescent="0.2">
      <c r="A5820" s="355"/>
      <c r="B5820" s="355"/>
      <c r="C5820" s="95"/>
      <c r="D5820" s="95"/>
      <c r="E5820" s="95"/>
    </row>
    <row r="5821" spans="1:5" s="94" customFormat="1" x14ac:dyDescent="0.2">
      <c r="A5821" s="355"/>
      <c r="B5821" s="355"/>
      <c r="C5821" s="95"/>
      <c r="D5821" s="95"/>
      <c r="E5821" s="95"/>
    </row>
    <row r="5822" spans="1:5" s="94" customFormat="1" x14ac:dyDescent="0.2">
      <c r="A5822" s="355"/>
      <c r="B5822" s="355"/>
      <c r="C5822" s="95"/>
      <c r="D5822" s="95"/>
      <c r="E5822" s="95"/>
    </row>
    <row r="5823" spans="1:5" s="94" customFormat="1" x14ac:dyDescent="0.2">
      <c r="A5823" s="355"/>
      <c r="B5823" s="355"/>
      <c r="C5823" s="95"/>
      <c r="D5823" s="95"/>
      <c r="E5823" s="95"/>
    </row>
    <row r="5824" spans="1:5" s="94" customFormat="1" x14ac:dyDescent="0.2">
      <c r="A5824" s="355"/>
      <c r="B5824" s="355"/>
      <c r="C5824" s="95"/>
      <c r="D5824" s="95"/>
      <c r="E5824" s="95"/>
    </row>
    <row r="5825" spans="1:5" s="94" customFormat="1" x14ac:dyDescent="0.2">
      <c r="A5825" s="355"/>
      <c r="B5825" s="355"/>
      <c r="C5825" s="95"/>
      <c r="D5825" s="95"/>
      <c r="E5825" s="95"/>
    </row>
    <row r="5826" spans="1:5" s="94" customFormat="1" x14ac:dyDescent="0.2">
      <c r="A5826" s="355"/>
      <c r="B5826" s="355"/>
      <c r="C5826" s="95"/>
      <c r="D5826" s="95"/>
      <c r="E5826" s="95"/>
    </row>
    <row r="5827" spans="1:5" s="94" customFormat="1" x14ac:dyDescent="0.2">
      <c r="A5827" s="355"/>
      <c r="B5827" s="355"/>
      <c r="C5827" s="95"/>
      <c r="D5827" s="95"/>
      <c r="E5827" s="95"/>
    </row>
    <row r="5828" spans="1:5" s="94" customFormat="1" x14ac:dyDescent="0.2">
      <c r="A5828" s="355"/>
      <c r="B5828" s="355"/>
      <c r="C5828" s="95"/>
      <c r="D5828" s="95"/>
      <c r="E5828" s="95"/>
    </row>
    <row r="5829" spans="1:5" s="94" customFormat="1" x14ac:dyDescent="0.2">
      <c r="A5829" s="355"/>
      <c r="B5829" s="355"/>
      <c r="C5829" s="95"/>
      <c r="D5829" s="95"/>
      <c r="E5829" s="95"/>
    </row>
    <row r="5830" spans="1:5" s="94" customFormat="1" x14ac:dyDescent="0.2">
      <c r="A5830" s="355"/>
      <c r="B5830" s="355"/>
      <c r="C5830" s="95"/>
      <c r="D5830" s="95"/>
      <c r="E5830" s="95"/>
    </row>
    <row r="5831" spans="1:5" s="94" customFormat="1" x14ac:dyDescent="0.2">
      <c r="A5831" s="355"/>
      <c r="B5831" s="355"/>
      <c r="C5831" s="95"/>
      <c r="D5831" s="95"/>
      <c r="E5831" s="95"/>
    </row>
    <row r="5832" spans="1:5" s="94" customFormat="1" x14ac:dyDescent="0.2">
      <c r="A5832" s="355"/>
      <c r="B5832" s="355"/>
      <c r="C5832" s="95"/>
      <c r="D5832" s="95"/>
      <c r="E5832" s="95"/>
    </row>
    <row r="5833" spans="1:5" s="94" customFormat="1" x14ac:dyDescent="0.2">
      <c r="A5833" s="355"/>
      <c r="B5833" s="355"/>
      <c r="C5833" s="95"/>
      <c r="D5833" s="95"/>
      <c r="E5833" s="95"/>
    </row>
    <row r="5834" spans="1:5" s="94" customFormat="1" x14ac:dyDescent="0.2">
      <c r="A5834" s="355"/>
      <c r="B5834" s="355"/>
      <c r="C5834" s="95"/>
      <c r="D5834" s="95"/>
      <c r="E5834" s="95"/>
    </row>
    <row r="5835" spans="1:5" s="94" customFormat="1" x14ac:dyDescent="0.2">
      <c r="A5835" s="355"/>
      <c r="B5835" s="355"/>
      <c r="C5835" s="95"/>
      <c r="D5835" s="95"/>
      <c r="E5835" s="95"/>
    </row>
    <row r="5836" spans="1:5" s="94" customFormat="1" x14ac:dyDescent="0.2">
      <c r="A5836" s="355"/>
      <c r="B5836" s="355"/>
      <c r="C5836" s="95"/>
      <c r="D5836" s="95"/>
      <c r="E5836" s="95"/>
    </row>
    <row r="5837" spans="1:5" s="94" customFormat="1" x14ac:dyDescent="0.2">
      <c r="A5837" s="355"/>
      <c r="B5837" s="355"/>
      <c r="C5837" s="95"/>
      <c r="D5837" s="95"/>
      <c r="E5837" s="95"/>
    </row>
    <row r="5838" spans="1:5" s="94" customFormat="1" x14ac:dyDescent="0.2">
      <c r="A5838" s="355"/>
      <c r="B5838" s="355"/>
      <c r="C5838" s="95"/>
      <c r="D5838" s="95"/>
      <c r="E5838" s="95"/>
    </row>
    <row r="5839" spans="1:5" s="94" customFormat="1" x14ac:dyDescent="0.2">
      <c r="A5839" s="355"/>
      <c r="B5839" s="355"/>
      <c r="C5839" s="95"/>
      <c r="D5839" s="95"/>
      <c r="E5839" s="95"/>
    </row>
    <row r="5840" spans="1:5" s="94" customFormat="1" x14ac:dyDescent="0.2">
      <c r="A5840" s="355"/>
      <c r="B5840" s="355"/>
      <c r="C5840" s="95"/>
      <c r="D5840" s="95"/>
      <c r="E5840" s="95"/>
    </row>
    <row r="5841" spans="1:5" s="94" customFormat="1" x14ac:dyDescent="0.2">
      <c r="A5841" s="355"/>
      <c r="B5841" s="355"/>
      <c r="C5841" s="95"/>
      <c r="D5841" s="95"/>
      <c r="E5841" s="95"/>
    </row>
    <row r="5842" spans="1:5" s="94" customFormat="1" x14ac:dyDescent="0.2">
      <c r="A5842" s="355"/>
      <c r="B5842" s="355"/>
      <c r="C5842" s="95"/>
      <c r="D5842" s="95"/>
      <c r="E5842" s="95"/>
    </row>
    <row r="5843" spans="1:5" s="94" customFormat="1" x14ac:dyDescent="0.2">
      <c r="A5843" s="355"/>
      <c r="B5843" s="355"/>
      <c r="C5843" s="95"/>
      <c r="D5843" s="95"/>
      <c r="E5843" s="95"/>
    </row>
    <row r="5844" spans="1:5" s="94" customFormat="1" x14ac:dyDescent="0.2">
      <c r="A5844" s="355"/>
      <c r="B5844" s="355"/>
      <c r="C5844" s="95"/>
      <c r="D5844" s="95"/>
      <c r="E5844" s="95"/>
    </row>
    <row r="5845" spans="1:5" s="94" customFormat="1" x14ac:dyDescent="0.2">
      <c r="A5845" s="355"/>
      <c r="B5845" s="355"/>
      <c r="C5845" s="95"/>
      <c r="D5845" s="95"/>
      <c r="E5845" s="95"/>
    </row>
    <row r="5846" spans="1:5" s="94" customFormat="1" x14ac:dyDescent="0.2">
      <c r="A5846" s="355"/>
      <c r="B5846" s="355"/>
      <c r="C5846" s="95"/>
      <c r="D5846" s="95"/>
      <c r="E5846" s="95"/>
    </row>
    <row r="5847" spans="1:5" s="94" customFormat="1" x14ac:dyDescent="0.2">
      <c r="A5847" s="355"/>
      <c r="B5847" s="355"/>
      <c r="C5847" s="95"/>
      <c r="D5847" s="95"/>
      <c r="E5847" s="95"/>
    </row>
    <row r="5848" spans="1:5" s="94" customFormat="1" x14ac:dyDescent="0.2">
      <c r="A5848" s="355"/>
      <c r="B5848" s="355"/>
      <c r="C5848" s="95"/>
      <c r="D5848" s="95"/>
      <c r="E5848" s="95"/>
    </row>
    <row r="5849" spans="1:5" s="94" customFormat="1" x14ac:dyDescent="0.2">
      <c r="A5849" s="355"/>
      <c r="B5849" s="355"/>
      <c r="C5849" s="95"/>
      <c r="D5849" s="95"/>
      <c r="E5849" s="95"/>
    </row>
    <row r="5850" spans="1:5" s="94" customFormat="1" x14ac:dyDescent="0.2">
      <c r="A5850" s="355"/>
      <c r="B5850" s="355"/>
      <c r="C5850" s="95"/>
      <c r="D5850" s="95"/>
      <c r="E5850" s="95"/>
    </row>
    <row r="5851" spans="1:5" s="94" customFormat="1" x14ac:dyDescent="0.2">
      <c r="A5851" s="355"/>
      <c r="B5851" s="355"/>
      <c r="C5851" s="95"/>
      <c r="D5851" s="95"/>
      <c r="E5851" s="95"/>
    </row>
    <row r="5852" spans="1:5" s="94" customFormat="1" x14ac:dyDescent="0.2">
      <c r="A5852" s="355"/>
      <c r="B5852" s="355"/>
      <c r="C5852" s="95"/>
      <c r="D5852" s="95"/>
      <c r="E5852" s="95"/>
    </row>
    <row r="5853" spans="1:5" s="94" customFormat="1" x14ac:dyDescent="0.2">
      <c r="A5853" s="355"/>
      <c r="B5853" s="355"/>
      <c r="C5853" s="95"/>
      <c r="D5853" s="95"/>
      <c r="E5853" s="95"/>
    </row>
    <row r="5854" spans="1:5" s="94" customFormat="1" x14ac:dyDescent="0.2">
      <c r="A5854" s="355"/>
      <c r="B5854" s="355"/>
      <c r="C5854" s="95"/>
      <c r="D5854" s="95"/>
      <c r="E5854" s="95"/>
    </row>
    <row r="5855" spans="1:5" s="94" customFormat="1" x14ac:dyDescent="0.2">
      <c r="A5855" s="355"/>
      <c r="B5855" s="355"/>
      <c r="C5855" s="95"/>
      <c r="D5855" s="95"/>
      <c r="E5855" s="95"/>
    </row>
    <row r="5856" spans="1:5" s="94" customFormat="1" x14ac:dyDescent="0.2">
      <c r="A5856" s="355"/>
      <c r="B5856" s="355"/>
      <c r="C5856" s="95"/>
      <c r="D5856" s="95"/>
      <c r="E5856" s="95"/>
    </row>
    <row r="5857" spans="1:5" s="94" customFormat="1" x14ac:dyDescent="0.2">
      <c r="A5857" s="355"/>
      <c r="B5857" s="355"/>
      <c r="C5857" s="95"/>
      <c r="D5857" s="95"/>
      <c r="E5857" s="95"/>
    </row>
    <row r="5858" spans="1:5" s="94" customFormat="1" x14ac:dyDescent="0.2">
      <c r="A5858" s="355"/>
      <c r="B5858" s="355"/>
      <c r="C5858" s="95"/>
      <c r="D5858" s="95"/>
      <c r="E5858" s="95"/>
    </row>
    <row r="5859" spans="1:5" s="94" customFormat="1" x14ac:dyDescent="0.2">
      <c r="A5859" s="355"/>
      <c r="B5859" s="355"/>
      <c r="C5859" s="95"/>
      <c r="D5859" s="95"/>
      <c r="E5859" s="95"/>
    </row>
    <row r="5860" spans="1:5" s="94" customFormat="1" x14ac:dyDescent="0.2">
      <c r="A5860" s="355"/>
      <c r="B5860" s="355"/>
      <c r="C5860" s="95"/>
      <c r="D5860" s="95"/>
      <c r="E5860" s="95"/>
    </row>
    <row r="5861" spans="1:5" s="94" customFormat="1" x14ac:dyDescent="0.2">
      <c r="A5861" s="355"/>
      <c r="B5861" s="355"/>
      <c r="C5861" s="95"/>
      <c r="D5861" s="95"/>
      <c r="E5861" s="95"/>
    </row>
    <row r="5862" spans="1:5" s="94" customFormat="1" x14ac:dyDescent="0.2">
      <c r="A5862" s="355"/>
      <c r="B5862" s="355"/>
      <c r="C5862" s="95"/>
      <c r="D5862" s="95"/>
      <c r="E5862" s="95"/>
    </row>
    <row r="5863" spans="1:5" s="94" customFormat="1" x14ac:dyDescent="0.2">
      <c r="A5863" s="355"/>
      <c r="B5863" s="355"/>
      <c r="C5863" s="95"/>
      <c r="D5863" s="95"/>
      <c r="E5863" s="95"/>
    </row>
    <row r="5864" spans="1:5" s="94" customFormat="1" x14ac:dyDescent="0.2">
      <c r="A5864" s="355"/>
      <c r="B5864" s="355"/>
      <c r="C5864" s="95"/>
      <c r="D5864" s="95"/>
      <c r="E5864" s="95"/>
    </row>
    <row r="5865" spans="1:5" s="94" customFormat="1" x14ac:dyDescent="0.2">
      <c r="A5865" s="355"/>
      <c r="B5865" s="355"/>
      <c r="C5865" s="95"/>
      <c r="D5865" s="95"/>
      <c r="E5865" s="95"/>
    </row>
    <row r="5866" spans="1:5" s="94" customFormat="1" x14ac:dyDescent="0.2">
      <c r="A5866" s="355"/>
      <c r="B5866" s="355"/>
      <c r="C5866" s="95"/>
      <c r="D5866" s="95"/>
      <c r="E5866" s="95"/>
    </row>
    <row r="5867" spans="1:5" s="94" customFormat="1" x14ac:dyDescent="0.2">
      <c r="A5867" s="355"/>
      <c r="B5867" s="355"/>
      <c r="C5867" s="95"/>
      <c r="D5867" s="95"/>
      <c r="E5867" s="95"/>
    </row>
    <row r="5868" spans="1:5" s="94" customFormat="1" x14ac:dyDescent="0.2">
      <c r="A5868" s="355"/>
      <c r="B5868" s="355"/>
      <c r="C5868" s="95"/>
      <c r="D5868" s="95"/>
      <c r="E5868" s="95"/>
    </row>
    <row r="5869" spans="1:5" s="94" customFormat="1" x14ac:dyDescent="0.2">
      <c r="A5869" s="355"/>
      <c r="B5869" s="355"/>
      <c r="C5869" s="95"/>
      <c r="D5869" s="95"/>
      <c r="E5869" s="95"/>
    </row>
    <row r="5870" spans="1:5" s="94" customFormat="1" x14ac:dyDescent="0.2">
      <c r="A5870" s="355"/>
      <c r="B5870" s="355"/>
      <c r="C5870" s="95"/>
      <c r="D5870" s="95"/>
      <c r="E5870" s="95"/>
    </row>
    <row r="5871" spans="1:5" s="94" customFormat="1" x14ac:dyDescent="0.2">
      <c r="A5871" s="355"/>
      <c r="B5871" s="355"/>
      <c r="C5871" s="95"/>
      <c r="D5871" s="95"/>
      <c r="E5871" s="95"/>
    </row>
    <row r="5872" spans="1:5" s="94" customFormat="1" x14ac:dyDescent="0.2">
      <c r="A5872" s="355"/>
      <c r="B5872" s="355"/>
      <c r="C5872" s="95"/>
      <c r="D5872" s="95"/>
      <c r="E5872" s="95"/>
    </row>
    <row r="5873" spans="1:5" s="94" customFormat="1" x14ac:dyDescent="0.2">
      <c r="A5873" s="355"/>
      <c r="B5873" s="355"/>
      <c r="C5873" s="95"/>
      <c r="D5873" s="95"/>
      <c r="E5873" s="95"/>
    </row>
    <row r="5874" spans="1:5" s="94" customFormat="1" x14ac:dyDescent="0.2">
      <c r="A5874" s="355"/>
      <c r="B5874" s="355"/>
      <c r="C5874" s="95"/>
      <c r="D5874" s="95"/>
      <c r="E5874" s="95"/>
    </row>
    <row r="5875" spans="1:5" s="94" customFormat="1" x14ac:dyDescent="0.2">
      <c r="A5875" s="355"/>
      <c r="B5875" s="355"/>
      <c r="C5875" s="95"/>
      <c r="D5875" s="95"/>
      <c r="E5875" s="95"/>
    </row>
    <row r="5876" spans="1:5" s="94" customFormat="1" x14ac:dyDescent="0.2">
      <c r="A5876" s="355"/>
      <c r="B5876" s="355"/>
      <c r="C5876" s="95"/>
      <c r="D5876" s="95"/>
      <c r="E5876" s="95"/>
    </row>
    <row r="5877" spans="1:5" s="94" customFormat="1" x14ac:dyDescent="0.2">
      <c r="A5877" s="355"/>
      <c r="B5877" s="355"/>
      <c r="C5877" s="95"/>
      <c r="D5877" s="95"/>
      <c r="E5877" s="95"/>
    </row>
    <row r="5878" spans="1:5" s="94" customFormat="1" x14ac:dyDescent="0.2">
      <c r="A5878" s="355"/>
      <c r="B5878" s="355"/>
      <c r="C5878" s="95"/>
      <c r="D5878" s="95"/>
      <c r="E5878" s="95"/>
    </row>
    <row r="5879" spans="1:5" s="94" customFormat="1" x14ac:dyDescent="0.2">
      <c r="A5879" s="355"/>
      <c r="B5879" s="355"/>
      <c r="C5879" s="95"/>
      <c r="D5879" s="95"/>
      <c r="E5879" s="95"/>
    </row>
    <row r="5880" spans="1:5" s="94" customFormat="1" x14ac:dyDescent="0.2">
      <c r="A5880" s="355"/>
      <c r="B5880" s="355"/>
      <c r="C5880" s="95"/>
      <c r="D5880" s="95"/>
      <c r="E5880" s="95"/>
    </row>
    <row r="5881" spans="1:5" s="94" customFormat="1" x14ac:dyDescent="0.2">
      <c r="A5881" s="355"/>
      <c r="B5881" s="355"/>
      <c r="C5881" s="95"/>
      <c r="D5881" s="95"/>
      <c r="E5881" s="95"/>
    </row>
    <row r="5882" spans="1:5" s="94" customFormat="1" x14ac:dyDescent="0.2">
      <c r="A5882" s="355"/>
      <c r="B5882" s="355"/>
      <c r="C5882" s="95"/>
      <c r="D5882" s="95"/>
      <c r="E5882" s="95"/>
    </row>
    <row r="5883" spans="1:5" s="94" customFormat="1" x14ac:dyDescent="0.2">
      <c r="A5883" s="355"/>
      <c r="B5883" s="355"/>
      <c r="C5883" s="95"/>
      <c r="D5883" s="95"/>
      <c r="E5883" s="95"/>
    </row>
    <row r="5884" spans="1:5" s="94" customFormat="1" x14ac:dyDescent="0.2">
      <c r="A5884" s="355"/>
      <c r="B5884" s="355"/>
      <c r="C5884" s="95"/>
      <c r="D5884" s="95"/>
      <c r="E5884" s="95"/>
    </row>
    <row r="5885" spans="1:5" s="94" customFormat="1" x14ac:dyDescent="0.2">
      <c r="A5885" s="355"/>
      <c r="B5885" s="355"/>
      <c r="C5885" s="95"/>
      <c r="D5885" s="95"/>
      <c r="E5885" s="95"/>
    </row>
    <row r="5886" spans="1:5" s="94" customFormat="1" x14ac:dyDescent="0.2">
      <c r="A5886" s="355"/>
      <c r="B5886" s="355"/>
      <c r="C5886" s="95"/>
      <c r="D5886" s="95"/>
      <c r="E5886" s="95"/>
    </row>
    <row r="5887" spans="1:5" s="94" customFormat="1" x14ac:dyDescent="0.2">
      <c r="A5887" s="355"/>
      <c r="B5887" s="355"/>
      <c r="C5887" s="95"/>
      <c r="D5887" s="95"/>
      <c r="E5887" s="95"/>
    </row>
    <row r="5888" spans="1:5" s="94" customFormat="1" x14ac:dyDescent="0.2">
      <c r="A5888" s="355"/>
      <c r="B5888" s="355"/>
      <c r="C5888" s="95"/>
      <c r="D5888" s="95"/>
      <c r="E5888" s="95"/>
    </row>
    <row r="5889" spans="1:5" s="94" customFormat="1" x14ac:dyDescent="0.2">
      <c r="A5889" s="355"/>
      <c r="B5889" s="355"/>
      <c r="C5889" s="95"/>
      <c r="D5889" s="95"/>
      <c r="E5889" s="95"/>
    </row>
    <row r="5890" spans="1:5" s="94" customFormat="1" x14ac:dyDescent="0.2">
      <c r="A5890" s="355"/>
      <c r="B5890" s="355"/>
      <c r="C5890" s="95"/>
      <c r="D5890" s="95"/>
      <c r="E5890" s="95"/>
    </row>
    <row r="5891" spans="1:5" s="94" customFormat="1" x14ac:dyDescent="0.2">
      <c r="A5891" s="355"/>
      <c r="B5891" s="355"/>
      <c r="C5891" s="95"/>
      <c r="D5891" s="95"/>
      <c r="E5891" s="95"/>
    </row>
    <row r="5892" spans="1:5" s="94" customFormat="1" x14ac:dyDescent="0.2">
      <c r="A5892" s="355"/>
      <c r="B5892" s="355"/>
      <c r="C5892" s="95"/>
      <c r="D5892" s="95"/>
      <c r="E5892" s="95"/>
    </row>
    <row r="5893" spans="1:5" s="94" customFormat="1" x14ac:dyDescent="0.2">
      <c r="A5893" s="355"/>
      <c r="B5893" s="355"/>
      <c r="C5893" s="95"/>
      <c r="D5893" s="95"/>
      <c r="E5893" s="95"/>
    </row>
    <row r="5894" spans="1:5" s="94" customFormat="1" x14ac:dyDescent="0.2">
      <c r="A5894" s="355"/>
      <c r="B5894" s="355"/>
      <c r="C5894" s="95"/>
      <c r="D5894" s="95"/>
      <c r="E5894" s="95"/>
    </row>
    <row r="5895" spans="1:5" s="94" customFormat="1" x14ac:dyDescent="0.2">
      <c r="A5895" s="355"/>
      <c r="B5895" s="355"/>
      <c r="C5895" s="95"/>
      <c r="D5895" s="95"/>
      <c r="E5895" s="95"/>
    </row>
    <row r="5896" spans="1:5" s="94" customFormat="1" x14ac:dyDescent="0.2">
      <c r="A5896" s="355"/>
      <c r="B5896" s="355"/>
      <c r="C5896" s="95"/>
      <c r="D5896" s="95"/>
      <c r="E5896" s="95"/>
    </row>
    <row r="5897" spans="1:5" s="94" customFormat="1" x14ac:dyDescent="0.2">
      <c r="A5897" s="355"/>
      <c r="B5897" s="355"/>
      <c r="C5897" s="95"/>
      <c r="D5897" s="95"/>
      <c r="E5897" s="95"/>
    </row>
    <row r="5898" spans="1:5" s="94" customFormat="1" x14ac:dyDescent="0.2">
      <c r="A5898" s="355"/>
      <c r="B5898" s="355"/>
      <c r="C5898" s="95"/>
      <c r="D5898" s="95"/>
      <c r="E5898" s="95"/>
    </row>
    <row r="5899" spans="1:5" s="94" customFormat="1" x14ac:dyDescent="0.2">
      <c r="A5899" s="355"/>
      <c r="B5899" s="355"/>
      <c r="C5899" s="95"/>
      <c r="D5899" s="95"/>
      <c r="E5899" s="95"/>
    </row>
    <row r="5900" spans="1:5" s="94" customFormat="1" x14ac:dyDescent="0.2">
      <c r="A5900" s="355"/>
      <c r="B5900" s="355"/>
      <c r="C5900" s="95"/>
      <c r="D5900" s="95"/>
      <c r="E5900" s="95"/>
    </row>
    <row r="5901" spans="1:5" s="94" customFormat="1" x14ac:dyDescent="0.2">
      <c r="A5901" s="355"/>
      <c r="B5901" s="355"/>
      <c r="C5901" s="95"/>
      <c r="D5901" s="95"/>
      <c r="E5901" s="95"/>
    </row>
    <row r="5902" spans="1:5" s="94" customFormat="1" x14ac:dyDescent="0.2">
      <c r="A5902" s="355"/>
      <c r="B5902" s="355"/>
      <c r="C5902" s="95"/>
      <c r="D5902" s="95"/>
      <c r="E5902" s="95"/>
    </row>
    <row r="5903" spans="1:5" s="94" customFormat="1" x14ac:dyDescent="0.2">
      <c r="A5903" s="355"/>
      <c r="B5903" s="355"/>
      <c r="C5903" s="95"/>
      <c r="D5903" s="95"/>
      <c r="E5903" s="95"/>
    </row>
    <row r="5904" spans="1:5" s="94" customFormat="1" x14ac:dyDescent="0.2">
      <c r="A5904" s="355"/>
      <c r="B5904" s="355"/>
      <c r="C5904" s="95"/>
      <c r="D5904" s="95"/>
      <c r="E5904" s="95"/>
    </row>
    <row r="5905" spans="1:5" s="94" customFormat="1" x14ac:dyDescent="0.2">
      <c r="A5905" s="355"/>
      <c r="B5905" s="355"/>
      <c r="C5905" s="95"/>
      <c r="D5905" s="95"/>
      <c r="E5905" s="95"/>
    </row>
    <row r="5906" spans="1:5" s="94" customFormat="1" x14ac:dyDescent="0.2">
      <c r="A5906" s="355"/>
      <c r="B5906" s="355"/>
      <c r="C5906" s="95"/>
      <c r="D5906" s="95"/>
      <c r="E5906" s="95"/>
    </row>
    <row r="5907" spans="1:5" s="94" customFormat="1" x14ac:dyDescent="0.2">
      <c r="A5907" s="355"/>
      <c r="B5907" s="355"/>
      <c r="C5907" s="95"/>
      <c r="D5907" s="95"/>
      <c r="E5907" s="95"/>
    </row>
    <row r="5908" spans="1:5" s="94" customFormat="1" x14ac:dyDescent="0.2">
      <c r="A5908" s="355"/>
      <c r="B5908" s="355"/>
      <c r="C5908" s="95"/>
      <c r="D5908" s="95"/>
      <c r="E5908" s="95"/>
    </row>
    <row r="5909" spans="1:5" s="94" customFormat="1" x14ac:dyDescent="0.2">
      <c r="A5909" s="355"/>
      <c r="B5909" s="355"/>
      <c r="C5909" s="95"/>
      <c r="D5909" s="95"/>
      <c r="E5909" s="95"/>
    </row>
    <row r="5910" spans="1:5" s="94" customFormat="1" x14ac:dyDescent="0.2">
      <c r="A5910" s="355"/>
      <c r="B5910" s="355"/>
      <c r="C5910" s="95"/>
      <c r="D5910" s="95"/>
      <c r="E5910" s="95"/>
    </row>
    <row r="5911" spans="1:5" s="94" customFormat="1" x14ac:dyDescent="0.2">
      <c r="A5911" s="355"/>
      <c r="B5911" s="355"/>
      <c r="C5911" s="95"/>
      <c r="D5911" s="95"/>
      <c r="E5911" s="95"/>
    </row>
    <row r="5912" spans="1:5" s="94" customFormat="1" x14ac:dyDescent="0.2">
      <c r="A5912" s="355"/>
      <c r="B5912" s="355"/>
      <c r="C5912" s="95"/>
      <c r="D5912" s="95"/>
      <c r="E5912" s="95"/>
    </row>
    <row r="5913" spans="1:5" s="94" customFormat="1" x14ac:dyDescent="0.2">
      <c r="A5913" s="355"/>
      <c r="B5913" s="355"/>
      <c r="C5913" s="95"/>
      <c r="D5913" s="95"/>
      <c r="E5913" s="95"/>
    </row>
    <row r="5914" spans="1:5" s="94" customFormat="1" x14ac:dyDescent="0.2">
      <c r="A5914" s="355"/>
      <c r="B5914" s="355"/>
      <c r="C5914" s="95"/>
      <c r="D5914" s="95"/>
      <c r="E5914" s="95"/>
    </row>
    <row r="5915" spans="1:5" s="94" customFormat="1" x14ac:dyDescent="0.2">
      <c r="A5915" s="355"/>
      <c r="B5915" s="355"/>
      <c r="C5915" s="95"/>
      <c r="D5915" s="95"/>
      <c r="E5915" s="95"/>
    </row>
    <row r="5916" spans="1:5" s="94" customFormat="1" x14ac:dyDescent="0.2">
      <c r="A5916" s="355"/>
      <c r="B5916" s="355"/>
      <c r="C5916" s="95"/>
      <c r="D5916" s="95"/>
      <c r="E5916" s="95"/>
    </row>
    <row r="5917" spans="1:5" s="94" customFormat="1" x14ac:dyDescent="0.2">
      <c r="A5917" s="355"/>
      <c r="B5917" s="355"/>
      <c r="C5917" s="95"/>
      <c r="D5917" s="95"/>
      <c r="E5917" s="95"/>
    </row>
    <row r="5918" spans="1:5" s="94" customFormat="1" x14ac:dyDescent="0.2">
      <c r="A5918" s="355"/>
      <c r="B5918" s="355"/>
      <c r="C5918" s="95"/>
      <c r="D5918" s="95"/>
      <c r="E5918" s="95"/>
    </row>
    <row r="5919" spans="1:5" s="94" customFormat="1" x14ac:dyDescent="0.2">
      <c r="A5919" s="355"/>
      <c r="B5919" s="355"/>
      <c r="C5919" s="95"/>
      <c r="D5919" s="95"/>
      <c r="E5919" s="95"/>
    </row>
    <row r="5920" spans="1:5" s="94" customFormat="1" x14ac:dyDescent="0.2">
      <c r="A5920" s="355"/>
      <c r="B5920" s="355"/>
      <c r="C5920" s="95"/>
      <c r="D5920" s="95"/>
      <c r="E5920" s="95"/>
    </row>
    <row r="5921" spans="1:5" s="94" customFormat="1" x14ac:dyDescent="0.2">
      <c r="A5921" s="355"/>
      <c r="B5921" s="355"/>
      <c r="C5921" s="95"/>
      <c r="D5921" s="95"/>
      <c r="E5921" s="95"/>
    </row>
    <row r="5922" spans="1:5" s="94" customFormat="1" x14ac:dyDescent="0.2">
      <c r="A5922" s="355"/>
      <c r="B5922" s="355"/>
      <c r="C5922" s="95"/>
      <c r="D5922" s="95"/>
      <c r="E5922" s="95"/>
    </row>
    <row r="5923" spans="1:5" s="94" customFormat="1" x14ac:dyDescent="0.2">
      <c r="A5923" s="355"/>
      <c r="B5923" s="355"/>
      <c r="C5923" s="95"/>
      <c r="D5923" s="95"/>
      <c r="E5923" s="95"/>
    </row>
    <row r="5924" spans="1:5" s="94" customFormat="1" x14ac:dyDescent="0.2">
      <c r="A5924" s="355"/>
      <c r="B5924" s="355"/>
      <c r="C5924" s="95"/>
      <c r="D5924" s="95"/>
      <c r="E5924" s="95"/>
    </row>
    <row r="5925" spans="1:5" s="94" customFormat="1" x14ac:dyDescent="0.2">
      <c r="A5925" s="355"/>
      <c r="B5925" s="355"/>
      <c r="C5925" s="95"/>
      <c r="D5925" s="95"/>
      <c r="E5925" s="95"/>
    </row>
    <row r="5926" spans="1:5" s="94" customFormat="1" x14ac:dyDescent="0.2">
      <c r="A5926" s="355"/>
      <c r="B5926" s="355"/>
      <c r="C5926" s="95"/>
      <c r="D5926" s="95"/>
      <c r="E5926" s="95"/>
    </row>
    <row r="5927" spans="1:5" s="94" customFormat="1" x14ac:dyDescent="0.2">
      <c r="A5927" s="355"/>
      <c r="B5927" s="355"/>
      <c r="C5927" s="95"/>
      <c r="D5927" s="95"/>
      <c r="E5927" s="95"/>
    </row>
    <row r="5928" spans="1:5" s="94" customFormat="1" x14ac:dyDescent="0.2">
      <c r="A5928" s="355"/>
      <c r="B5928" s="355"/>
      <c r="C5928" s="95"/>
      <c r="D5928" s="95"/>
      <c r="E5928" s="95"/>
    </row>
    <row r="5929" spans="1:5" s="94" customFormat="1" x14ac:dyDescent="0.2">
      <c r="A5929" s="355"/>
      <c r="B5929" s="355"/>
      <c r="C5929" s="95"/>
      <c r="D5929" s="95"/>
      <c r="E5929" s="95"/>
    </row>
    <row r="5930" spans="1:5" s="94" customFormat="1" x14ac:dyDescent="0.2">
      <c r="A5930" s="355"/>
      <c r="B5930" s="355"/>
      <c r="C5930" s="95"/>
      <c r="D5930" s="95"/>
      <c r="E5930" s="95"/>
    </row>
    <row r="5931" spans="1:5" s="94" customFormat="1" x14ac:dyDescent="0.2">
      <c r="A5931" s="355"/>
      <c r="B5931" s="355"/>
      <c r="C5931" s="95"/>
      <c r="D5931" s="95"/>
      <c r="E5931" s="95"/>
    </row>
    <row r="5932" spans="1:5" s="94" customFormat="1" x14ac:dyDescent="0.2">
      <c r="A5932" s="355"/>
      <c r="B5932" s="355"/>
      <c r="C5932" s="95"/>
      <c r="D5932" s="95"/>
      <c r="E5932" s="95"/>
    </row>
    <row r="5933" spans="1:5" s="94" customFormat="1" x14ac:dyDescent="0.2">
      <c r="A5933" s="355"/>
      <c r="B5933" s="355"/>
      <c r="C5933" s="95"/>
      <c r="D5933" s="95"/>
      <c r="E5933" s="95"/>
    </row>
    <row r="5934" spans="1:5" s="94" customFormat="1" x14ac:dyDescent="0.2">
      <c r="A5934" s="355"/>
      <c r="B5934" s="355"/>
      <c r="C5934" s="95"/>
      <c r="D5934" s="95"/>
      <c r="E5934" s="95"/>
    </row>
    <row r="5935" spans="1:5" s="94" customFormat="1" x14ac:dyDescent="0.2">
      <c r="A5935" s="355"/>
      <c r="B5935" s="355"/>
      <c r="C5935" s="95"/>
      <c r="D5935" s="95"/>
      <c r="E5935" s="95"/>
    </row>
    <row r="5936" spans="1:5" s="94" customFormat="1" x14ac:dyDescent="0.2">
      <c r="A5936" s="355"/>
      <c r="B5936" s="355"/>
      <c r="C5936" s="95"/>
      <c r="D5936" s="95"/>
      <c r="E5936" s="95"/>
    </row>
    <row r="5937" spans="1:5" s="94" customFormat="1" x14ac:dyDescent="0.2">
      <c r="A5937" s="355"/>
      <c r="B5937" s="355"/>
      <c r="C5937" s="95"/>
      <c r="D5937" s="95"/>
      <c r="E5937" s="95"/>
    </row>
    <row r="5938" spans="1:5" s="94" customFormat="1" x14ac:dyDescent="0.2">
      <c r="A5938" s="355"/>
      <c r="B5938" s="355"/>
      <c r="C5938" s="95"/>
      <c r="D5938" s="95"/>
      <c r="E5938" s="95"/>
    </row>
    <row r="5939" spans="1:5" s="94" customFormat="1" x14ac:dyDescent="0.2">
      <c r="A5939" s="355"/>
      <c r="B5939" s="355"/>
      <c r="C5939" s="95"/>
      <c r="D5939" s="95"/>
      <c r="E5939" s="95"/>
    </row>
    <row r="5940" spans="1:5" s="94" customFormat="1" x14ac:dyDescent="0.2">
      <c r="A5940" s="355"/>
      <c r="B5940" s="355"/>
      <c r="C5940" s="95"/>
      <c r="D5940" s="95"/>
      <c r="E5940" s="95"/>
    </row>
    <row r="5941" spans="1:5" s="94" customFormat="1" x14ac:dyDescent="0.2">
      <c r="A5941" s="355"/>
      <c r="B5941" s="355"/>
      <c r="C5941" s="95"/>
      <c r="D5941" s="95"/>
      <c r="E5941" s="95"/>
    </row>
    <row r="5942" spans="1:5" s="94" customFormat="1" x14ac:dyDescent="0.2">
      <c r="A5942" s="355"/>
      <c r="B5942" s="355"/>
      <c r="C5942" s="95"/>
      <c r="D5942" s="95"/>
      <c r="E5942" s="95"/>
    </row>
    <row r="5943" spans="1:5" s="94" customFormat="1" x14ac:dyDescent="0.2">
      <c r="A5943" s="355"/>
      <c r="B5943" s="355"/>
      <c r="C5943" s="95"/>
      <c r="D5943" s="95"/>
      <c r="E5943" s="95"/>
    </row>
    <row r="5944" spans="1:5" s="94" customFormat="1" x14ac:dyDescent="0.2">
      <c r="A5944" s="355"/>
      <c r="B5944" s="355"/>
      <c r="C5944" s="95"/>
      <c r="D5944" s="95"/>
      <c r="E5944" s="95"/>
    </row>
    <row r="5945" spans="1:5" s="94" customFormat="1" x14ac:dyDescent="0.2">
      <c r="A5945" s="355"/>
      <c r="B5945" s="355"/>
      <c r="C5945" s="95"/>
      <c r="D5945" s="95"/>
      <c r="E5945" s="95"/>
    </row>
    <row r="5946" spans="1:5" s="94" customFormat="1" x14ac:dyDescent="0.2">
      <c r="A5946" s="355"/>
      <c r="B5946" s="355"/>
      <c r="C5946" s="95"/>
      <c r="D5946" s="95"/>
      <c r="E5946" s="95"/>
    </row>
    <row r="5947" spans="1:5" s="94" customFormat="1" x14ac:dyDescent="0.2">
      <c r="A5947" s="355"/>
      <c r="B5947" s="355"/>
      <c r="C5947" s="95"/>
      <c r="D5947" s="95"/>
      <c r="E5947" s="95"/>
    </row>
    <row r="5948" spans="1:5" s="94" customFormat="1" x14ac:dyDescent="0.2">
      <c r="A5948" s="355"/>
      <c r="B5948" s="355"/>
      <c r="C5948" s="95"/>
      <c r="D5948" s="95"/>
      <c r="E5948" s="95"/>
    </row>
    <row r="5949" spans="1:5" s="94" customFormat="1" x14ac:dyDescent="0.2">
      <c r="A5949" s="355"/>
      <c r="B5949" s="355"/>
      <c r="C5949" s="95"/>
      <c r="D5949" s="95"/>
      <c r="E5949" s="95"/>
    </row>
    <row r="5950" spans="1:5" s="94" customFormat="1" x14ac:dyDescent="0.2">
      <c r="A5950" s="355"/>
      <c r="B5950" s="355"/>
      <c r="C5950" s="95"/>
      <c r="D5950" s="95"/>
      <c r="E5950" s="95"/>
    </row>
    <row r="5951" spans="1:5" s="94" customFormat="1" x14ac:dyDescent="0.2">
      <c r="A5951" s="355"/>
      <c r="B5951" s="355"/>
      <c r="C5951" s="95"/>
      <c r="D5951" s="95"/>
      <c r="E5951" s="95"/>
    </row>
    <row r="5952" spans="1:5" s="94" customFormat="1" x14ac:dyDescent="0.2">
      <c r="A5952" s="355"/>
      <c r="B5952" s="355"/>
      <c r="C5952" s="95"/>
      <c r="D5952" s="95"/>
      <c r="E5952" s="95"/>
    </row>
    <row r="5953" spans="1:5" s="94" customFormat="1" x14ac:dyDescent="0.2">
      <c r="A5953" s="355"/>
      <c r="B5953" s="355"/>
      <c r="C5953" s="95"/>
      <c r="D5953" s="95"/>
      <c r="E5953" s="95"/>
    </row>
    <row r="5954" spans="1:5" s="94" customFormat="1" x14ac:dyDescent="0.2">
      <c r="A5954" s="355"/>
      <c r="B5954" s="355"/>
      <c r="C5954" s="95"/>
      <c r="D5954" s="95"/>
      <c r="E5954" s="95"/>
    </row>
    <row r="5955" spans="1:5" s="94" customFormat="1" x14ac:dyDescent="0.2">
      <c r="A5955" s="355"/>
      <c r="B5955" s="355"/>
      <c r="C5955" s="95"/>
      <c r="D5955" s="95"/>
      <c r="E5955" s="95"/>
    </row>
    <row r="5956" spans="1:5" s="94" customFormat="1" x14ac:dyDescent="0.2">
      <c r="A5956" s="355"/>
      <c r="B5956" s="355"/>
      <c r="C5956" s="95"/>
      <c r="D5956" s="95"/>
      <c r="E5956" s="95"/>
    </row>
    <row r="5957" spans="1:5" s="94" customFormat="1" x14ac:dyDescent="0.2">
      <c r="A5957" s="355"/>
      <c r="B5957" s="355"/>
      <c r="C5957" s="95"/>
      <c r="D5957" s="95"/>
      <c r="E5957" s="95"/>
    </row>
    <row r="5958" spans="1:5" s="94" customFormat="1" x14ac:dyDescent="0.2">
      <c r="A5958" s="355"/>
      <c r="B5958" s="355"/>
      <c r="C5958" s="95"/>
      <c r="D5958" s="95"/>
      <c r="E5958" s="95"/>
    </row>
    <row r="5959" spans="1:5" s="94" customFormat="1" x14ac:dyDescent="0.2">
      <c r="A5959" s="355"/>
      <c r="B5959" s="355"/>
      <c r="C5959" s="95"/>
      <c r="D5959" s="95"/>
      <c r="E5959" s="95"/>
    </row>
    <row r="5960" spans="1:5" s="94" customFormat="1" x14ac:dyDescent="0.2">
      <c r="A5960" s="355"/>
      <c r="B5960" s="355"/>
      <c r="C5960" s="95"/>
      <c r="D5960" s="95"/>
      <c r="E5960" s="95"/>
    </row>
    <row r="5961" spans="1:5" s="94" customFormat="1" x14ac:dyDescent="0.2">
      <c r="A5961" s="355"/>
      <c r="B5961" s="355"/>
      <c r="C5961" s="95"/>
      <c r="D5961" s="95"/>
      <c r="E5961" s="95"/>
    </row>
    <row r="5962" spans="1:5" s="94" customFormat="1" x14ac:dyDescent="0.2">
      <c r="A5962" s="355"/>
      <c r="B5962" s="355"/>
      <c r="C5962" s="95"/>
      <c r="D5962" s="95"/>
      <c r="E5962" s="95"/>
    </row>
    <row r="5963" spans="1:5" s="94" customFormat="1" x14ac:dyDescent="0.2">
      <c r="A5963" s="355"/>
      <c r="B5963" s="355"/>
      <c r="C5963" s="95"/>
      <c r="D5963" s="95"/>
      <c r="E5963" s="95"/>
    </row>
    <row r="5964" spans="1:5" s="94" customFormat="1" x14ac:dyDescent="0.2">
      <c r="A5964" s="355"/>
      <c r="B5964" s="355"/>
      <c r="C5964" s="95"/>
      <c r="D5964" s="95"/>
      <c r="E5964" s="95"/>
    </row>
    <row r="5965" spans="1:5" s="94" customFormat="1" x14ac:dyDescent="0.2">
      <c r="A5965" s="355"/>
      <c r="B5965" s="355"/>
      <c r="C5965" s="95"/>
      <c r="D5965" s="95"/>
      <c r="E5965" s="95"/>
    </row>
    <row r="5966" spans="1:5" s="94" customFormat="1" x14ac:dyDescent="0.2">
      <c r="A5966" s="355"/>
      <c r="B5966" s="355"/>
      <c r="C5966" s="95"/>
      <c r="D5966" s="95"/>
      <c r="E5966" s="95"/>
    </row>
    <row r="5967" spans="1:5" s="94" customFormat="1" x14ac:dyDescent="0.2">
      <c r="A5967" s="355"/>
      <c r="B5967" s="355"/>
      <c r="C5967" s="95"/>
      <c r="D5967" s="95"/>
      <c r="E5967" s="95"/>
    </row>
    <row r="5968" spans="1:5" s="94" customFormat="1" x14ac:dyDescent="0.2">
      <c r="A5968" s="355"/>
      <c r="B5968" s="355"/>
      <c r="C5968" s="95"/>
      <c r="D5968" s="95"/>
      <c r="E5968" s="95"/>
    </row>
    <row r="5969" spans="1:5" s="94" customFormat="1" x14ac:dyDescent="0.2">
      <c r="A5969" s="355"/>
      <c r="B5969" s="355"/>
      <c r="C5969" s="95"/>
      <c r="D5969" s="95"/>
      <c r="E5969" s="95"/>
    </row>
    <row r="5970" spans="1:5" s="94" customFormat="1" x14ac:dyDescent="0.2">
      <c r="A5970" s="355"/>
      <c r="B5970" s="355"/>
      <c r="C5970" s="95"/>
      <c r="D5970" s="95"/>
      <c r="E5970" s="95"/>
    </row>
    <row r="5971" spans="1:5" s="94" customFormat="1" x14ac:dyDescent="0.2">
      <c r="A5971" s="355"/>
      <c r="B5971" s="355"/>
      <c r="C5971" s="95"/>
      <c r="D5971" s="95"/>
      <c r="E5971" s="95"/>
    </row>
    <row r="5972" spans="1:5" s="94" customFormat="1" x14ac:dyDescent="0.2">
      <c r="A5972" s="355"/>
      <c r="B5972" s="355"/>
      <c r="C5972" s="95"/>
      <c r="D5972" s="95"/>
      <c r="E5972" s="95"/>
    </row>
    <row r="5973" spans="1:5" s="94" customFormat="1" x14ac:dyDescent="0.2">
      <c r="A5973" s="355"/>
      <c r="B5973" s="355"/>
      <c r="C5973" s="95"/>
      <c r="D5973" s="95"/>
      <c r="E5973" s="95"/>
    </row>
    <row r="5974" spans="1:5" s="94" customFormat="1" x14ac:dyDescent="0.2">
      <c r="A5974" s="355"/>
      <c r="B5974" s="355"/>
      <c r="C5974" s="95"/>
      <c r="D5974" s="95"/>
      <c r="E5974" s="95"/>
    </row>
    <row r="5975" spans="1:5" s="94" customFormat="1" x14ac:dyDescent="0.2">
      <c r="A5975" s="355"/>
      <c r="B5975" s="355"/>
      <c r="C5975" s="95"/>
      <c r="D5975" s="95"/>
      <c r="E5975" s="95"/>
    </row>
    <row r="5976" spans="1:5" s="94" customFormat="1" x14ac:dyDescent="0.2">
      <c r="A5976" s="355"/>
      <c r="B5976" s="355"/>
      <c r="C5976" s="95"/>
      <c r="D5976" s="95"/>
      <c r="E5976" s="95"/>
    </row>
    <row r="5977" spans="1:5" s="94" customFormat="1" x14ac:dyDescent="0.2">
      <c r="A5977" s="355"/>
      <c r="B5977" s="355"/>
      <c r="C5977" s="95"/>
      <c r="D5977" s="95"/>
      <c r="E5977" s="95"/>
    </row>
    <row r="5978" spans="1:5" s="94" customFormat="1" x14ac:dyDescent="0.2">
      <c r="A5978" s="355"/>
      <c r="B5978" s="355"/>
      <c r="C5978" s="95"/>
      <c r="D5978" s="95"/>
      <c r="E5978" s="95"/>
    </row>
    <row r="5979" spans="1:5" s="94" customFormat="1" x14ac:dyDescent="0.2">
      <c r="A5979" s="355"/>
      <c r="B5979" s="355"/>
      <c r="C5979" s="95"/>
      <c r="D5979" s="95"/>
      <c r="E5979" s="95"/>
    </row>
    <row r="5980" spans="1:5" s="94" customFormat="1" x14ac:dyDescent="0.2">
      <c r="A5980" s="355"/>
      <c r="B5980" s="355"/>
      <c r="C5980" s="95"/>
      <c r="D5980" s="95"/>
      <c r="E5980" s="95"/>
    </row>
    <row r="5981" spans="1:5" s="94" customFormat="1" x14ac:dyDescent="0.2">
      <c r="A5981" s="355"/>
      <c r="B5981" s="355"/>
      <c r="C5981" s="95"/>
      <c r="D5981" s="95"/>
      <c r="E5981" s="95"/>
    </row>
    <row r="5982" spans="1:5" s="94" customFormat="1" x14ac:dyDescent="0.2">
      <c r="A5982" s="355"/>
      <c r="B5982" s="355"/>
      <c r="C5982" s="95"/>
      <c r="D5982" s="95"/>
      <c r="E5982" s="95"/>
    </row>
    <row r="5983" spans="1:5" s="94" customFormat="1" x14ac:dyDescent="0.2">
      <c r="A5983" s="355"/>
      <c r="B5983" s="355"/>
      <c r="C5983" s="95"/>
      <c r="D5983" s="95"/>
      <c r="E5983" s="95"/>
    </row>
    <row r="5984" spans="1:5" s="94" customFormat="1" x14ac:dyDescent="0.2">
      <c r="A5984" s="355"/>
      <c r="B5984" s="355"/>
      <c r="C5984" s="95"/>
      <c r="D5984" s="95"/>
      <c r="E5984" s="95"/>
    </row>
    <row r="5985" spans="1:5" s="94" customFormat="1" x14ac:dyDescent="0.2">
      <c r="A5985" s="355"/>
      <c r="B5985" s="355"/>
      <c r="C5985" s="95"/>
      <c r="D5985" s="95"/>
      <c r="E5985" s="95"/>
    </row>
    <row r="5986" spans="1:5" s="94" customFormat="1" x14ac:dyDescent="0.2">
      <c r="A5986" s="355"/>
      <c r="B5986" s="355"/>
      <c r="C5986" s="95"/>
      <c r="D5986" s="95"/>
      <c r="E5986" s="95"/>
    </row>
    <row r="5987" spans="1:5" s="94" customFormat="1" x14ac:dyDescent="0.2">
      <c r="A5987" s="355"/>
      <c r="B5987" s="355"/>
      <c r="C5987" s="95"/>
      <c r="D5987" s="95"/>
      <c r="E5987" s="95"/>
    </row>
    <row r="5988" spans="1:5" s="94" customFormat="1" x14ac:dyDescent="0.2">
      <c r="A5988" s="355"/>
      <c r="B5988" s="355"/>
      <c r="C5988" s="95"/>
      <c r="D5988" s="95"/>
      <c r="E5988" s="95"/>
    </row>
    <row r="5989" spans="1:5" s="94" customFormat="1" x14ac:dyDescent="0.2">
      <c r="A5989" s="355"/>
      <c r="B5989" s="355"/>
      <c r="C5989" s="95"/>
      <c r="D5989" s="95"/>
      <c r="E5989" s="95"/>
    </row>
    <row r="5990" spans="1:5" s="94" customFormat="1" x14ac:dyDescent="0.2">
      <c r="A5990" s="355"/>
      <c r="B5990" s="355"/>
      <c r="C5990" s="95"/>
      <c r="D5990" s="95"/>
      <c r="E5990" s="95"/>
    </row>
    <row r="5991" spans="1:5" s="94" customFormat="1" x14ac:dyDescent="0.2">
      <c r="A5991" s="355"/>
      <c r="B5991" s="355"/>
      <c r="C5991" s="95"/>
      <c r="D5991" s="95"/>
      <c r="E5991" s="95"/>
    </row>
    <row r="5992" spans="1:5" s="94" customFormat="1" x14ac:dyDescent="0.2">
      <c r="A5992" s="355"/>
      <c r="B5992" s="355"/>
      <c r="C5992" s="95"/>
      <c r="D5992" s="95"/>
      <c r="E5992" s="95"/>
    </row>
    <row r="5993" spans="1:5" s="94" customFormat="1" x14ac:dyDescent="0.2">
      <c r="A5993" s="355"/>
      <c r="B5993" s="355"/>
      <c r="C5993" s="95"/>
      <c r="D5993" s="95"/>
      <c r="E5993" s="95"/>
    </row>
    <row r="5994" spans="1:5" s="94" customFormat="1" x14ac:dyDescent="0.2">
      <c r="A5994" s="355"/>
      <c r="B5994" s="355"/>
      <c r="C5994" s="95"/>
      <c r="D5994" s="95"/>
      <c r="E5994" s="95"/>
    </row>
    <row r="5995" spans="1:5" s="94" customFormat="1" x14ac:dyDescent="0.2">
      <c r="A5995" s="355"/>
      <c r="B5995" s="355"/>
      <c r="C5995" s="95"/>
      <c r="D5995" s="95"/>
      <c r="E5995" s="95"/>
    </row>
    <row r="5996" spans="1:5" s="94" customFormat="1" x14ac:dyDescent="0.2">
      <c r="A5996" s="355"/>
      <c r="B5996" s="355"/>
      <c r="C5996" s="95"/>
      <c r="D5996" s="95"/>
      <c r="E5996" s="95"/>
    </row>
    <row r="5997" spans="1:5" s="94" customFormat="1" x14ac:dyDescent="0.2">
      <c r="A5997" s="355"/>
      <c r="B5997" s="355"/>
      <c r="C5997" s="95"/>
      <c r="D5997" s="95"/>
      <c r="E5997" s="95"/>
    </row>
    <row r="5998" spans="1:5" s="94" customFormat="1" x14ac:dyDescent="0.2">
      <c r="A5998" s="355"/>
      <c r="B5998" s="355"/>
      <c r="C5998" s="95"/>
      <c r="D5998" s="95"/>
      <c r="E5998" s="95"/>
    </row>
    <row r="5999" spans="1:5" s="94" customFormat="1" x14ac:dyDescent="0.2">
      <c r="A5999" s="355"/>
      <c r="B5999" s="355"/>
      <c r="C5999" s="95"/>
      <c r="D5999" s="95"/>
      <c r="E5999" s="95"/>
    </row>
    <row r="6000" spans="1:5" s="94" customFormat="1" x14ac:dyDescent="0.2">
      <c r="A6000" s="355"/>
      <c r="B6000" s="355"/>
      <c r="C6000" s="95"/>
      <c r="D6000" s="95"/>
      <c r="E6000" s="95"/>
    </row>
    <row r="6001" spans="1:5" s="94" customFormat="1" x14ac:dyDescent="0.2">
      <c r="A6001" s="355"/>
      <c r="B6001" s="355"/>
      <c r="C6001" s="95"/>
      <c r="D6001" s="95"/>
      <c r="E6001" s="95"/>
    </row>
    <row r="6002" spans="1:5" s="94" customFormat="1" x14ac:dyDescent="0.2">
      <c r="A6002" s="355"/>
      <c r="B6002" s="355"/>
      <c r="C6002" s="95"/>
      <c r="D6002" s="95"/>
      <c r="E6002" s="95"/>
    </row>
    <row r="6003" spans="1:5" s="94" customFormat="1" x14ac:dyDescent="0.2">
      <c r="A6003" s="355"/>
      <c r="B6003" s="355"/>
      <c r="C6003" s="95"/>
      <c r="D6003" s="95"/>
      <c r="E6003" s="95"/>
    </row>
    <row r="6004" spans="1:5" s="94" customFormat="1" x14ac:dyDescent="0.2">
      <c r="A6004" s="355"/>
      <c r="B6004" s="355"/>
      <c r="C6004" s="95"/>
      <c r="D6004" s="95"/>
      <c r="E6004" s="95"/>
    </row>
    <row r="6005" spans="1:5" s="94" customFormat="1" x14ac:dyDescent="0.2">
      <c r="A6005" s="355"/>
      <c r="B6005" s="355"/>
      <c r="C6005" s="95"/>
      <c r="D6005" s="95"/>
      <c r="E6005" s="95"/>
    </row>
    <row r="6006" spans="1:5" s="94" customFormat="1" x14ac:dyDescent="0.2">
      <c r="A6006" s="355"/>
      <c r="B6006" s="355"/>
      <c r="C6006" s="95"/>
      <c r="D6006" s="95"/>
      <c r="E6006" s="95"/>
    </row>
    <row r="6007" spans="1:5" s="94" customFormat="1" x14ac:dyDescent="0.2">
      <c r="A6007" s="355"/>
      <c r="B6007" s="355"/>
      <c r="C6007" s="95"/>
      <c r="D6007" s="95"/>
      <c r="E6007" s="95"/>
    </row>
    <row r="6008" spans="1:5" s="94" customFormat="1" x14ac:dyDescent="0.2">
      <c r="A6008" s="355"/>
      <c r="B6008" s="355"/>
      <c r="C6008" s="95"/>
      <c r="D6008" s="95"/>
      <c r="E6008" s="95"/>
    </row>
    <row r="6009" spans="1:5" s="94" customFormat="1" x14ac:dyDescent="0.2">
      <c r="A6009" s="355"/>
      <c r="B6009" s="355"/>
      <c r="C6009" s="95"/>
      <c r="D6009" s="95"/>
      <c r="E6009" s="95"/>
    </row>
    <row r="6010" spans="1:5" s="94" customFormat="1" x14ac:dyDescent="0.2">
      <c r="A6010" s="355"/>
      <c r="B6010" s="355"/>
      <c r="C6010" s="95"/>
      <c r="D6010" s="95"/>
      <c r="E6010" s="95"/>
    </row>
    <row r="6011" spans="1:5" s="94" customFormat="1" x14ac:dyDescent="0.2">
      <c r="A6011" s="355"/>
      <c r="B6011" s="355"/>
      <c r="C6011" s="95"/>
      <c r="D6011" s="95"/>
      <c r="E6011" s="95"/>
    </row>
    <row r="6012" spans="1:5" s="94" customFormat="1" x14ac:dyDescent="0.2">
      <c r="A6012" s="355"/>
      <c r="B6012" s="355"/>
      <c r="C6012" s="95"/>
      <c r="D6012" s="95"/>
      <c r="E6012" s="95"/>
    </row>
    <row r="6013" spans="1:5" s="94" customFormat="1" x14ac:dyDescent="0.2">
      <c r="A6013" s="355"/>
      <c r="B6013" s="355"/>
      <c r="C6013" s="95"/>
      <c r="D6013" s="95"/>
      <c r="E6013" s="95"/>
    </row>
    <row r="6014" spans="1:5" s="94" customFormat="1" x14ac:dyDescent="0.2">
      <c r="A6014" s="355"/>
      <c r="B6014" s="355"/>
      <c r="C6014" s="95"/>
      <c r="D6014" s="95"/>
      <c r="E6014" s="95"/>
    </row>
    <row r="6015" spans="1:5" s="94" customFormat="1" x14ac:dyDescent="0.2">
      <c r="A6015" s="355"/>
      <c r="B6015" s="355"/>
      <c r="C6015" s="95"/>
      <c r="D6015" s="95"/>
      <c r="E6015" s="95"/>
    </row>
    <row r="6016" spans="1:5" s="94" customFormat="1" x14ac:dyDescent="0.2">
      <c r="A6016" s="355"/>
      <c r="B6016" s="355"/>
      <c r="C6016" s="95"/>
      <c r="D6016" s="95"/>
      <c r="E6016" s="95"/>
    </row>
    <row r="6017" spans="1:5" s="94" customFormat="1" x14ac:dyDescent="0.2">
      <c r="A6017" s="355"/>
      <c r="B6017" s="355"/>
      <c r="C6017" s="95"/>
      <c r="D6017" s="95"/>
      <c r="E6017" s="95"/>
    </row>
    <row r="6018" spans="1:5" s="94" customFormat="1" x14ac:dyDescent="0.2">
      <c r="A6018" s="355"/>
      <c r="B6018" s="355"/>
      <c r="C6018" s="95"/>
      <c r="D6018" s="95"/>
      <c r="E6018" s="95"/>
    </row>
    <row r="6019" spans="1:5" s="94" customFormat="1" x14ac:dyDescent="0.2">
      <c r="A6019" s="355"/>
      <c r="B6019" s="355"/>
      <c r="C6019" s="95"/>
      <c r="D6019" s="95"/>
      <c r="E6019" s="95"/>
    </row>
    <row r="6020" spans="1:5" s="94" customFormat="1" x14ac:dyDescent="0.2">
      <c r="A6020" s="355"/>
      <c r="B6020" s="355"/>
      <c r="C6020" s="95"/>
      <c r="D6020" s="95"/>
      <c r="E6020" s="95"/>
    </row>
    <row r="6021" spans="1:5" s="94" customFormat="1" x14ac:dyDescent="0.2">
      <c r="A6021" s="355"/>
      <c r="B6021" s="355"/>
      <c r="C6021" s="95"/>
      <c r="D6021" s="95"/>
      <c r="E6021" s="95"/>
    </row>
    <row r="6022" spans="1:5" s="94" customFormat="1" x14ac:dyDescent="0.2">
      <c r="A6022" s="355"/>
      <c r="B6022" s="355"/>
      <c r="C6022" s="95"/>
      <c r="D6022" s="95"/>
      <c r="E6022" s="95"/>
    </row>
    <row r="6023" spans="1:5" s="94" customFormat="1" x14ac:dyDescent="0.2">
      <c r="A6023" s="355"/>
      <c r="B6023" s="355"/>
      <c r="C6023" s="95"/>
      <c r="D6023" s="95"/>
      <c r="E6023" s="95"/>
    </row>
    <row r="6024" spans="1:5" s="94" customFormat="1" x14ac:dyDescent="0.2">
      <c r="A6024" s="355"/>
      <c r="B6024" s="355"/>
      <c r="C6024" s="95"/>
      <c r="D6024" s="95"/>
      <c r="E6024" s="95"/>
    </row>
    <row r="6025" spans="1:5" s="94" customFormat="1" x14ac:dyDescent="0.2">
      <c r="A6025" s="355"/>
      <c r="B6025" s="355"/>
      <c r="C6025" s="95"/>
      <c r="D6025" s="95"/>
      <c r="E6025" s="95"/>
    </row>
    <row r="6026" spans="1:5" s="94" customFormat="1" x14ac:dyDescent="0.2">
      <c r="A6026" s="355"/>
      <c r="B6026" s="355"/>
      <c r="C6026" s="95"/>
      <c r="D6026" s="95"/>
      <c r="E6026" s="95"/>
    </row>
    <row r="6027" spans="1:5" s="94" customFormat="1" x14ac:dyDescent="0.2">
      <c r="A6027" s="355"/>
      <c r="B6027" s="355"/>
      <c r="C6027" s="95"/>
      <c r="D6027" s="95"/>
      <c r="E6027" s="95"/>
    </row>
    <row r="6028" spans="1:5" s="94" customFormat="1" x14ac:dyDescent="0.2">
      <c r="A6028" s="355"/>
      <c r="B6028" s="355"/>
      <c r="C6028" s="95"/>
      <c r="D6028" s="95"/>
      <c r="E6028" s="95"/>
    </row>
    <row r="6029" spans="1:5" s="94" customFormat="1" x14ac:dyDescent="0.2">
      <c r="A6029" s="355"/>
      <c r="B6029" s="355"/>
      <c r="C6029" s="95"/>
      <c r="D6029" s="95"/>
      <c r="E6029" s="95"/>
    </row>
    <row r="6030" spans="1:5" s="94" customFormat="1" x14ac:dyDescent="0.2">
      <c r="A6030" s="355"/>
      <c r="B6030" s="355"/>
      <c r="C6030" s="95"/>
      <c r="D6030" s="95"/>
      <c r="E6030" s="95"/>
    </row>
    <row r="6031" spans="1:5" s="94" customFormat="1" x14ac:dyDescent="0.2">
      <c r="A6031" s="355"/>
      <c r="B6031" s="355"/>
      <c r="C6031" s="95"/>
      <c r="D6031" s="95"/>
      <c r="E6031" s="95"/>
    </row>
    <row r="6032" spans="1:5" s="94" customFormat="1" x14ac:dyDescent="0.2">
      <c r="A6032" s="355"/>
      <c r="B6032" s="355"/>
      <c r="C6032" s="95"/>
      <c r="D6032" s="95"/>
      <c r="E6032" s="95"/>
    </row>
    <row r="6033" spans="1:5" s="94" customFormat="1" x14ac:dyDescent="0.2">
      <c r="A6033" s="355"/>
      <c r="B6033" s="355"/>
      <c r="C6033" s="95"/>
      <c r="D6033" s="95"/>
      <c r="E6033" s="95"/>
    </row>
    <row r="6034" spans="1:5" s="94" customFormat="1" x14ac:dyDescent="0.2">
      <c r="A6034" s="355"/>
      <c r="B6034" s="355"/>
      <c r="C6034" s="95"/>
      <c r="D6034" s="95"/>
      <c r="E6034" s="95"/>
    </row>
    <row r="6035" spans="1:5" s="94" customFormat="1" x14ac:dyDescent="0.2">
      <c r="A6035" s="355"/>
      <c r="B6035" s="355"/>
      <c r="C6035" s="95"/>
      <c r="D6035" s="95"/>
      <c r="E6035" s="95"/>
    </row>
    <row r="6036" spans="1:5" s="94" customFormat="1" x14ac:dyDescent="0.2">
      <c r="A6036" s="355"/>
      <c r="B6036" s="355"/>
      <c r="C6036" s="95"/>
      <c r="D6036" s="95"/>
      <c r="E6036" s="95"/>
    </row>
    <row r="6037" spans="1:5" s="94" customFormat="1" x14ac:dyDescent="0.2">
      <c r="A6037" s="355"/>
      <c r="B6037" s="355"/>
      <c r="C6037" s="95"/>
      <c r="D6037" s="95"/>
      <c r="E6037" s="95"/>
    </row>
    <row r="6038" spans="1:5" s="94" customFormat="1" x14ac:dyDescent="0.2">
      <c r="A6038" s="355"/>
      <c r="B6038" s="355"/>
      <c r="C6038" s="95"/>
      <c r="D6038" s="95"/>
      <c r="E6038" s="95"/>
    </row>
    <row r="6039" spans="1:5" s="94" customFormat="1" x14ac:dyDescent="0.2">
      <c r="A6039" s="355"/>
      <c r="B6039" s="355"/>
      <c r="C6039" s="95"/>
      <c r="D6039" s="95"/>
      <c r="E6039" s="95"/>
    </row>
    <row r="6040" spans="1:5" s="94" customFormat="1" x14ac:dyDescent="0.2">
      <c r="A6040" s="355"/>
      <c r="B6040" s="355"/>
      <c r="C6040" s="95"/>
      <c r="D6040" s="95"/>
      <c r="E6040" s="95"/>
    </row>
    <row r="6041" spans="1:5" s="94" customFormat="1" x14ac:dyDescent="0.2">
      <c r="A6041" s="355"/>
      <c r="B6041" s="355"/>
      <c r="C6041" s="95"/>
      <c r="D6041" s="95"/>
      <c r="E6041" s="95"/>
    </row>
    <row r="6042" spans="1:5" s="94" customFormat="1" x14ac:dyDescent="0.2">
      <c r="A6042" s="355"/>
      <c r="B6042" s="355"/>
      <c r="C6042" s="95"/>
      <c r="D6042" s="95"/>
      <c r="E6042" s="95"/>
    </row>
    <row r="6043" spans="1:5" s="94" customFormat="1" x14ac:dyDescent="0.2">
      <c r="A6043" s="355"/>
      <c r="B6043" s="355"/>
      <c r="C6043" s="95"/>
      <c r="D6043" s="95"/>
      <c r="E6043" s="95"/>
    </row>
    <row r="6044" spans="1:5" s="94" customFormat="1" x14ac:dyDescent="0.2">
      <c r="A6044" s="355"/>
      <c r="B6044" s="355"/>
      <c r="C6044" s="95"/>
      <c r="D6044" s="95"/>
      <c r="E6044" s="95"/>
    </row>
    <row r="6045" spans="1:5" s="94" customFormat="1" x14ac:dyDescent="0.2">
      <c r="A6045" s="355"/>
      <c r="B6045" s="355"/>
      <c r="C6045" s="95"/>
      <c r="D6045" s="95"/>
      <c r="E6045" s="95"/>
    </row>
    <row r="6046" spans="1:5" s="94" customFormat="1" x14ac:dyDescent="0.2">
      <c r="A6046" s="355"/>
      <c r="B6046" s="355"/>
      <c r="C6046" s="95"/>
      <c r="D6046" s="95"/>
      <c r="E6046" s="95"/>
    </row>
    <row r="6047" spans="1:5" s="94" customFormat="1" x14ac:dyDescent="0.2">
      <c r="A6047" s="355"/>
      <c r="B6047" s="355"/>
      <c r="C6047" s="95"/>
      <c r="D6047" s="95"/>
      <c r="E6047" s="95"/>
    </row>
    <row r="6048" spans="1:5" s="94" customFormat="1" x14ac:dyDescent="0.2">
      <c r="A6048" s="355"/>
      <c r="B6048" s="355"/>
      <c r="C6048" s="95"/>
      <c r="D6048" s="95"/>
      <c r="E6048" s="95"/>
    </row>
    <row r="6049" spans="1:5" s="94" customFormat="1" x14ac:dyDescent="0.2">
      <c r="A6049" s="355"/>
      <c r="B6049" s="355"/>
      <c r="C6049" s="95"/>
      <c r="D6049" s="95"/>
      <c r="E6049" s="95"/>
    </row>
    <row r="6050" spans="1:5" s="94" customFormat="1" x14ac:dyDescent="0.2">
      <c r="A6050" s="355"/>
      <c r="B6050" s="355"/>
      <c r="C6050" s="95"/>
      <c r="D6050" s="95"/>
      <c r="E6050" s="95"/>
    </row>
    <row r="6051" spans="1:5" s="94" customFormat="1" x14ac:dyDescent="0.2">
      <c r="A6051" s="355"/>
      <c r="B6051" s="355"/>
      <c r="C6051" s="95"/>
      <c r="D6051" s="95"/>
      <c r="E6051" s="95"/>
    </row>
    <row r="6052" spans="1:5" s="94" customFormat="1" x14ac:dyDescent="0.2">
      <c r="A6052" s="355"/>
      <c r="B6052" s="355"/>
      <c r="C6052" s="95"/>
      <c r="D6052" s="95"/>
      <c r="E6052" s="95"/>
    </row>
    <row r="6053" spans="1:5" s="94" customFormat="1" x14ac:dyDescent="0.2">
      <c r="A6053" s="355"/>
      <c r="B6053" s="355"/>
      <c r="C6053" s="95"/>
      <c r="D6053" s="95"/>
      <c r="E6053" s="95"/>
    </row>
    <row r="6054" spans="1:5" s="94" customFormat="1" x14ac:dyDescent="0.2">
      <c r="A6054" s="355"/>
      <c r="B6054" s="355"/>
      <c r="C6054" s="95"/>
      <c r="D6054" s="95"/>
      <c r="E6054" s="95"/>
    </row>
    <row r="6055" spans="1:5" s="94" customFormat="1" x14ac:dyDescent="0.2">
      <c r="A6055" s="355"/>
      <c r="B6055" s="355"/>
      <c r="C6055" s="95"/>
      <c r="D6055" s="95"/>
      <c r="E6055" s="95"/>
    </row>
    <row r="6056" spans="1:5" s="94" customFormat="1" x14ac:dyDescent="0.2">
      <c r="A6056" s="355"/>
      <c r="B6056" s="355"/>
      <c r="C6056" s="95"/>
      <c r="D6056" s="95"/>
      <c r="E6056" s="95"/>
    </row>
    <row r="6057" spans="1:5" s="94" customFormat="1" x14ac:dyDescent="0.2">
      <c r="A6057" s="355"/>
      <c r="B6057" s="355"/>
      <c r="C6057" s="95"/>
      <c r="D6057" s="95"/>
      <c r="E6057" s="95"/>
    </row>
    <row r="6058" spans="1:5" s="94" customFormat="1" x14ac:dyDescent="0.2">
      <c r="A6058" s="355"/>
      <c r="B6058" s="355"/>
      <c r="C6058" s="95"/>
      <c r="D6058" s="95"/>
      <c r="E6058" s="95"/>
    </row>
    <row r="6059" spans="1:5" s="94" customFormat="1" x14ac:dyDescent="0.2">
      <c r="A6059" s="355"/>
      <c r="B6059" s="355"/>
      <c r="C6059" s="95"/>
      <c r="D6059" s="95"/>
      <c r="E6059" s="95"/>
    </row>
    <row r="6060" spans="1:5" s="94" customFormat="1" x14ac:dyDescent="0.2">
      <c r="A6060" s="355"/>
      <c r="B6060" s="355"/>
      <c r="C6060" s="95"/>
      <c r="D6060" s="95"/>
      <c r="E6060" s="95"/>
    </row>
    <row r="6061" spans="1:5" s="94" customFormat="1" x14ac:dyDescent="0.2">
      <c r="A6061" s="355"/>
      <c r="B6061" s="355"/>
      <c r="C6061" s="95"/>
      <c r="D6061" s="95"/>
      <c r="E6061" s="95"/>
    </row>
    <row r="6062" spans="1:5" s="94" customFormat="1" x14ac:dyDescent="0.2">
      <c r="A6062" s="355"/>
      <c r="B6062" s="355"/>
      <c r="C6062" s="95"/>
      <c r="D6062" s="95"/>
      <c r="E6062" s="95"/>
    </row>
    <row r="6063" spans="1:5" s="94" customFormat="1" x14ac:dyDescent="0.2">
      <c r="A6063" s="355"/>
      <c r="B6063" s="355"/>
      <c r="C6063" s="95"/>
      <c r="D6063" s="95"/>
      <c r="E6063" s="95"/>
    </row>
    <row r="6064" spans="1:5" s="94" customFormat="1" x14ac:dyDescent="0.2">
      <c r="A6064" s="355"/>
      <c r="B6064" s="355"/>
      <c r="C6064" s="95"/>
      <c r="D6064" s="95"/>
      <c r="E6064" s="95"/>
    </row>
    <row r="6065" spans="1:5" s="94" customFormat="1" x14ac:dyDescent="0.2">
      <c r="A6065" s="355"/>
      <c r="B6065" s="355"/>
      <c r="C6065" s="95"/>
      <c r="D6065" s="95"/>
      <c r="E6065" s="95"/>
    </row>
    <row r="6066" spans="1:5" s="94" customFormat="1" x14ac:dyDescent="0.2">
      <c r="A6066" s="355"/>
      <c r="B6066" s="355"/>
      <c r="C6066" s="95"/>
      <c r="D6066" s="95"/>
      <c r="E6066" s="95"/>
    </row>
    <row r="6067" spans="1:5" s="94" customFormat="1" x14ac:dyDescent="0.2">
      <c r="A6067" s="355"/>
      <c r="B6067" s="355"/>
      <c r="C6067" s="95"/>
      <c r="D6067" s="95"/>
      <c r="E6067" s="95"/>
    </row>
    <row r="6068" spans="1:5" s="94" customFormat="1" x14ac:dyDescent="0.2">
      <c r="A6068" s="355"/>
      <c r="B6068" s="355"/>
      <c r="C6068" s="95"/>
      <c r="D6068" s="95"/>
      <c r="E6068" s="95"/>
    </row>
    <row r="6069" spans="1:5" s="94" customFormat="1" x14ac:dyDescent="0.2">
      <c r="A6069" s="355"/>
      <c r="B6069" s="355"/>
      <c r="C6069" s="95"/>
      <c r="D6069" s="95"/>
      <c r="E6069" s="95"/>
    </row>
    <row r="6070" spans="1:5" s="94" customFormat="1" x14ac:dyDescent="0.2">
      <c r="A6070" s="355"/>
      <c r="B6070" s="355"/>
      <c r="C6070" s="95"/>
      <c r="D6070" s="95"/>
      <c r="E6070" s="95"/>
    </row>
    <row r="6071" spans="1:5" s="94" customFormat="1" x14ac:dyDescent="0.2">
      <c r="A6071" s="355"/>
      <c r="B6071" s="355"/>
      <c r="C6071" s="95"/>
      <c r="D6071" s="95"/>
      <c r="E6071" s="95"/>
    </row>
    <row r="6072" spans="1:5" s="94" customFormat="1" x14ac:dyDescent="0.2">
      <c r="A6072" s="355"/>
      <c r="B6072" s="355"/>
      <c r="C6072" s="95"/>
      <c r="D6072" s="95"/>
      <c r="E6072" s="95"/>
    </row>
    <row r="6073" spans="1:5" s="94" customFormat="1" x14ac:dyDescent="0.2">
      <c r="A6073" s="355"/>
      <c r="B6073" s="355"/>
      <c r="C6073" s="95"/>
      <c r="D6073" s="95"/>
      <c r="E6073" s="95"/>
    </row>
    <row r="6074" spans="1:5" s="94" customFormat="1" x14ac:dyDescent="0.2">
      <c r="A6074" s="355"/>
      <c r="B6074" s="355"/>
      <c r="C6074" s="95"/>
      <c r="D6074" s="95"/>
      <c r="E6074" s="95"/>
    </row>
    <row r="6075" spans="1:5" s="94" customFormat="1" x14ac:dyDescent="0.2">
      <c r="A6075" s="355"/>
      <c r="B6075" s="355"/>
      <c r="C6075" s="95"/>
      <c r="D6075" s="95"/>
      <c r="E6075" s="95"/>
    </row>
    <row r="6076" spans="1:5" s="94" customFormat="1" x14ac:dyDescent="0.2">
      <c r="A6076" s="355"/>
      <c r="B6076" s="355"/>
      <c r="C6076" s="95"/>
      <c r="D6076" s="95"/>
      <c r="E6076" s="95"/>
    </row>
    <row r="6077" spans="1:5" s="94" customFormat="1" x14ac:dyDescent="0.2">
      <c r="A6077" s="355"/>
      <c r="B6077" s="355"/>
      <c r="C6077" s="95"/>
      <c r="D6077" s="95"/>
      <c r="E6077" s="95"/>
    </row>
    <row r="6078" spans="1:5" s="94" customFormat="1" x14ac:dyDescent="0.2">
      <c r="A6078" s="355"/>
      <c r="B6078" s="355"/>
      <c r="C6078" s="95"/>
      <c r="D6078" s="95"/>
      <c r="E6078" s="95"/>
    </row>
    <row r="6079" spans="1:5" s="94" customFormat="1" x14ac:dyDescent="0.2">
      <c r="A6079" s="355"/>
      <c r="B6079" s="355"/>
      <c r="C6079" s="95"/>
      <c r="D6079" s="95"/>
      <c r="E6079" s="95"/>
    </row>
    <row r="6080" spans="1:5" s="94" customFormat="1" x14ac:dyDescent="0.2">
      <c r="A6080" s="355"/>
      <c r="B6080" s="355"/>
      <c r="C6080" s="95"/>
      <c r="D6080" s="95"/>
      <c r="E6080" s="95"/>
    </row>
    <row r="6081" spans="1:5" s="94" customFormat="1" x14ac:dyDescent="0.2">
      <c r="A6081" s="355"/>
      <c r="B6081" s="355"/>
      <c r="C6081" s="95"/>
      <c r="D6081" s="95"/>
      <c r="E6081" s="95"/>
    </row>
    <row r="6082" spans="1:5" s="94" customFormat="1" x14ac:dyDescent="0.2">
      <c r="A6082" s="355"/>
      <c r="B6082" s="355"/>
      <c r="C6082" s="95"/>
      <c r="D6082" s="95"/>
      <c r="E6082" s="95"/>
    </row>
    <row r="6083" spans="1:5" s="94" customFormat="1" x14ac:dyDescent="0.2">
      <c r="A6083" s="355"/>
      <c r="B6083" s="355"/>
      <c r="C6083" s="95"/>
      <c r="D6083" s="95"/>
      <c r="E6083" s="95"/>
    </row>
    <row r="6084" spans="1:5" s="94" customFormat="1" x14ac:dyDescent="0.2">
      <c r="A6084" s="355"/>
      <c r="B6084" s="355"/>
      <c r="C6084" s="95"/>
      <c r="D6084" s="95"/>
      <c r="E6084" s="95"/>
    </row>
    <row r="6085" spans="1:5" s="94" customFormat="1" x14ac:dyDescent="0.2">
      <c r="A6085" s="355"/>
      <c r="B6085" s="355"/>
      <c r="C6085" s="95"/>
      <c r="D6085" s="95"/>
      <c r="E6085" s="95"/>
    </row>
    <row r="6086" spans="1:5" s="94" customFormat="1" x14ac:dyDescent="0.2">
      <c r="A6086" s="355"/>
      <c r="B6086" s="355"/>
      <c r="C6086" s="95"/>
      <c r="D6086" s="95"/>
      <c r="E6086" s="95"/>
    </row>
    <row r="6087" spans="1:5" s="94" customFormat="1" x14ac:dyDescent="0.2">
      <c r="A6087" s="355"/>
      <c r="B6087" s="355"/>
      <c r="C6087" s="95"/>
      <c r="D6087" s="95"/>
      <c r="E6087" s="95"/>
    </row>
    <row r="6088" spans="1:5" s="94" customFormat="1" x14ac:dyDescent="0.2">
      <c r="A6088" s="355"/>
      <c r="B6088" s="355"/>
      <c r="C6088" s="95"/>
      <c r="D6088" s="95"/>
      <c r="E6088" s="95"/>
    </row>
    <row r="6089" spans="1:5" s="94" customFormat="1" x14ac:dyDescent="0.2">
      <c r="A6089" s="355"/>
      <c r="B6089" s="355"/>
      <c r="C6089" s="95"/>
      <c r="D6089" s="95"/>
      <c r="E6089" s="95"/>
    </row>
    <row r="6090" spans="1:5" s="94" customFormat="1" x14ac:dyDescent="0.2">
      <c r="A6090" s="355"/>
      <c r="B6090" s="355"/>
      <c r="C6090" s="95"/>
      <c r="D6090" s="95"/>
      <c r="E6090" s="95"/>
    </row>
    <row r="6091" spans="1:5" s="94" customFormat="1" x14ac:dyDescent="0.2">
      <c r="A6091" s="355"/>
      <c r="B6091" s="355"/>
      <c r="C6091" s="95"/>
      <c r="D6091" s="95"/>
      <c r="E6091" s="95"/>
    </row>
    <row r="6092" spans="1:5" s="94" customFormat="1" x14ac:dyDescent="0.2">
      <c r="A6092" s="355"/>
      <c r="B6092" s="355"/>
      <c r="C6092" s="95"/>
      <c r="D6092" s="95"/>
      <c r="E6092" s="95"/>
    </row>
    <row r="6093" spans="1:5" s="94" customFormat="1" x14ac:dyDescent="0.2">
      <c r="A6093" s="355"/>
      <c r="B6093" s="355"/>
      <c r="C6093" s="95"/>
      <c r="D6093" s="95"/>
      <c r="E6093" s="95"/>
    </row>
    <row r="6094" spans="1:5" s="94" customFormat="1" x14ac:dyDescent="0.2">
      <c r="A6094" s="355"/>
      <c r="B6094" s="355"/>
      <c r="C6094" s="95"/>
      <c r="D6094" s="95"/>
      <c r="E6094" s="95"/>
    </row>
    <row r="6095" spans="1:5" s="94" customFormat="1" x14ac:dyDescent="0.2">
      <c r="A6095" s="355"/>
      <c r="B6095" s="355"/>
      <c r="C6095" s="95"/>
      <c r="D6095" s="95"/>
      <c r="E6095" s="95"/>
    </row>
    <row r="6096" spans="1:5" s="94" customFormat="1" x14ac:dyDescent="0.2">
      <c r="A6096" s="355"/>
      <c r="B6096" s="355"/>
      <c r="C6096" s="95"/>
      <c r="D6096" s="95"/>
      <c r="E6096" s="95"/>
    </row>
    <row r="6097" spans="1:5" s="94" customFormat="1" x14ac:dyDescent="0.2">
      <c r="A6097" s="355"/>
      <c r="B6097" s="355"/>
      <c r="C6097" s="95"/>
      <c r="D6097" s="95"/>
      <c r="E6097" s="95"/>
    </row>
    <row r="6098" spans="1:5" s="94" customFormat="1" x14ac:dyDescent="0.2">
      <c r="A6098" s="355"/>
      <c r="B6098" s="355"/>
      <c r="C6098" s="95"/>
      <c r="D6098" s="95"/>
      <c r="E6098" s="95"/>
    </row>
    <row r="6099" spans="1:5" s="94" customFormat="1" x14ac:dyDescent="0.2">
      <c r="A6099" s="355"/>
      <c r="B6099" s="355"/>
      <c r="C6099" s="95"/>
      <c r="D6099" s="95"/>
      <c r="E6099" s="95"/>
    </row>
    <row r="6100" spans="1:5" s="94" customFormat="1" x14ac:dyDescent="0.2">
      <c r="A6100" s="355"/>
      <c r="B6100" s="355"/>
      <c r="C6100" s="95"/>
      <c r="D6100" s="95"/>
      <c r="E6100" s="95"/>
    </row>
    <row r="6101" spans="1:5" s="94" customFormat="1" x14ac:dyDescent="0.2">
      <c r="A6101" s="355"/>
      <c r="B6101" s="355"/>
      <c r="C6101" s="95"/>
      <c r="D6101" s="95"/>
      <c r="E6101" s="95"/>
    </row>
    <row r="6102" spans="1:5" s="94" customFormat="1" x14ac:dyDescent="0.2">
      <c r="A6102" s="355"/>
      <c r="B6102" s="355"/>
      <c r="C6102" s="95"/>
      <c r="D6102" s="95"/>
      <c r="E6102" s="95"/>
    </row>
    <row r="6103" spans="1:5" s="94" customFormat="1" x14ac:dyDescent="0.2">
      <c r="A6103" s="355"/>
      <c r="B6103" s="355"/>
      <c r="C6103" s="95"/>
      <c r="D6103" s="95"/>
      <c r="E6103" s="95"/>
    </row>
    <row r="6104" spans="1:5" s="94" customFormat="1" x14ac:dyDescent="0.2">
      <c r="A6104" s="355"/>
      <c r="B6104" s="355"/>
      <c r="C6104" s="95"/>
      <c r="D6104" s="95"/>
      <c r="E6104" s="95"/>
    </row>
    <row r="6105" spans="1:5" s="94" customFormat="1" x14ac:dyDescent="0.2">
      <c r="A6105" s="355"/>
      <c r="B6105" s="355"/>
      <c r="C6105" s="95"/>
      <c r="D6105" s="95"/>
      <c r="E6105" s="95"/>
    </row>
    <row r="6106" spans="1:5" s="94" customFormat="1" x14ac:dyDescent="0.2">
      <c r="A6106" s="355"/>
      <c r="B6106" s="355"/>
      <c r="C6106" s="95"/>
      <c r="D6106" s="95"/>
      <c r="E6106" s="95"/>
    </row>
    <row r="6107" spans="1:5" s="94" customFormat="1" x14ac:dyDescent="0.2">
      <c r="A6107" s="355"/>
      <c r="B6107" s="355"/>
      <c r="C6107" s="95"/>
      <c r="D6107" s="95"/>
      <c r="E6107" s="95"/>
    </row>
    <row r="6108" spans="1:5" s="94" customFormat="1" x14ac:dyDescent="0.2">
      <c r="A6108" s="355"/>
      <c r="B6108" s="355"/>
      <c r="C6108" s="95"/>
      <c r="D6108" s="95"/>
      <c r="E6108" s="95"/>
    </row>
    <row r="6109" spans="1:5" s="94" customFormat="1" x14ac:dyDescent="0.2">
      <c r="A6109" s="355"/>
      <c r="B6109" s="355"/>
      <c r="C6109" s="95"/>
      <c r="D6109" s="95"/>
      <c r="E6109" s="95"/>
    </row>
    <row r="6110" spans="1:5" s="94" customFormat="1" x14ac:dyDescent="0.2">
      <c r="A6110" s="355"/>
      <c r="B6110" s="355"/>
      <c r="C6110" s="95"/>
      <c r="D6110" s="95"/>
      <c r="E6110" s="95"/>
    </row>
    <row r="6111" spans="1:5" s="94" customFormat="1" x14ac:dyDescent="0.2">
      <c r="A6111" s="355"/>
      <c r="B6111" s="355"/>
      <c r="C6111" s="95"/>
      <c r="D6111" s="95"/>
      <c r="E6111" s="95"/>
    </row>
    <row r="6112" spans="1:5" s="94" customFormat="1" x14ac:dyDescent="0.2">
      <c r="A6112" s="355"/>
      <c r="B6112" s="355"/>
      <c r="C6112" s="95"/>
      <c r="D6112" s="95"/>
      <c r="E6112" s="95"/>
    </row>
    <row r="6113" spans="1:5" s="94" customFormat="1" x14ac:dyDescent="0.2">
      <c r="A6113" s="355"/>
      <c r="B6113" s="355"/>
      <c r="C6113" s="95"/>
      <c r="D6113" s="95"/>
      <c r="E6113" s="95"/>
    </row>
    <row r="6114" spans="1:5" s="94" customFormat="1" x14ac:dyDescent="0.2">
      <c r="A6114" s="355"/>
      <c r="B6114" s="355"/>
      <c r="C6114" s="95"/>
      <c r="D6114" s="95"/>
      <c r="E6114" s="95"/>
    </row>
    <row r="6115" spans="1:5" s="94" customFormat="1" x14ac:dyDescent="0.2">
      <c r="A6115" s="355"/>
      <c r="B6115" s="355"/>
      <c r="C6115" s="95"/>
      <c r="D6115" s="95"/>
      <c r="E6115" s="95"/>
    </row>
    <row r="6116" spans="1:5" s="94" customFormat="1" x14ac:dyDescent="0.2">
      <c r="A6116" s="355"/>
      <c r="B6116" s="355"/>
      <c r="C6116" s="95"/>
      <c r="D6116" s="95"/>
      <c r="E6116" s="95"/>
    </row>
    <row r="6117" spans="1:5" s="94" customFormat="1" x14ac:dyDescent="0.2">
      <c r="A6117" s="355"/>
      <c r="B6117" s="355"/>
      <c r="C6117" s="95"/>
      <c r="D6117" s="95"/>
      <c r="E6117" s="95"/>
    </row>
    <row r="6118" spans="1:5" s="94" customFormat="1" x14ac:dyDescent="0.2">
      <c r="A6118" s="355"/>
      <c r="B6118" s="355"/>
      <c r="C6118" s="95"/>
      <c r="D6118" s="95"/>
      <c r="E6118" s="95"/>
    </row>
    <row r="6119" spans="1:5" s="94" customFormat="1" x14ac:dyDescent="0.2">
      <c r="A6119" s="355"/>
      <c r="B6119" s="355"/>
      <c r="C6119" s="95"/>
      <c r="D6119" s="95"/>
      <c r="E6119" s="95"/>
    </row>
    <row r="6120" spans="1:5" s="94" customFormat="1" x14ac:dyDescent="0.2">
      <c r="A6120" s="355"/>
      <c r="B6120" s="355"/>
      <c r="C6120" s="95"/>
      <c r="D6120" s="95"/>
      <c r="E6120" s="95"/>
    </row>
    <row r="6121" spans="1:5" s="94" customFormat="1" x14ac:dyDescent="0.2">
      <c r="A6121" s="355"/>
      <c r="B6121" s="355"/>
      <c r="C6121" s="95"/>
      <c r="D6121" s="95"/>
      <c r="E6121" s="95"/>
    </row>
    <row r="6122" spans="1:5" s="94" customFormat="1" x14ac:dyDescent="0.2">
      <c r="A6122" s="355"/>
      <c r="B6122" s="355"/>
      <c r="C6122" s="95"/>
      <c r="D6122" s="95"/>
      <c r="E6122" s="95"/>
    </row>
    <row r="6123" spans="1:5" s="94" customFormat="1" x14ac:dyDescent="0.2">
      <c r="A6123" s="355"/>
      <c r="B6123" s="355"/>
      <c r="C6123" s="95"/>
      <c r="D6123" s="95"/>
      <c r="E6123" s="95"/>
    </row>
    <row r="6124" spans="1:5" s="94" customFormat="1" x14ac:dyDescent="0.2">
      <c r="A6124" s="355"/>
      <c r="B6124" s="355"/>
      <c r="C6124" s="95"/>
      <c r="D6124" s="95"/>
      <c r="E6124" s="95"/>
    </row>
    <row r="6125" spans="1:5" s="94" customFormat="1" x14ac:dyDescent="0.2">
      <c r="A6125" s="355"/>
      <c r="B6125" s="355"/>
      <c r="C6125" s="95"/>
      <c r="D6125" s="95"/>
      <c r="E6125" s="95"/>
    </row>
    <row r="6126" spans="1:5" s="94" customFormat="1" x14ac:dyDescent="0.2">
      <c r="A6126" s="355"/>
      <c r="B6126" s="355"/>
      <c r="C6126" s="95"/>
      <c r="D6126" s="95"/>
      <c r="E6126" s="95"/>
    </row>
    <row r="6127" spans="1:5" s="94" customFormat="1" x14ac:dyDescent="0.2">
      <c r="A6127" s="355"/>
      <c r="B6127" s="355"/>
      <c r="C6127" s="95"/>
      <c r="D6127" s="95"/>
      <c r="E6127" s="95"/>
    </row>
    <row r="6128" spans="1:5" s="94" customFormat="1" x14ac:dyDescent="0.2">
      <c r="A6128" s="355"/>
      <c r="B6128" s="355"/>
      <c r="C6128" s="95"/>
      <c r="D6128" s="95"/>
      <c r="E6128" s="95"/>
    </row>
    <row r="6129" spans="1:5" s="94" customFormat="1" x14ac:dyDescent="0.2">
      <c r="A6129" s="355"/>
      <c r="B6129" s="355"/>
      <c r="C6129" s="95"/>
      <c r="D6129" s="95"/>
      <c r="E6129" s="95"/>
    </row>
    <row r="6130" spans="1:5" s="94" customFormat="1" x14ac:dyDescent="0.2">
      <c r="A6130" s="355"/>
      <c r="B6130" s="355"/>
      <c r="C6130" s="95"/>
      <c r="D6130" s="95"/>
      <c r="E6130" s="95"/>
    </row>
    <row r="6131" spans="1:5" s="94" customFormat="1" x14ac:dyDescent="0.2">
      <c r="A6131" s="355"/>
      <c r="B6131" s="355"/>
      <c r="C6131" s="95"/>
      <c r="D6131" s="95"/>
      <c r="E6131" s="95"/>
    </row>
    <row r="6132" spans="1:5" s="94" customFormat="1" x14ac:dyDescent="0.2">
      <c r="A6132" s="355"/>
      <c r="B6132" s="355"/>
      <c r="C6132" s="95"/>
      <c r="D6132" s="95"/>
      <c r="E6132" s="95"/>
    </row>
    <row r="6133" spans="1:5" s="94" customFormat="1" x14ac:dyDescent="0.2">
      <c r="A6133" s="355"/>
      <c r="B6133" s="355"/>
      <c r="C6133" s="95"/>
      <c r="D6133" s="95"/>
      <c r="E6133" s="95"/>
    </row>
    <row r="6134" spans="1:5" s="94" customFormat="1" x14ac:dyDescent="0.2">
      <c r="A6134" s="355"/>
      <c r="B6134" s="355"/>
      <c r="C6134" s="95"/>
      <c r="D6134" s="95"/>
      <c r="E6134" s="95"/>
    </row>
    <row r="6135" spans="1:5" s="94" customFormat="1" x14ac:dyDescent="0.2">
      <c r="A6135" s="355"/>
      <c r="B6135" s="355"/>
      <c r="C6135" s="95"/>
      <c r="D6135" s="95"/>
      <c r="E6135" s="95"/>
    </row>
    <row r="6136" spans="1:5" s="94" customFormat="1" x14ac:dyDescent="0.2">
      <c r="A6136" s="355"/>
      <c r="B6136" s="355"/>
      <c r="C6136" s="95"/>
      <c r="D6136" s="95"/>
      <c r="E6136" s="95"/>
    </row>
    <row r="6137" spans="1:5" s="94" customFormat="1" x14ac:dyDescent="0.2">
      <c r="A6137" s="355"/>
      <c r="B6137" s="355"/>
      <c r="C6137" s="95"/>
      <c r="D6137" s="95"/>
      <c r="E6137" s="95"/>
    </row>
    <row r="6138" spans="1:5" s="94" customFormat="1" x14ac:dyDescent="0.2">
      <c r="A6138" s="355"/>
      <c r="B6138" s="355"/>
      <c r="C6138" s="95"/>
      <c r="D6138" s="95"/>
      <c r="E6138" s="95"/>
    </row>
    <row r="6139" spans="1:5" s="94" customFormat="1" x14ac:dyDescent="0.2">
      <c r="A6139" s="355"/>
      <c r="B6139" s="355"/>
      <c r="C6139" s="95"/>
      <c r="D6139" s="95"/>
      <c r="E6139" s="95"/>
    </row>
    <row r="6140" spans="1:5" s="94" customFormat="1" x14ac:dyDescent="0.2">
      <c r="A6140" s="355"/>
      <c r="B6140" s="355"/>
      <c r="C6140" s="95"/>
      <c r="D6140" s="95"/>
      <c r="E6140" s="95"/>
    </row>
    <row r="6141" spans="1:5" s="94" customFormat="1" x14ac:dyDescent="0.2">
      <c r="A6141" s="355"/>
      <c r="B6141" s="355"/>
      <c r="C6141" s="95"/>
      <c r="D6141" s="95"/>
      <c r="E6141" s="95"/>
    </row>
    <row r="6142" spans="1:5" s="94" customFormat="1" x14ac:dyDescent="0.2">
      <c r="A6142" s="355"/>
      <c r="B6142" s="355"/>
      <c r="C6142" s="95"/>
      <c r="D6142" s="95"/>
      <c r="E6142" s="95"/>
    </row>
    <row r="6143" spans="1:5" s="94" customFormat="1" x14ac:dyDescent="0.2">
      <c r="A6143" s="355"/>
      <c r="B6143" s="355"/>
      <c r="C6143" s="95"/>
      <c r="D6143" s="95"/>
      <c r="E6143" s="95"/>
    </row>
    <row r="6144" spans="1:5" s="94" customFormat="1" x14ac:dyDescent="0.2">
      <c r="A6144" s="355"/>
      <c r="B6144" s="355"/>
      <c r="C6144" s="95"/>
      <c r="D6144" s="95"/>
      <c r="E6144" s="95"/>
    </row>
    <row r="6145" spans="1:5" s="94" customFormat="1" x14ac:dyDescent="0.2">
      <c r="A6145" s="355"/>
      <c r="B6145" s="355"/>
      <c r="C6145" s="95"/>
      <c r="D6145" s="95"/>
      <c r="E6145" s="95"/>
    </row>
    <row r="6146" spans="1:5" s="94" customFormat="1" x14ac:dyDescent="0.2">
      <c r="A6146" s="355"/>
      <c r="B6146" s="355"/>
      <c r="C6146" s="95"/>
      <c r="D6146" s="95"/>
      <c r="E6146" s="95"/>
    </row>
    <row r="6147" spans="1:5" s="94" customFormat="1" x14ac:dyDescent="0.2">
      <c r="A6147" s="355"/>
      <c r="B6147" s="355"/>
      <c r="C6147" s="95"/>
      <c r="D6147" s="95"/>
      <c r="E6147" s="95"/>
    </row>
    <row r="6148" spans="1:5" s="94" customFormat="1" x14ac:dyDescent="0.2">
      <c r="A6148" s="355"/>
      <c r="B6148" s="355"/>
      <c r="C6148" s="95"/>
      <c r="D6148" s="95"/>
      <c r="E6148" s="95"/>
    </row>
    <row r="6149" spans="1:5" s="94" customFormat="1" x14ac:dyDescent="0.2">
      <c r="A6149" s="355"/>
      <c r="B6149" s="355"/>
      <c r="C6149" s="95"/>
      <c r="D6149" s="95"/>
      <c r="E6149" s="95"/>
    </row>
    <row r="6150" spans="1:5" s="94" customFormat="1" x14ac:dyDescent="0.2">
      <c r="A6150" s="355"/>
      <c r="B6150" s="355"/>
      <c r="C6150" s="95"/>
      <c r="D6150" s="95"/>
      <c r="E6150" s="95"/>
    </row>
    <row r="6151" spans="1:5" s="94" customFormat="1" x14ac:dyDescent="0.2">
      <c r="A6151" s="355"/>
      <c r="B6151" s="355"/>
      <c r="C6151" s="95"/>
      <c r="D6151" s="95"/>
      <c r="E6151" s="95"/>
    </row>
    <row r="6152" spans="1:5" s="94" customFormat="1" x14ac:dyDescent="0.2">
      <c r="A6152" s="355"/>
      <c r="B6152" s="355"/>
      <c r="C6152" s="95"/>
      <c r="D6152" s="95"/>
      <c r="E6152" s="95"/>
    </row>
    <row r="6153" spans="1:5" s="94" customFormat="1" x14ac:dyDescent="0.2">
      <c r="A6153" s="355"/>
      <c r="B6153" s="355"/>
      <c r="C6153" s="95"/>
      <c r="D6153" s="95"/>
      <c r="E6153" s="95"/>
    </row>
    <row r="6154" spans="1:5" s="94" customFormat="1" x14ac:dyDescent="0.2">
      <c r="A6154" s="355"/>
      <c r="B6154" s="355"/>
      <c r="C6154" s="95"/>
      <c r="D6154" s="95"/>
      <c r="E6154" s="95"/>
    </row>
    <row r="6155" spans="1:5" s="94" customFormat="1" x14ac:dyDescent="0.2">
      <c r="A6155" s="355"/>
      <c r="B6155" s="355"/>
      <c r="C6155" s="95"/>
      <c r="D6155" s="95"/>
      <c r="E6155" s="95"/>
    </row>
    <row r="6156" spans="1:5" s="94" customFormat="1" x14ac:dyDescent="0.2">
      <c r="A6156" s="355"/>
      <c r="B6156" s="355"/>
      <c r="C6156" s="95"/>
      <c r="D6156" s="95"/>
      <c r="E6156" s="95"/>
    </row>
    <row r="6157" spans="1:5" s="94" customFormat="1" x14ac:dyDescent="0.2">
      <c r="A6157" s="355"/>
      <c r="B6157" s="355"/>
      <c r="C6157" s="95"/>
      <c r="D6157" s="95"/>
      <c r="E6157" s="95"/>
    </row>
    <row r="6158" spans="1:5" s="94" customFormat="1" x14ac:dyDescent="0.2">
      <c r="A6158" s="355"/>
      <c r="B6158" s="355"/>
      <c r="C6158" s="95"/>
      <c r="D6158" s="95"/>
      <c r="E6158" s="95"/>
    </row>
    <row r="6159" spans="1:5" s="94" customFormat="1" x14ac:dyDescent="0.2">
      <c r="A6159" s="355"/>
      <c r="B6159" s="355"/>
      <c r="C6159" s="95"/>
      <c r="D6159" s="95"/>
      <c r="E6159" s="95"/>
    </row>
    <row r="6160" spans="1:5" s="94" customFormat="1" x14ac:dyDescent="0.2">
      <c r="A6160" s="355"/>
      <c r="B6160" s="355"/>
      <c r="C6160" s="95"/>
      <c r="D6160" s="95"/>
      <c r="E6160" s="95"/>
    </row>
    <row r="6161" spans="1:5" s="94" customFormat="1" x14ac:dyDescent="0.2">
      <c r="A6161" s="355"/>
      <c r="B6161" s="355"/>
      <c r="C6161" s="95"/>
      <c r="D6161" s="95"/>
      <c r="E6161" s="95"/>
    </row>
    <row r="6162" spans="1:5" s="94" customFormat="1" x14ac:dyDescent="0.2">
      <c r="A6162" s="355"/>
      <c r="B6162" s="355"/>
      <c r="C6162" s="95"/>
      <c r="D6162" s="95"/>
      <c r="E6162" s="95"/>
    </row>
    <row r="6163" spans="1:5" s="94" customFormat="1" x14ac:dyDescent="0.2">
      <c r="A6163" s="355"/>
      <c r="B6163" s="355"/>
      <c r="C6163" s="95"/>
      <c r="D6163" s="95"/>
      <c r="E6163" s="95"/>
    </row>
    <row r="6164" spans="1:5" s="94" customFormat="1" x14ac:dyDescent="0.2">
      <c r="A6164" s="355"/>
      <c r="B6164" s="355"/>
      <c r="C6164" s="95"/>
      <c r="D6164" s="95"/>
      <c r="E6164" s="95"/>
    </row>
    <row r="6165" spans="1:5" s="94" customFormat="1" x14ac:dyDescent="0.2">
      <c r="A6165" s="355"/>
      <c r="B6165" s="355"/>
      <c r="C6165" s="95"/>
      <c r="D6165" s="95"/>
      <c r="E6165" s="95"/>
    </row>
    <row r="6166" spans="1:5" s="94" customFormat="1" x14ac:dyDescent="0.2">
      <c r="A6166" s="355"/>
      <c r="B6166" s="355"/>
      <c r="C6166" s="95"/>
      <c r="D6166" s="95"/>
      <c r="E6166" s="95"/>
    </row>
    <row r="6167" spans="1:5" s="94" customFormat="1" x14ac:dyDescent="0.2">
      <c r="A6167" s="355"/>
      <c r="B6167" s="355"/>
      <c r="C6167" s="95"/>
      <c r="D6167" s="95"/>
      <c r="E6167" s="95"/>
    </row>
    <row r="6168" spans="1:5" s="94" customFormat="1" x14ac:dyDescent="0.2">
      <c r="A6168" s="355"/>
      <c r="B6168" s="355"/>
      <c r="C6168" s="95"/>
      <c r="D6168" s="95"/>
      <c r="E6168" s="95"/>
    </row>
    <row r="6169" spans="1:5" s="94" customFormat="1" x14ac:dyDescent="0.2">
      <c r="A6169" s="355"/>
      <c r="B6169" s="355"/>
      <c r="C6169" s="95"/>
      <c r="D6169" s="95"/>
      <c r="E6169" s="95"/>
    </row>
    <row r="6170" spans="1:5" s="94" customFormat="1" x14ac:dyDescent="0.2">
      <c r="A6170" s="355"/>
      <c r="B6170" s="355"/>
      <c r="C6170" s="95"/>
      <c r="D6170" s="95"/>
      <c r="E6170" s="95"/>
    </row>
    <row r="6171" spans="1:5" s="94" customFormat="1" x14ac:dyDescent="0.2">
      <c r="A6171" s="355"/>
      <c r="B6171" s="355"/>
      <c r="C6171" s="95"/>
      <c r="D6171" s="95"/>
      <c r="E6171" s="95"/>
    </row>
    <row r="6172" spans="1:5" s="94" customFormat="1" x14ac:dyDescent="0.2">
      <c r="A6172" s="355"/>
      <c r="B6172" s="355"/>
      <c r="C6172" s="95"/>
      <c r="D6172" s="95"/>
      <c r="E6172" s="95"/>
    </row>
    <row r="6173" spans="1:5" s="94" customFormat="1" x14ac:dyDescent="0.2">
      <c r="A6173" s="355"/>
      <c r="B6173" s="355"/>
      <c r="C6173" s="95"/>
      <c r="D6173" s="95"/>
      <c r="E6173" s="95"/>
    </row>
    <row r="6174" spans="1:5" s="94" customFormat="1" x14ac:dyDescent="0.2">
      <c r="A6174" s="355"/>
      <c r="B6174" s="355"/>
      <c r="C6174" s="95"/>
      <c r="D6174" s="95"/>
      <c r="E6174" s="95"/>
    </row>
    <row r="6175" spans="1:5" s="94" customFormat="1" x14ac:dyDescent="0.2">
      <c r="A6175" s="355"/>
      <c r="B6175" s="355"/>
      <c r="C6175" s="95"/>
      <c r="D6175" s="95"/>
      <c r="E6175" s="95"/>
    </row>
    <row r="6176" spans="1:5" s="94" customFormat="1" x14ac:dyDescent="0.2">
      <c r="A6176" s="355"/>
      <c r="B6176" s="355"/>
      <c r="C6176" s="95"/>
      <c r="D6176" s="95"/>
      <c r="E6176" s="95"/>
    </row>
    <row r="6177" spans="1:5" s="94" customFormat="1" x14ac:dyDescent="0.2">
      <c r="A6177" s="355"/>
      <c r="B6177" s="355"/>
      <c r="C6177" s="95"/>
      <c r="D6177" s="95"/>
      <c r="E6177" s="95"/>
    </row>
    <row r="6178" spans="1:5" s="94" customFormat="1" x14ac:dyDescent="0.2">
      <c r="A6178" s="355"/>
      <c r="B6178" s="355"/>
      <c r="C6178" s="95"/>
      <c r="D6178" s="95"/>
      <c r="E6178" s="95"/>
    </row>
    <row r="6179" spans="1:5" s="94" customFormat="1" x14ac:dyDescent="0.2">
      <c r="A6179" s="355"/>
      <c r="B6179" s="355"/>
      <c r="C6179" s="95"/>
      <c r="D6179" s="95"/>
      <c r="E6179" s="95"/>
    </row>
    <row r="6180" spans="1:5" s="94" customFormat="1" x14ac:dyDescent="0.2">
      <c r="A6180" s="355"/>
      <c r="B6180" s="355"/>
      <c r="C6180" s="95"/>
      <c r="D6180" s="95"/>
      <c r="E6180" s="95"/>
    </row>
    <row r="6181" spans="1:5" s="94" customFormat="1" x14ac:dyDescent="0.2">
      <c r="A6181" s="355"/>
      <c r="B6181" s="355"/>
      <c r="C6181" s="95"/>
      <c r="D6181" s="95"/>
      <c r="E6181" s="95"/>
    </row>
    <row r="6182" spans="1:5" s="94" customFormat="1" x14ac:dyDescent="0.2">
      <c r="A6182" s="355"/>
      <c r="B6182" s="355"/>
      <c r="C6182" s="95"/>
      <c r="D6182" s="95"/>
      <c r="E6182" s="95"/>
    </row>
    <row r="6183" spans="1:5" s="94" customFormat="1" x14ac:dyDescent="0.2">
      <c r="A6183" s="355"/>
      <c r="B6183" s="355"/>
      <c r="C6183" s="95"/>
      <c r="D6183" s="95"/>
      <c r="E6183" s="95"/>
    </row>
    <row r="6184" spans="1:5" s="94" customFormat="1" x14ac:dyDescent="0.2">
      <c r="A6184" s="355"/>
      <c r="B6184" s="355"/>
      <c r="C6184" s="95"/>
      <c r="D6184" s="95"/>
      <c r="E6184" s="95"/>
    </row>
    <row r="6185" spans="1:5" s="94" customFormat="1" x14ac:dyDescent="0.2">
      <c r="A6185" s="355"/>
      <c r="B6185" s="355"/>
      <c r="C6185" s="95"/>
      <c r="D6185" s="95"/>
      <c r="E6185" s="95"/>
    </row>
    <row r="6186" spans="1:5" s="94" customFormat="1" x14ac:dyDescent="0.2">
      <c r="A6186" s="355"/>
      <c r="B6186" s="355"/>
      <c r="C6186" s="95"/>
      <c r="D6186" s="95"/>
      <c r="E6186" s="95"/>
    </row>
    <row r="6187" spans="1:5" s="94" customFormat="1" x14ac:dyDescent="0.2">
      <c r="A6187" s="355"/>
      <c r="B6187" s="355"/>
      <c r="C6187" s="95"/>
      <c r="D6187" s="95"/>
      <c r="E6187" s="95"/>
    </row>
    <row r="6188" spans="1:5" s="94" customFormat="1" x14ac:dyDescent="0.2">
      <c r="A6188" s="355"/>
      <c r="B6188" s="355"/>
      <c r="C6188" s="95"/>
      <c r="D6188" s="95"/>
      <c r="E6188" s="95"/>
    </row>
    <row r="6189" spans="1:5" s="94" customFormat="1" x14ac:dyDescent="0.2">
      <c r="A6189" s="355"/>
      <c r="B6189" s="355"/>
      <c r="C6189" s="95"/>
      <c r="D6189" s="95"/>
      <c r="E6189" s="95"/>
    </row>
    <row r="6190" spans="1:5" s="94" customFormat="1" x14ac:dyDescent="0.2">
      <c r="A6190" s="355"/>
      <c r="B6190" s="355"/>
      <c r="C6190" s="95"/>
      <c r="D6190" s="95"/>
      <c r="E6190" s="95"/>
    </row>
    <row r="6191" spans="1:5" s="94" customFormat="1" x14ac:dyDescent="0.2">
      <c r="A6191" s="355"/>
      <c r="B6191" s="355"/>
      <c r="C6191" s="95"/>
      <c r="D6191" s="95"/>
      <c r="E6191" s="95"/>
    </row>
    <row r="6192" spans="1:5" s="94" customFormat="1" x14ac:dyDescent="0.2">
      <c r="A6192" s="355"/>
      <c r="B6192" s="355"/>
      <c r="C6192" s="95"/>
      <c r="D6192" s="95"/>
      <c r="E6192" s="95"/>
    </row>
    <row r="6193" spans="1:5" s="94" customFormat="1" x14ac:dyDescent="0.2">
      <c r="A6193" s="355"/>
      <c r="B6193" s="355"/>
      <c r="C6193" s="95"/>
      <c r="D6193" s="95"/>
      <c r="E6193" s="95"/>
    </row>
    <row r="6194" spans="1:5" s="94" customFormat="1" x14ac:dyDescent="0.2">
      <c r="A6194" s="355"/>
      <c r="B6194" s="355"/>
      <c r="C6194" s="95"/>
      <c r="D6194" s="95"/>
      <c r="E6194" s="95"/>
    </row>
    <row r="6195" spans="1:5" s="94" customFormat="1" x14ac:dyDescent="0.2">
      <c r="A6195" s="355"/>
      <c r="B6195" s="355"/>
      <c r="C6195" s="95"/>
      <c r="D6195" s="95"/>
      <c r="E6195" s="95"/>
    </row>
    <row r="6196" spans="1:5" s="94" customFormat="1" x14ac:dyDescent="0.2">
      <c r="A6196" s="355"/>
      <c r="B6196" s="355"/>
      <c r="C6196" s="95"/>
      <c r="D6196" s="95"/>
      <c r="E6196" s="95"/>
    </row>
    <row r="6197" spans="1:5" s="94" customFormat="1" x14ac:dyDescent="0.2">
      <c r="A6197" s="355"/>
      <c r="B6197" s="355"/>
      <c r="C6197" s="95"/>
      <c r="D6197" s="95"/>
      <c r="E6197" s="95"/>
    </row>
    <row r="6198" spans="1:5" s="94" customFormat="1" x14ac:dyDescent="0.2">
      <c r="A6198" s="355"/>
      <c r="B6198" s="355"/>
      <c r="C6198" s="95"/>
      <c r="D6198" s="95"/>
      <c r="E6198" s="95"/>
    </row>
    <row r="6199" spans="1:5" s="94" customFormat="1" x14ac:dyDescent="0.2">
      <c r="A6199" s="355"/>
      <c r="B6199" s="355"/>
      <c r="C6199" s="95"/>
      <c r="D6199" s="95"/>
      <c r="E6199" s="95"/>
    </row>
    <row r="6200" spans="1:5" s="94" customFormat="1" x14ac:dyDescent="0.2">
      <c r="A6200" s="355"/>
      <c r="B6200" s="355"/>
      <c r="C6200" s="95"/>
      <c r="D6200" s="95"/>
      <c r="E6200" s="95"/>
    </row>
    <row r="6201" spans="1:5" s="94" customFormat="1" x14ac:dyDescent="0.2">
      <c r="A6201" s="355"/>
      <c r="B6201" s="355"/>
      <c r="C6201" s="95"/>
      <c r="D6201" s="95"/>
      <c r="E6201" s="95"/>
    </row>
    <row r="6202" spans="1:5" s="94" customFormat="1" x14ac:dyDescent="0.2">
      <c r="A6202" s="355"/>
      <c r="B6202" s="355"/>
      <c r="C6202" s="95"/>
      <c r="D6202" s="95"/>
      <c r="E6202" s="95"/>
    </row>
    <row r="6203" spans="1:5" s="94" customFormat="1" x14ac:dyDescent="0.2">
      <c r="A6203" s="355"/>
      <c r="B6203" s="355"/>
      <c r="C6203" s="95"/>
      <c r="D6203" s="95"/>
      <c r="E6203" s="95"/>
    </row>
    <row r="6204" spans="1:5" s="94" customFormat="1" x14ac:dyDescent="0.2">
      <c r="A6204" s="355"/>
      <c r="B6204" s="355"/>
      <c r="C6204" s="95"/>
      <c r="D6204" s="95"/>
      <c r="E6204" s="95"/>
    </row>
    <row r="6205" spans="1:5" s="94" customFormat="1" x14ac:dyDescent="0.2">
      <c r="A6205" s="355"/>
      <c r="B6205" s="355"/>
      <c r="C6205" s="95"/>
      <c r="D6205" s="95"/>
      <c r="E6205" s="95"/>
    </row>
    <row r="6206" spans="1:5" s="94" customFormat="1" x14ac:dyDescent="0.2">
      <c r="A6206" s="355"/>
      <c r="B6206" s="355"/>
      <c r="C6206" s="95"/>
      <c r="D6206" s="95"/>
      <c r="E6206" s="95"/>
    </row>
    <row r="6207" spans="1:5" s="94" customFormat="1" x14ac:dyDescent="0.2">
      <c r="A6207" s="355"/>
      <c r="B6207" s="355"/>
      <c r="C6207" s="95"/>
      <c r="D6207" s="95"/>
      <c r="E6207" s="95"/>
    </row>
    <row r="6208" spans="1:5" s="94" customFormat="1" x14ac:dyDescent="0.2">
      <c r="A6208" s="355"/>
      <c r="B6208" s="355"/>
      <c r="C6208" s="95"/>
      <c r="D6208" s="95"/>
      <c r="E6208" s="95"/>
    </row>
    <row r="6209" spans="1:5" s="94" customFormat="1" x14ac:dyDescent="0.2">
      <c r="A6209" s="355"/>
      <c r="B6209" s="355"/>
      <c r="C6209" s="95"/>
      <c r="D6209" s="95"/>
      <c r="E6209" s="95"/>
    </row>
    <row r="6210" spans="1:5" s="94" customFormat="1" x14ac:dyDescent="0.2">
      <c r="A6210" s="355"/>
      <c r="B6210" s="355"/>
      <c r="C6210" s="95"/>
      <c r="D6210" s="95"/>
      <c r="E6210" s="95"/>
    </row>
    <row r="6211" spans="1:5" s="94" customFormat="1" x14ac:dyDescent="0.2">
      <c r="A6211" s="355"/>
      <c r="B6211" s="355"/>
      <c r="C6211" s="95"/>
      <c r="D6211" s="95"/>
      <c r="E6211" s="95"/>
    </row>
    <row r="6212" spans="1:5" s="94" customFormat="1" x14ac:dyDescent="0.2">
      <c r="A6212" s="355"/>
      <c r="B6212" s="355"/>
      <c r="C6212" s="95"/>
      <c r="D6212" s="95"/>
      <c r="E6212" s="95"/>
    </row>
    <row r="6213" spans="1:5" s="94" customFormat="1" x14ac:dyDescent="0.2">
      <c r="A6213" s="355"/>
      <c r="B6213" s="355"/>
      <c r="C6213" s="95"/>
      <c r="D6213" s="95"/>
      <c r="E6213" s="95"/>
    </row>
    <row r="6214" spans="1:5" s="94" customFormat="1" x14ac:dyDescent="0.2">
      <c r="A6214" s="355"/>
      <c r="B6214" s="355"/>
      <c r="C6214" s="95"/>
      <c r="D6214" s="95"/>
      <c r="E6214" s="95"/>
    </row>
    <row r="6215" spans="1:5" s="94" customFormat="1" x14ac:dyDescent="0.2">
      <c r="A6215" s="355"/>
      <c r="B6215" s="355"/>
      <c r="C6215" s="95"/>
      <c r="D6215" s="95"/>
      <c r="E6215" s="95"/>
    </row>
    <row r="6216" spans="1:5" s="94" customFormat="1" x14ac:dyDescent="0.2">
      <c r="A6216" s="355"/>
      <c r="B6216" s="355"/>
      <c r="C6216" s="95"/>
      <c r="D6216" s="95"/>
      <c r="E6216" s="95"/>
    </row>
    <row r="6217" spans="1:5" s="94" customFormat="1" x14ac:dyDescent="0.2">
      <c r="A6217" s="355"/>
      <c r="B6217" s="355"/>
      <c r="C6217" s="95"/>
      <c r="D6217" s="95"/>
      <c r="E6217" s="95"/>
    </row>
    <row r="6218" spans="1:5" s="94" customFormat="1" x14ac:dyDescent="0.2">
      <c r="A6218" s="355"/>
      <c r="B6218" s="355"/>
      <c r="C6218" s="95"/>
      <c r="D6218" s="95"/>
      <c r="E6218" s="95"/>
    </row>
    <row r="6219" spans="1:5" s="94" customFormat="1" x14ac:dyDescent="0.2">
      <c r="A6219" s="355"/>
      <c r="B6219" s="355"/>
      <c r="C6219" s="95"/>
      <c r="D6219" s="95"/>
      <c r="E6219" s="95"/>
    </row>
    <row r="6220" spans="1:5" s="94" customFormat="1" x14ac:dyDescent="0.2">
      <c r="A6220" s="355"/>
      <c r="B6220" s="355"/>
      <c r="C6220" s="95"/>
      <c r="D6220" s="95"/>
      <c r="E6220" s="95"/>
    </row>
    <row r="6221" spans="1:5" s="94" customFormat="1" x14ac:dyDescent="0.2">
      <c r="A6221" s="355"/>
      <c r="B6221" s="355"/>
      <c r="C6221" s="95"/>
      <c r="D6221" s="95"/>
      <c r="E6221" s="95"/>
    </row>
    <row r="6222" spans="1:5" s="94" customFormat="1" x14ac:dyDescent="0.2">
      <c r="A6222" s="355"/>
      <c r="B6222" s="355"/>
      <c r="C6222" s="95"/>
      <c r="D6222" s="95"/>
      <c r="E6222" s="95"/>
    </row>
    <row r="6223" spans="1:5" s="94" customFormat="1" x14ac:dyDescent="0.2">
      <c r="A6223" s="355"/>
      <c r="B6223" s="355"/>
      <c r="C6223" s="95"/>
      <c r="D6223" s="95"/>
      <c r="E6223" s="95"/>
    </row>
    <row r="6224" spans="1:5" s="94" customFormat="1" x14ac:dyDescent="0.2">
      <c r="A6224" s="355"/>
      <c r="B6224" s="355"/>
      <c r="C6224" s="95"/>
      <c r="D6224" s="95"/>
      <c r="E6224" s="95"/>
    </row>
    <row r="6225" spans="1:5" s="94" customFormat="1" x14ac:dyDescent="0.2">
      <c r="A6225" s="355"/>
      <c r="B6225" s="355"/>
      <c r="C6225" s="95"/>
      <c r="D6225" s="95"/>
      <c r="E6225" s="95"/>
    </row>
    <row r="6226" spans="1:5" s="94" customFormat="1" x14ac:dyDescent="0.2">
      <c r="A6226" s="355"/>
      <c r="B6226" s="355"/>
      <c r="C6226" s="95"/>
      <c r="D6226" s="95"/>
      <c r="E6226" s="95"/>
    </row>
    <row r="6227" spans="1:5" s="94" customFormat="1" x14ac:dyDescent="0.2">
      <c r="A6227" s="355"/>
      <c r="B6227" s="355"/>
      <c r="C6227" s="95"/>
      <c r="D6227" s="95"/>
      <c r="E6227" s="95"/>
    </row>
    <row r="6228" spans="1:5" s="94" customFormat="1" x14ac:dyDescent="0.2">
      <c r="A6228" s="355"/>
      <c r="B6228" s="355"/>
      <c r="C6228" s="95"/>
      <c r="D6228" s="95"/>
      <c r="E6228" s="95"/>
    </row>
    <row r="6229" spans="1:5" s="94" customFormat="1" x14ac:dyDescent="0.2">
      <c r="A6229" s="355"/>
      <c r="B6229" s="355"/>
      <c r="C6229" s="95"/>
      <c r="D6229" s="95"/>
      <c r="E6229" s="95"/>
    </row>
    <row r="6230" spans="1:5" s="94" customFormat="1" x14ac:dyDescent="0.2">
      <c r="A6230" s="355"/>
      <c r="B6230" s="355"/>
      <c r="C6230" s="95"/>
      <c r="D6230" s="95"/>
      <c r="E6230" s="95"/>
    </row>
    <row r="6231" spans="1:5" s="94" customFormat="1" x14ac:dyDescent="0.2">
      <c r="A6231" s="355"/>
      <c r="B6231" s="355"/>
      <c r="C6231" s="95"/>
      <c r="D6231" s="95"/>
      <c r="E6231" s="95"/>
    </row>
    <row r="6232" spans="1:5" s="94" customFormat="1" x14ac:dyDescent="0.2">
      <c r="A6232" s="355"/>
      <c r="B6232" s="355"/>
      <c r="C6232" s="95"/>
      <c r="D6232" s="95"/>
      <c r="E6232" s="95"/>
    </row>
    <row r="6233" spans="1:5" s="94" customFormat="1" x14ac:dyDescent="0.2">
      <c r="A6233" s="355"/>
      <c r="B6233" s="355"/>
      <c r="C6233" s="95"/>
      <c r="D6233" s="95"/>
      <c r="E6233" s="95"/>
    </row>
    <row r="6234" spans="1:5" s="94" customFormat="1" x14ac:dyDescent="0.2">
      <c r="A6234" s="355"/>
      <c r="B6234" s="355"/>
      <c r="C6234" s="95"/>
      <c r="D6234" s="95"/>
      <c r="E6234" s="95"/>
    </row>
    <row r="6235" spans="1:5" s="94" customFormat="1" x14ac:dyDescent="0.2">
      <c r="A6235" s="355"/>
      <c r="B6235" s="355"/>
      <c r="C6235" s="95"/>
      <c r="D6235" s="95"/>
      <c r="E6235" s="95"/>
    </row>
    <row r="6236" spans="1:5" s="94" customFormat="1" x14ac:dyDescent="0.2">
      <c r="A6236" s="355"/>
      <c r="B6236" s="355"/>
      <c r="C6236" s="95"/>
      <c r="D6236" s="95"/>
      <c r="E6236" s="95"/>
    </row>
    <row r="6237" spans="1:5" s="94" customFormat="1" x14ac:dyDescent="0.2">
      <c r="A6237" s="355"/>
      <c r="B6237" s="355"/>
      <c r="C6237" s="95"/>
      <c r="D6237" s="95"/>
      <c r="E6237" s="95"/>
    </row>
    <row r="6238" spans="1:5" s="94" customFormat="1" x14ac:dyDescent="0.2">
      <c r="A6238" s="355"/>
      <c r="B6238" s="355"/>
      <c r="C6238" s="95"/>
      <c r="D6238" s="95"/>
      <c r="E6238" s="95"/>
    </row>
    <row r="6239" spans="1:5" s="94" customFormat="1" x14ac:dyDescent="0.2">
      <c r="A6239" s="355"/>
      <c r="B6239" s="355"/>
      <c r="C6239" s="95"/>
      <c r="D6239" s="95"/>
      <c r="E6239" s="95"/>
    </row>
    <row r="6240" spans="1:5" s="94" customFormat="1" x14ac:dyDescent="0.2">
      <c r="A6240" s="355"/>
      <c r="B6240" s="355"/>
      <c r="C6240" s="95"/>
      <c r="D6240" s="95"/>
      <c r="E6240" s="95"/>
    </row>
    <row r="6241" spans="1:5" s="94" customFormat="1" x14ac:dyDescent="0.2">
      <c r="A6241" s="355"/>
      <c r="B6241" s="355"/>
      <c r="C6241" s="95"/>
      <c r="D6241" s="95"/>
      <c r="E6241" s="95"/>
    </row>
    <row r="6242" spans="1:5" s="94" customFormat="1" x14ac:dyDescent="0.2">
      <c r="A6242" s="355"/>
      <c r="B6242" s="355"/>
      <c r="C6242" s="95"/>
      <c r="D6242" s="95"/>
      <c r="E6242" s="95"/>
    </row>
    <row r="6243" spans="1:5" s="94" customFormat="1" x14ac:dyDescent="0.2">
      <c r="A6243" s="355"/>
      <c r="B6243" s="355"/>
      <c r="C6243" s="95"/>
      <c r="D6243" s="95"/>
      <c r="E6243" s="95"/>
    </row>
    <row r="6244" spans="1:5" s="94" customFormat="1" x14ac:dyDescent="0.2">
      <c r="A6244" s="355"/>
      <c r="B6244" s="355"/>
      <c r="C6244" s="95"/>
      <c r="D6244" s="95"/>
      <c r="E6244" s="95"/>
    </row>
    <row r="6245" spans="1:5" s="94" customFormat="1" x14ac:dyDescent="0.2">
      <c r="A6245" s="355"/>
      <c r="B6245" s="355"/>
      <c r="C6245" s="95"/>
      <c r="D6245" s="95"/>
      <c r="E6245" s="95"/>
    </row>
    <row r="6246" spans="1:5" s="94" customFormat="1" x14ac:dyDescent="0.2">
      <c r="A6246" s="355"/>
      <c r="B6246" s="355"/>
      <c r="C6246" s="95"/>
      <c r="D6246" s="95"/>
      <c r="E6246" s="95"/>
    </row>
    <row r="6247" spans="1:5" s="94" customFormat="1" x14ac:dyDescent="0.2">
      <c r="A6247" s="355"/>
      <c r="B6247" s="355"/>
      <c r="C6247" s="95"/>
      <c r="D6247" s="95"/>
      <c r="E6247" s="95"/>
    </row>
    <row r="6248" spans="1:5" s="94" customFormat="1" x14ac:dyDescent="0.2">
      <c r="A6248" s="355"/>
      <c r="B6248" s="355"/>
      <c r="C6248" s="95"/>
      <c r="D6248" s="95"/>
      <c r="E6248" s="95"/>
    </row>
    <row r="6249" spans="1:5" s="94" customFormat="1" x14ac:dyDescent="0.2">
      <c r="A6249" s="355"/>
      <c r="B6249" s="355"/>
      <c r="C6249" s="95"/>
      <c r="D6249" s="95"/>
      <c r="E6249" s="95"/>
    </row>
    <row r="6250" spans="1:5" s="94" customFormat="1" x14ac:dyDescent="0.2">
      <c r="A6250" s="355"/>
      <c r="B6250" s="355"/>
      <c r="C6250" s="95"/>
      <c r="D6250" s="95"/>
      <c r="E6250" s="95"/>
    </row>
    <row r="6251" spans="1:5" s="94" customFormat="1" x14ac:dyDescent="0.2">
      <c r="A6251" s="355"/>
      <c r="B6251" s="355"/>
      <c r="C6251" s="95"/>
      <c r="D6251" s="95"/>
      <c r="E6251" s="95"/>
    </row>
    <row r="6252" spans="1:5" s="94" customFormat="1" x14ac:dyDescent="0.2">
      <c r="A6252" s="355"/>
      <c r="B6252" s="355"/>
      <c r="C6252" s="95"/>
      <c r="D6252" s="95"/>
      <c r="E6252" s="95"/>
    </row>
    <row r="6253" spans="1:5" s="94" customFormat="1" x14ac:dyDescent="0.2">
      <c r="A6253" s="355"/>
      <c r="B6253" s="355"/>
      <c r="C6253" s="95"/>
      <c r="D6253" s="95"/>
      <c r="E6253" s="95"/>
    </row>
    <row r="6254" spans="1:5" s="94" customFormat="1" x14ac:dyDescent="0.2">
      <c r="A6254" s="355"/>
      <c r="B6254" s="355"/>
      <c r="C6254" s="95"/>
      <c r="D6254" s="95"/>
      <c r="E6254" s="95"/>
    </row>
    <row r="6255" spans="1:5" s="94" customFormat="1" x14ac:dyDescent="0.2">
      <c r="A6255" s="355"/>
      <c r="B6255" s="355"/>
      <c r="C6255" s="95"/>
      <c r="D6255" s="95"/>
      <c r="E6255" s="95"/>
    </row>
    <row r="6256" spans="1:5" s="94" customFormat="1" x14ac:dyDescent="0.2">
      <c r="A6256" s="355"/>
      <c r="B6256" s="355"/>
      <c r="C6256" s="95"/>
      <c r="D6256" s="95"/>
      <c r="E6256" s="95"/>
    </row>
    <row r="6257" spans="1:5" s="94" customFormat="1" x14ac:dyDescent="0.2">
      <c r="A6257" s="355"/>
      <c r="B6257" s="355"/>
      <c r="C6257" s="95"/>
      <c r="D6257" s="95"/>
      <c r="E6257" s="95"/>
    </row>
    <row r="6258" spans="1:5" s="94" customFormat="1" x14ac:dyDescent="0.2">
      <c r="A6258" s="355"/>
      <c r="B6258" s="355"/>
      <c r="C6258" s="95"/>
      <c r="D6258" s="95"/>
      <c r="E6258" s="95"/>
    </row>
    <row r="6259" spans="1:5" s="94" customFormat="1" x14ac:dyDescent="0.2">
      <c r="A6259" s="355"/>
      <c r="B6259" s="355"/>
      <c r="C6259" s="95"/>
      <c r="D6259" s="95"/>
      <c r="E6259" s="95"/>
    </row>
    <row r="6260" spans="1:5" s="94" customFormat="1" x14ac:dyDescent="0.2">
      <c r="A6260" s="355"/>
      <c r="B6260" s="355"/>
      <c r="C6260" s="95"/>
      <c r="D6260" s="95"/>
      <c r="E6260" s="95"/>
    </row>
    <row r="6261" spans="1:5" s="94" customFormat="1" x14ac:dyDescent="0.2">
      <c r="A6261" s="355"/>
      <c r="B6261" s="355"/>
      <c r="C6261" s="95"/>
      <c r="D6261" s="95"/>
      <c r="E6261" s="95"/>
    </row>
    <row r="6262" spans="1:5" s="94" customFormat="1" x14ac:dyDescent="0.2">
      <c r="A6262" s="355"/>
      <c r="B6262" s="355"/>
      <c r="C6262" s="95"/>
      <c r="D6262" s="95"/>
      <c r="E6262" s="95"/>
    </row>
    <row r="6263" spans="1:5" s="94" customFormat="1" x14ac:dyDescent="0.2">
      <c r="A6263" s="355"/>
      <c r="B6263" s="355"/>
      <c r="C6263" s="95"/>
      <c r="D6263" s="95"/>
      <c r="E6263" s="95"/>
    </row>
    <row r="6264" spans="1:5" s="94" customFormat="1" x14ac:dyDescent="0.2">
      <c r="A6264" s="355"/>
      <c r="B6264" s="355"/>
      <c r="C6264" s="95"/>
      <c r="D6264" s="95"/>
      <c r="E6264" s="95"/>
    </row>
    <row r="6265" spans="1:5" s="94" customFormat="1" x14ac:dyDescent="0.2">
      <c r="A6265" s="355"/>
      <c r="B6265" s="355"/>
      <c r="C6265" s="95"/>
      <c r="D6265" s="95"/>
      <c r="E6265" s="95"/>
    </row>
    <row r="6266" spans="1:5" s="94" customFormat="1" x14ac:dyDescent="0.2">
      <c r="A6266" s="355"/>
      <c r="B6266" s="355"/>
      <c r="C6266" s="95"/>
      <c r="D6266" s="95"/>
      <c r="E6266" s="95"/>
    </row>
    <row r="6267" spans="1:5" s="94" customFormat="1" x14ac:dyDescent="0.2">
      <c r="A6267" s="355"/>
      <c r="B6267" s="355"/>
      <c r="C6267" s="95"/>
      <c r="D6267" s="95"/>
      <c r="E6267" s="95"/>
    </row>
    <row r="6268" spans="1:5" s="94" customFormat="1" x14ac:dyDescent="0.2">
      <c r="A6268" s="355"/>
      <c r="B6268" s="355"/>
      <c r="C6268" s="95"/>
      <c r="D6268" s="95"/>
      <c r="E6268" s="95"/>
    </row>
    <row r="6269" spans="1:5" s="94" customFormat="1" x14ac:dyDescent="0.2">
      <c r="A6269" s="355"/>
      <c r="B6269" s="355"/>
      <c r="C6269" s="95"/>
      <c r="D6269" s="95"/>
      <c r="E6269" s="95"/>
    </row>
    <row r="6270" spans="1:5" s="94" customFormat="1" x14ac:dyDescent="0.2">
      <c r="A6270" s="355"/>
      <c r="B6270" s="355"/>
      <c r="C6270" s="95"/>
      <c r="D6270" s="95"/>
      <c r="E6270" s="95"/>
    </row>
    <row r="6271" spans="1:5" s="94" customFormat="1" x14ac:dyDescent="0.2">
      <c r="A6271" s="355"/>
      <c r="B6271" s="355"/>
      <c r="C6271" s="95"/>
      <c r="D6271" s="95"/>
      <c r="E6271" s="95"/>
    </row>
    <row r="6272" spans="1:5" s="94" customFormat="1" x14ac:dyDescent="0.2">
      <c r="A6272" s="355"/>
      <c r="B6272" s="355"/>
      <c r="C6272" s="95"/>
      <c r="D6272" s="95"/>
      <c r="E6272" s="95"/>
    </row>
    <row r="6273" spans="1:5" s="94" customFormat="1" x14ac:dyDescent="0.2">
      <c r="A6273" s="355"/>
      <c r="B6273" s="355"/>
      <c r="C6273" s="95"/>
      <c r="D6273" s="95"/>
      <c r="E6273" s="95"/>
    </row>
    <row r="6274" spans="1:5" s="94" customFormat="1" x14ac:dyDescent="0.2">
      <c r="A6274" s="355"/>
      <c r="B6274" s="355"/>
      <c r="C6274" s="95"/>
      <c r="D6274" s="95"/>
      <c r="E6274" s="95"/>
    </row>
    <row r="6275" spans="1:5" s="94" customFormat="1" x14ac:dyDescent="0.2">
      <c r="A6275" s="355"/>
      <c r="B6275" s="355"/>
      <c r="C6275" s="95"/>
      <c r="D6275" s="95"/>
      <c r="E6275" s="95"/>
    </row>
    <row r="6276" spans="1:5" s="94" customFormat="1" x14ac:dyDescent="0.2">
      <c r="A6276" s="355"/>
      <c r="B6276" s="355"/>
      <c r="C6276" s="95"/>
      <c r="D6276" s="95"/>
      <c r="E6276" s="95"/>
    </row>
    <row r="6277" spans="1:5" s="94" customFormat="1" x14ac:dyDescent="0.2">
      <c r="A6277" s="355"/>
      <c r="B6277" s="355"/>
      <c r="C6277" s="95"/>
      <c r="D6277" s="95"/>
      <c r="E6277" s="95"/>
    </row>
    <row r="6278" spans="1:5" s="94" customFormat="1" x14ac:dyDescent="0.2">
      <c r="A6278" s="355"/>
      <c r="B6278" s="355"/>
      <c r="C6278" s="95"/>
      <c r="D6278" s="95"/>
      <c r="E6278" s="95"/>
    </row>
    <row r="6279" spans="1:5" s="94" customFormat="1" x14ac:dyDescent="0.2">
      <c r="A6279" s="355"/>
      <c r="B6279" s="355"/>
      <c r="C6279" s="95"/>
      <c r="D6279" s="95"/>
      <c r="E6279" s="95"/>
    </row>
    <row r="6280" spans="1:5" s="94" customFormat="1" x14ac:dyDescent="0.2">
      <c r="A6280" s="355"/>
      <c r="B6280" s="355"/>
      <c r="C6280" s="95"/>
      <c r="D6280" s="95"/>
      <c r="E6280" s="95"/>
    </row>
    <row r="6281" spans="1:5" s="94" customFormat="1" x14ac:dyDescent="0.2">
      <c r="A6281" s="355"/>
      <c r="B6281" s="355"/>
      <c r="C6281" s="95"/>
      <c r="D6281" s="95"/>
      <c r="E6281" s="95"/>
    </row>
    <row r="6282" spans="1:5" s="94" customFormat="1" x14ac:dyDescent="0.2">
      <c r="A6282" s="355"/>
      <c r="B6282" s="355"/>
      <c r="C6282" s="95"/>
      <c r="D6282" s="95"/>
      <c r="E6282" s="95"/>
    </row>
    <row r="6283" spans="1:5" s="94" customFormat="1" x14ac:dyDescent="0.2">
      <c r="A6283" s="355"/>
      <c r="B6283" s="355"/>
      <c r="C6283" s="95"/>
      <c r="D6283" s="95"/>
      <c r="E6283" s="95"/>
    </row>
    <row r="6284" spans="1:5" s="94" customFormat="1" x14ac:dyDescent="0.2">
      <c r="A6284" s="355"/>
      <c r="B6284" s="355"/>
      <c r="C6284" s="95"/>
      <c r="D6284" s="95"/>
      <c r="E6284" s="95"/>
    </row>
    <row r="6285" spans="1:5" s="94" customFormat="1" x14ac:dyDescent="0.2">
      <c r="A6285" s="355"/>
      <c r="B6285" s="355"/>
      <c r="C6285" s="95"/>
      <c r="D6285" s="95"/>
      <c r="E6285" s="95"/>
    </row>
    <row r="6286" spans="1:5" s="94" customFormat="1" x14ac:dyDescent="0.2">
      <c r="A6286" s="355"/>
      <c r="B6286" s="355"/>
      <c r="C6286" s="95"/>
      <c r="D6286" s="95"/>
      <c r="E6286" s="95"/>
    </row>
    <row r="6287" spans="1:5" s="94" customFormat="1" x14ac:dyDescent="0.2">
      <c r="A6287" s="355"/>
      <c r="B6287" s="355"/>
      <c r="C6287" s="95"/>
      <c r="D6287" s="95"/>
      <c r="E6287" s="95"/>
    </row>
    <row r="6288" spans="1:5" s="94" customFormat="1" x14ac:dyDescent="0.2">
      <c r="A6288" s="355"/>
      <c r="B6288" s="355"/>
      <c r="C6288" s="95"/>
      <c r="D6288" s="95"/>
      <c r="E6288" s="95"/>
    </row>
    <row r="6289" spans="1:5" s="94" customFormat="1" x14ac:dyDescent="0.2">
      <c r="A6289" s="355"/>
      <c r="B6289" s="355"/>
      <c r="C6289" s="95"/>
      <c r="D6289" s="95"/>
      <c r="E6289" s="95"/>
    </row>
    <row r="6290" spans="1:5" s="94" customFormat="1" x14ac:dyDescent="0.2">
      <c r="A6290" s="355"/>
      <c r="B6290" s="355"/>
      <c r="C6290" s="95"/>
      <c r="D6290" s="95"/>
      <c r="E6290" s="95"/>
    </row>
    <row r="6291" spans="1:5" s="94" customFormat="1" x14ac:dyDescent="0.2">
      <c r="A6291" s="355"/>
      <c r="B6291" s="355"/>
      <c r="C6291" s="95"/>
      <c r="D6291" s="95"/>
      <c r="E6291" s="95"/>
    </row>
    <row r="6292" spans="1:5" s="94" customFormat="1" x14ac:dyDescent="0.2">
      <c r="A6292" s="355"/>
      <c r="B6292" s="355"/>
      <c r="C6292" s="95"/>
      <c r="D6292" s="95"/>
      <c r="E6292" s="95"/>
    </row>
    <row r="6293" spans="1:5" s="94" customFormat="1" x14ac:dyDescent="0.2">
      <c r="A6293" s="355"/>
      <c r="B6293" s="355"/>
      <c r="C6293" s="95"/>
      <c r="D6293" s="95"/>
      <c r="E6293" s="95"/>
    </row>
    <row r="6294" spans="1:5" s="94" customFormat="1" x14ac:dyDescent="0.2">
      <c r="A6294" s="355"/>
      <c r="B6294" s="355"/>
      <c r="C6294" s="95"/>
      <c r="D6294" s="95"/>
      <c r="E6294" s="95"/>
    </row>
    <row r="6295" spans="1:5" s="94" customFormat="1" x14ac:dyDescent="0.2">
      <c r="A6295" s="355"/>
      <c r="B6295" s="355"/>
      <c r="C6295" s="95"/>
      <c r="D6295" s="95"/>
      <c r="E6295" s="95"/>
    </row>
    <row r="6296" spans="1:5" s="94" customFormat="1" x14ac:dyDescent="0.2">
      <c r="A6296" s="355"/>
      <c r="B6296" s="355"/>
      <c r="C6296" s="95"/>
      <c r="D6296" s="95"/>
      <c r="E6296" s="95"/>
    </row>
    <row r="6297" spans="1:5" s="94" customFormat="1" x14ac:dyDescent="0.2">
      <c r="A6297" s="355"/>
      <c r="B6297" s="355"/>
      <c r="C6297" s="95"/>
      <c r="D6297" s="95"/>
      <c r="E6297" s="95"/>
    </row>
    <row r="6298" spans="1:5" s="94" customFormat="1" x14ac:dyDescent="0.2">
      <c r="A6298" s="355"/>
      <c r="B6298" s="355"/>
      <c r="C6298" s="95"/>
      <c r="D6298" s="95"/>
      <c r="E6298" s="95"/>
    </row>
    <row r="6299" spans="1:5" s="94" customFormat="1" x14ac:dyDescent="0.2">
      <c r="A6299" s="355"/>
      <c r="B6299" s="355"/>
      <c r="C6299" s="95"/>
      <c r="D6299" s="95"/>
      <c r="E6299" s="95"/>
    </row>
    <row r="6300" spans="1:5" s="94" customFormat="1" x14ac:dyDescent="0.2">
      <c r="A6300" s="355"/>
      <c r="B6300" s="355"/>
      <c r="C6300" s="95"/>
      <c r="D6300" s="95"/>
      <c r="E6300" s="95"/>
    </row>
    <row r="6301" spans="1:5" s="94" customFormat="1" x14ac:dyDescent="0.2">
      <c r="A6301" s="355"/>
      <c r="B6301" s="355"/>
      <c r="C6301" s="95"/>
      <c r="D6301" s="95"/>
      <c r="E6301" s="95"/>
    </row>
    <row r="6302" spans="1:5" s="94" customFormat="1" x14ac:dyDescent="0.2">
      <c r="A6302" s="355"/>
      <c r="B6302" s="355"/>
      <c r="C6302" s="95"/>
      <c r="D6302" s="95"/>
      <c r="E6302" s="95"/>
    </row>
    <row r="6303" spans="1:5" s="94" customFormat="1" x14ac:dyDescent="0.2">
      <c r="A6303" s="355"/>
      <c r="B6303" s="355"/>
      <c r="C6303" s="95"/>
      <c r="D6303" s="95"/>
      <c r="E6303" s="95"/>
    </row>
    <row r="6304" spans="1:5" s="94" customFormat="1" x14ac:dyDescent="0.2">
      <c r="A6304" s="355"/>
      <c r="B6304" s="355"/>
      <c r="C6304" s="95"/>
      <c r="D6304" s="95"/>
      <c r="E6304" s="95"/>
    </row>
    <row r="6305" spans="1:5" s="94" customFormat="1" x14ac:dyDescent="0.2">
      <c r="A6305" s="355"/>
      <c r="B6305" s="355"/>
      <c r="C6305" s="95"/>
      <c r="D6305" s="95"/>
      <c r="E6305" s="95"/>
    </row>
    <row r="6306" spans="1:5" s="94" customFormat="1" x14ac:dyDescent="0.2">
      <c r="A6306" s="355"/>
      <c r="B6306" s="355"/>
      <c r="C6306" s="95"/>
      <c r="D6306" s="95"/>
      <c r="E6306" s="95"/>
    </row>
    <row r="6307" spans="1:5" s="94" customFormat="1" x14ac:dyDescent="0.2">
      <c r="A6307" s="355"/>
      <c r="B6307" s="355"/>
      <c r="C6307" s="95"/>
      <c r="D6307" s="95"/>
      <c r="E6307" s="95"/>
    </row>
    <row r="6308" spans="1:5" s="94" customFormat="1" x14ac:dyDescent="0.2">
      <c r="A6308" s="355"/>
      <c r="B6308" s="355"/>
      <c r="C6308" s="95"/>
      <c r="D6308" s="95"/>
      <c r="E6308" s="95"/>
    </row>
    <row r="6309" spans="1:5" s="94" customFormat="1" x14ac:dyDescent="0.2">
      <c r="A6309" s="355"/>
      <c r="B6309" s="355"/>
      <c r="C6309" s="95"/>
      <c r="D6309" s="95"/>
      <c r="E6309" s="95"/>
    </row>
    <row r="6310" spans="1:5" s="94" customFormat="1" x14ac:dyDescent="0.2">
      <c r="A6310" s="355"/>
      <c r="B6310" s="355"/>
      <c r="C6310" s="95"/>
      <c r="D6310" s="95"/>
      <c r="E6310" s="95"/>
    </row>
    <row r="6311" spans="1:5" s="94" customFormat="1" x14ac:dyDescent="0.2">
      <c r="A6311" s="355"/>
      <c r="B6311" s="355"/>
      <c r="C6311" s="95"/>
      <c r="D6311" s="95"/>
      <c r="E6311" s="95"/>
    </row>
    <row r="6312" spans="1:5" s="94" customFormat="1" x14ac:dyDescent="0.2">
      <c r="A6312" s="355"/>
      <c r="B6312" s="355"/>
      <c r="C6312" s="95"/>
      <c r="D6312" s="95"/>
      <c r="E6312" s="95"/>
    </row>
    <row r="6313" spans="1:5" s="94" customFormat="1" x14ac:dyDescent="0.2">
      <c r="A6313" s="355"/>
      <c r="B6313" s="355"/>
      <c r="C6313" s="95"/>
      <c r="D6313" s="95"/>
      <c r="E6313" s="95"/>
    </row>
    <row r="6314" spans="1:5" s="94" customFormat="1" x14ac:dyDescent="0.2">
      <c r="A6314" s="355"/>
      <c r="B6314" s="355"/>
      <c r="C6314" s="95"/>
      <c r="D6314" s="95"/>
      <c r="E6314" s="95"/>
    </row>
    <row r="6315" spans="1:5" s="94" customFormat="1" x14ac:dyDescent="0.2">
      <c r="A6315" s="355"/>
      <c r="B6315" s="355"/>
      <c r="C6315" s="95"/>
      <c r="D6315" s="95"/>
      <c r="E6315" s="95"/>
    </row>
    <row r="6316" spans="1:5" s="94" customFormat="1" x14ac:dyDescent="0.2">
      <c r="A6316" s="355"/>
      <c r="B6316" s="355"/>
      <c r="C6316" s="95"/>
      <c r="D6316" s="95"/>
      <c r="E6316" s="95"/>
    </row>
    <row r="6317" spans="1:5" s="94" customFormat="1" x14ac:dyDescent="0.2">
      <c r="A6317" s="355"/>
      <c r="B6317" s="355"/>
      <c r="C6317" s="95"/>
      <c r="D6317" s="95"/>
      <c r="E6317" s="95"/>
    </row>
    <row r="6318" spans="1:5" s="94" customFormat="1" x14ac:dyDescent="0.2">
      <c r="A6318" s="355"/>
      <c r="B6318" s="355"/>
      <c r="C6318" s="95"/>
      <c r="D6318" s="95"/>
      <c r="E6318" s="95"/>
    </row>
    <row r="6319" spans="1:5" s="94" customFormat="1" x14ac:dyDescent="0.2">
      <c r="A6319" s="355"/>
      <c r="B6319" s="355"/>
      <c r="C6319" s="95"/>
      <c r="D6319" s="95"/>
      <c r="E6319" s="95"/>
    </row>
    <row r="6320" spans="1:5" s="94" customFormat="1" x14ac:dyDescent="0.2">
      <c r="A6320" s="355"/>
      <c r="B6320" s="355"/>
      <c r="C6320" s="95"/>
      <c r="D6320" s="95"/>
      <c r="E6320" s="95"/>
    </row>
    <row r="6321" spans="1:5" s="94" customFormat="1" x14ac:dyDescent="0.2">
      <c r="A6321" s="355"/>
      <c r="B6321" s="355"/>
      <c r="C6321" s="95"/>
      <c r="D6321" s="95"/>
      <c r="E6321" s="95"/>
    </row>
    <row r="6322" spans="1:5" s="94" customFormat="1" x14ac:dyDescent="0.2">
      <c r="A6322" s="355"/>
      <c r="B6322" s="355"/>
      <c r="C6322" s="95"/>
      <c r="D6322" s="95"/>
      <c r="E6322" s="95"/>
    </row>
    <row r="6323" spans="1:5" s="94" customFormat="1" x14ac:dyDescent="0.2">
      <c r="A6323" s="355"/>
      <c r="B6323" s="355"/>
      <c r="C6323" s="95"/>
      <c r="D6323" s="95"/>
      <c r="E6323" s="95"/>
    </row>
    <row r="6324" spans="1:5" s="94" customFormat="1" x14ac:dyDescent="0.2">
      <c r="A6324" s="355"/>
      <c r="B6324" s="355"/>
      <c r="C6324" s="95"/>
      <c r="D6324" s="95"/>
      <c r="E6324" s="95"/>
    </row>
    <row r="6325" spans="1:5" s="94" customFormat="1" x14ac:dyDescent="0.2">
      <c r="A6325" s="355"/>
      <c r="B6325" s="355"/>
      <c r="C6325" s="95"/>
      <c r="D6325" s="95"/>
      <c r="E6325" s="95"/>
    </row>
    <row r="6326" spans="1:5" s="94" customFormat="1" x14ac:dyDescent="0.2">
      <c r="A6326" s="355"/>
      <c r="B6326" s="355"/>
      <c r="C6326" s="95"/>
      <c r="D6326" s="95"/>
      <c r="E6326" s="95"/>
    </row>
    <row r="6327" spans="1:5" s="94" customFormat="1" x14ac:dyDescent="0.2">
      <c r="A6327" s="355"/>
      <c r="B6327" s="355"/>
      <c r="C6327" s="95"/>
      <c r="D6327" s="95"/>
      <c r="E6327" s="95"/>
    </row>
    <row r="6328" spans="1:5" s="94" customFormat="1" x14ac:dyDescent="0.2">
      <c r="A6328" s="355"/>
      <c r="B6328" s="355"/>
      <c r="C6328" s="95"/>
      <c r="D6328" s="95"/>
      <c r="E6328" s="95"/>
    </row>
    <row r="6329" spans="1:5" s="94" customFormat="1" x14ac:dyDescent="0.2">
      <c r="A6329" s="355"/>
      <c r="B6329" s="355"/>
      <c r="C6329" s="95"/>
      <c r="D6329" s="95"/>
      <c r="E6329" s="95"/>
    </row>
    <row r="6330" spans="1:5" s="94" customFormat="1" x14ac:dyDescent="0.2">
      <c r="A6330" s="355"/>
      <c r="B6330" s="355"/>
      <c r="C6330" s="95"/>
      <c r="D6330" s="95"/>
      <c r="E6330" s="95"/>
    </row>
    <row r="6331" spans="1:5" s="94" customFormat="1" x14ac:dyDescent="0.2">
      <c r="A6331" s="355"/>
      <c r="B6331" s="355"/>
      <c r="C6331" s="95"/>
      <c r="D6331" s="95"/>
      <c r="E6331" s="95"/>
    </row>
    <row r="6332" spans="1:5" s="94" customFormat="1" x14ac:dyDescent="0.2">
      <c r="A6332" s="355"/>
      <c r="B6332" s="355"/>
      <c r="C6332" s="95"/>
      <c r="D6332" s="95"/>
      <c r="E6332" s="95"/>
    </row>
    <row r="6333" spans="1:5" s="94" customFormat="1" x14ac:dyDescent="0.2">
      <c r="A6333" s="355"/>
      <c r="B6333" s="355"/>
      <c r="C6333" s="95"/>
      <c r="D6333" s="95"/>
      <c r="E6333" s="95"/>
    </row>
    <row r="6334" spans="1:5" s="94" customFormat="1" x14ac:dyDescent="0.2">
      <c r="A6334" s="355"/>
      <c r="B6334" s="355"/>
      <c r="C6334" s="95"/>
      <c r="D6334" s="95"/>
      <c r="E6334" s="95"/>
    </row>
    <row r="6335" spans="1:5" s="94" customFormat="1" x14ac:dyDescent="0.2">
      <c r="A6335" s="355"/>
      <c r="B6335" s="355"/>
      <c r="C6335" s="95"/>
      <c r="D6335" s="95"/>
      <c r="E6335" s="95"/>
    </row>
    <row r="6336" spans="1:5" s="94" customFormat="1" x14ac:dyDescent="0.2">
      <c r="A6336" s="355"/>
      <c r="B6336" s="355"/>
      <c r="C6336" s="95"/>
      <c r="D6336" s="95"/>
      <c r="E6336" s="95"/>
    </row>
    <row r="6337" spans="1:5" s="94" customFormat="1" x14ac:dyDescent="0.2">
      <c r="A6337" s="355"/>
      <c r="B6337" s="355"/>
      <c r="C6337" s="95"/>
      <c r="D6337" s="95"/>
      <c r="E6337" s="95"/>
    </row>
    <row r="6338" spans="1:5" s="94" customFormat="1" x14ac:dyDescent="0.2">
      <c r="A6338" s="355"/>
      <c r="B6338" s="355"/>
      <c r="C6338" s="95"/>
      <c r="D6338" s="95"/>
      <c r="E6338" s="95"/>
    </row>
    <row r="6339" spans="1:5" s="94" customFormat="1" x14ac:dyDescent="0.2">
      <c r="A6339" s="355"/>
      <c r="B6339" s="355"/>
      <c r="C6339" s="95"/>
      <c r="D6339" s="95"/>
      <c r="E6339" s="95"/>
    </row>
    <row r="6340" spans="1:5" s="94" customFormat="1" x14ac:dyDescent="0.2">
      <c r="A6340" s="355"/>
      <c r="B6340" s="355"/>
      <c r="C6340" s="95"/>
      <c r="D6340" s="95"/>
      <c r="E6340" s="95"/>
    </row>
    <row r="6341" spans="1:5" s="94" customFormat="1" x14ac:dyDescent="0.2">
      <c r="A6341" s="355"/>
      <c r="B6341" s="355"/>
      <c r="C6341" s="95"/>
      <c r="D6341" s="95"/>
      <c r="E6341" s="95"/>
    </row>
    <row r="6342" spans="1:5" s="94" customFormat="1" x14ac:dyDescent="0.2">
      <c r="A6342" s="355"/>
      <c r="B6342" s="355"/>
      <c r="C6342" s="95"/>
      <c r="D6342" s="95"/>
      <c r="E6342" s="95"/>
    </row>
    <row r="6343" spans="1:5" s="94" customFormat="1" x14ac:dyDescent="0.2">
      <c r="A6343" s="355"/>
      <c r="B6343" s="355"/>
      <c r="C6343" s="95"/>
      <c r="D6343" s="95"/>
      <c r="E6343" s="95"/>
    </row>
    <row r="6344" spans="1:5" s="94" customFormat="1" x14ac:dyDescent="0.2">
      <c r="A6344" s="355"/>
      <c r="B6344" s="355"/>
      <c r="C6344" s="95"/>
      <c r="D6344" s="95"/>
      <c r="E6344" s="95"/>
    </row>
    <row r="6345" spans="1:5" s="94" customFormat="1" x14ac:dyDescent="0.2">
      <c r="A6345" s="355"/>
      <c r="B6345" s="355"/>
      <c r="C6345" s="95"/>
      <c r="D6345" s="95"/>
      <c r="E6345" s="95"/>
    </row>
    <row r="6346" spans="1:5" s="94" customFormat="1" x14ac:dyDescent="0.2">
      <c r="A6346" s="355"/>
      <c r="B6346" s="355"/>
      <c r="C6346" s="95"/>
      <c r="D6346" s="95"/>
      <c r="E6346" s="95"/>
    </row>
    <row r="6347" spans="1:5" s="94" customFormat="1" x14ac:dyDescent="0.2">
      <c r="A6347" s="355"/>
      <c r="B6347" s="355"/>
      <c r="C6347" s="95"/>
      <c r="D6347" s="95"/>
      <c r="E6347" s="95"/>
    </row>
    <row r="6348" spans="1:5" s="94" customFormat="1" x14ac:dyDescent="0.2">
      <c r="A6348" s="355"/>
      <c r="B6348" s="355"/>
      <c r="C6348" s="95"/>
      <c r="D6348" s="95"/>
      <c r="E6348" s="95"/>
    </row>
    <row r="6349" spans="1:5" s="94" customFormat="1" x14ac:dyDescent="0.2">
      <c r="A6349" s="355"/>
      <c r="B6349" s="355"/>
      <c r="C6349" s="95"/>
      <c r="D6349" s="95"/>
      <c r="E6349" s="95"/>
    </row>
    <row r="6350" spans="1:5" s="94" customFormat="1" x14ac:dyDescent="0.2">
      <c r="A6350" s="355"/>
      <c r="B6350" s="355"/>
      <c r="C6350" s="95"/>
      <c r="D6350" s="95"/>
      <c r="E6350" s="95"/>
    </row>
    <row r="6351" spans="1:5" s="94" customFormat="1" x14ac:dyDescent="0.2">
      <c r="A6351" s="355"/>
      <c r="B6351" s="355"/>
      <c r="C6351" s="95"/>
      <c r="D6351" s="95"/>
      <c r="E6351" s="95"/>
    </row>
    <row r="6352" spans="1:5" s="94" customFormat="1" x14ac:dyDescent="0.2">
      <c r="A6352" s="355"/>
      <c r="B6352" s="355"/>
      <c r="C6352" s="95"/>
      <c r="D6352" s="95"/>
      <c r="E6352" s="95"/>
    </row>
    <row r="6353" spans="1:5" s="94" customFormat="1" x14ac:dyDescent="0.2">
      <c r="A6353" s="355"/>
      <c r="B6353" s="355"/>
      <c r="C6353" s="95"/>
      <c r="D6353" s="95"/>
      <c r="E6353" s="95"/>
    </row>
    <row r="6354" spans="1:5" s="94" customFormat="1" x14ac:dyDescent="0.2">
      <c r="A6354" s="355"/>
      <c r="B6354" s="355"/>
      <c r="C6354" s="95"/>
      <c r="D6354" s="95"/>
      <c r="E6354" s="95"/>
    </row>
    <row r="6355" spans="1:5" s="94" customFormat="1" x14ac:dyDescent="0.2">
      <c r="A6355" s="355"/>
      <c r="B6355" s="355"/>
      <c r="C6355" s="95"/>
      <c r="D6355" s="95"/>
      <c r="E6355" s="95"/>
    </row>
    <row r="6356" spans="1:5" s="94" customFormat="1" x14ac:dyDescent="0.2">
      <c r="A6356" s="355"/>
      <c r="B6356" s="355"/>
      <c r="C6356" s="95"/>
      <c r="D6356" s="95"/>
      <c r="E6356" s="95"/>
    </row>
    <row r="6357" spans="1:5" s="94" customFormat="1" x14ac:dyDescent="0.2">
      <c r="A6357" s="355"/>
      <c r="B6357" s="355"/>
      <c r="C6357" s="95"/>
      <c r="D6357" s="95"/>
      <c r="E6357" s="95"/>
    </row>
    <row r="6358" spans="1:5" s="94" customFormat="1" x14ac:dyDescent="0.2">
      <c r="A6358" s="355"/>
      <c r="B6358" s="355"/>
      <c r="C6358" s="95"/>
      <c r="D6358" s="95"/>
      <c r="E6358" s="95"/>
    </row>
    <row r="6359" spans="1:5" s="94" customFormat="1" x14ac:dyDescent="0.2">
      <c r="A6359" s="355"/>
      <c r="B6359" s="355"/>
      <c r="C6359" s="95"/>
      <c r="D6359" s="95"/>
      <c r="E6359" s="95"/>
    </row>
    <row r="6360" spans="1:5" s="94" customFormat="1" x14ac:dyDescent="0.2">
      <c r="A6360" s="355"/>
      <c r="B6360" s="355"/>
      <c r="C6360" s="95"/>
      <c r="D6360" s="95"/>
      <c r="E6360" s="95"/>
    </row>
    <row r="6361" spans="1:5" s="94" customFormat="1" x14ac:dyDescent="0.2">
      <c r="A6361" s="355"/>
      <c r="B6361" s="355"/>
      <c r="C6361" s="95"/>
      <c r="D6361" s="95"/>
      <c r="E6361" s="95"/>
    </row>
    <row r="6362" spans="1:5" s="94" customFormat="1" x14ac:dyDescent="0.2">
      <c r="A6362" s="355"/>
      <c r="B6362" s="355"/>
      <c r="C6362" s="95"/>
      <c r="D6362" s="95"/>
      <c r="E6362" s="95"/>
    </row>
    <row r="6363" spans="1:5" s="94" customFormat="1" x14ac:dyDescent="0.2">
      <c r="A6363" s="355"/>
      <c r="B6363" s="355"/>
      <c r="C6363" s="95"/>
      <c r="D6363" s="95"/>
      <c r="E6363" s="95"/>
    </row>
    <row r="6364" spans="1:5" s="94" customFormat="1" x14ac:dyDescent="0.2">
      <c r="A6364" s="355"/>
      <c r="B6364" s="355"/>
      <c r="C6364" s="95"/>
      <c r="D6364" s="95"/>
      <c r="E6364" s="95"/>
    </row>
    <row r="6365" spans="1:5" s="94" customFormat="1" x14ac:dyDescent="0.2">
      <c r="A6365" s="355"/>
      <c r="B6365" s="355"/>
      <c r="C6365" s="95"/>
      <c r="D6365" s="95"/>
      <c r="E6365" s="95"/>
    </row>
    <row r="6366" spans="1:5" s="94" customFormat="1" x14ac:dyDescent="0.2">
      <c r="A6366" s="355"/>
      <c r="B6366" s="355"/>
      <c r="C6366" s="95"/>
      <c r="D6366" s="95"/>
      <c r="E6366" s="95"/>
    </row>
    <row r="6367" spans="1:5" s="94" customFormat="1" x14ac:dyDescent="0.2">
      <c r="A6367" s="355"/>
      <c r="B6367" s="355"/>
      <c r="C6367" s="95"/>
      <c r="D6367" s="95"/>
      <c r="E6367" s="95"/>
    </row>
    <row r="6368" spans="1:5" s="94" customFormat="1" x14ac:dyDescent="0.2">
      <c r="A6368" s="355"/>
      <c r="B6368" s="355"/>
      <c r="C6368" s="95"/>
      <c r="D6368" s="95"/>
      <c r="E6368" s="95"/>
    </row>
    <row r="6369" spans="1:5" s="94" customFormat="1" x14ac:dyDescent="0.2">
      <c r="A6369" s="355"/>
      <c r="B6369" s="355"/>
      <c r="C6369" s="95"/>
      <c r="D6369" s="95"/>
      <c r="E6369" s="95"/>
    </row>
    <row r="6370" spans="1:5" s="94" customFormat="1" x14ac:dyDescent="0.2">
      <c r="A6370" s="355"/>
      <c r="B6370" s="355"/>
      <c r="C6370" s="95"/>
      <c r="D6370" s="95"/>
      <c r="E6370" s="95"/>
    </row>
    <row r="6371" spans="1:5" s="94" customFormat="1" x14ac:dyDescent="0.2">
      <c r="A6371" s="355"/>
      <c r="B6371" s="355"/>
      <c r="C6371" s="95"/>
      <c r="D6371" s="95"/>
      <c r="E6371" s="95"/>
    </row>
    <row r="6372" spans="1:5" s="94" customFormat="1" x14ac:dyDescent="0.2">
      <c r="A6372" s="355"/>
      <c r="B6372" s="355"/>
      <c r="C6372" s="95"/>
      <c r="D6372" s="95"/>
      <c r="E6372" s="95"/>
    </row>
    <row r="6373" spans="1:5" s="94" customFormat="1" x14ac:dyDescent="0.2">
      <c r="A6373" s="355"/>
      <c r="B6373" s="355"/>
      <c r="C6373" s="95"/>
      <c r="D6373" s="95"/>
      <c r="E6373" s="95"/>
    </row>
    <row r="6374" spans="1:5" s="94" customFormat="1" x14ac:dyDescent="0.2">
      <c r="A6374" s="355"/>
      <c r="B6374" s="355"/>
      <c r="C6374" s="95"/>
      <c r="D6374" s="95"/>
      <c r="E6374" s="95"/>
    </row>
    <row r="6375" spans="1:5" s="94" customFormat="1" x14ac:dyDescent="0.2">
      <c r="A6375" s="355"/>
      <c r="B6375" s="355"/>
      <c r="C6375" s="95"/>
      <c r="D6375" s="95"/>
      <c r="E6375" s="95"/>
    </row>
    <row r="6376" spans="1:5" s="94" customFormat="1" x14ac:dyDescent="0.2">
      <c r="A6376" s="355"/>
      <c r="B6376" s="355"/>
      <c r="C6376" s="95"/>
      <c r="D6376" s="95"/>
      <c r="E6376" s="95"/>
    </row>
    <row r="6377" spans="1:5" s="94" customFormat="1" x14ac:dyDescent="0.2">
      <c r="A6377" s="355"/>
      <c r="B6377" s="355"/>
      <c r="C6377" s="95"/>
      <c r="D6377" s="95"/>
      <c r="E6377" s="95"/>
    </row>
    <row r="6378" spans="1:5" s="94" customFormat="1" x14ac:dyDescent="0.2">
      <c r="A6378" s="355"/>
      <c r="B6378" s="355"/>
      <c r="C6378" s="95"/>
      <c r="D6378" s="95"/>
      <c r="E6378" s="95"/>
    </row>
    <row r="6379" spans="1:5" s="94" customFormat="1" x14ac:dyDescent="0.2">
      <c r="A6379" s="355"/>
      <c r="B6379" s="355"/>
      <c r="C6379" s="95"/>
      <c r="D6379" s="95"/>
      <c r="E6379" s="95"/>
    </row>
    <row r="6380" spans="1:5" s="94" customFormat="1" x14ac:dyDescent="0.2">
      <c r="A6380" s="355"/>
      <c r="B6380" s="355"/>
      <c r="C6380" s="95"/>
      <c r="D6380" s="95"/>
      <c r="E6380" s="95"/>
    </row>
    <row r="6381" spans="1:5" s="94" customFormat="1" x14ac:dyDescent="0.2">
      <c r="A6381" s="355"/>
      <c r="B6381" s="355"/>
      <c r="C6381" s="95"/>
      <c r="D6381" s="95"/>
      <c r="E6381" s="95"/>
    </row>
    <row r="6382" spans="1:5" s="94" customFormat="1" x14ac:dyDescent="0.2">
      <c r="A6382" s="355"/>
      <c r="B6382" s="355"/>
      <c r="C6382" s="95"/>
      <c r="D6382" s="95"/>
      <c r="E6382" s="95"/>
    </row>
    <row r="6383" spans="1:5" s="94" customFormat="1" x14ac:dyDescent="0.2">
      <c r="A6383" s="355"/>
      <c r="B6383" s="355"/>
      <c r="C6383" s="95"/>
      <c r="D6383" s="95"/>
      <c r="E6383" s="95"/>
    </row>
    <row r="6384" spans="1:5" s="94" customFormat="1" x14ac:dyDescent="0.2">
      <c r="A6384" s="355"/>
      <c r="B6384" s="355"/>
      <c r="C6384" s="95"/>
      <c r="D6384" s="95"/>
      <c r="E6384" s="95"/>
    </row>
    <row r="6385" spans="1:5" s="94" customFormat="1" x14ac:dyDescent="0.2">
      <c r="A6385" s="355"/>
      <c r="B6385" s="355"/>
      <c r="C6385" s="95"/>
      <c r="D6385" s="95"/>
      <c r="E6385" s="95"/>
    </row>
    <row r="6386" spans="1:5" s="94" customFormat="1" x14ac:dyDescent="0.2">
      <c r="A6386" s="355"/>
      <c r="B6386" s="355"/>
      <c r="C6386" s="95"/>
      <c r="D6386" s="95"/>
      <c r="E6386" s="95"/>
    </row>
    <row r="6387" spans="1:5" s="94" customFormat="1" x14ac:dyDescent="0.2">
      <c r="A6387" s="355"/>
      <c r="B6387" s="355"/>
      <c r="C6387" s="95"/>
      <c r="D6387" s="95"/>
      <c r="E6387" s="95"/>
    </row>
    <row r="6388" spans="1:5" s="94" customFormat="1" x14ac:dyDescent="0.2">
      <c r="A6388" s="355"/>
      <c r="B6388" s="355"/>
      <c r="C6388" s="95"/>
      <c r="D6388" s="95"/>
      <c r="E6388" s="95"/>
    </row>
    <row r="6389" spans="1:5" s="94" customFormat="1" x14ac:dyDescent="0.2">
      <c r="A6389" s="355"/>
      <c r="B6389" s="355"/>
      <c r="C6389" s="95"/>
      <c r="D6389" s="95"/>
      <c r="E6389" s="95"/>
    </row>
    <row r="6390" spans="1:5" s="94" customFormat="1" x14ac:dyDescent="0.2">
      <c r="A6390" s="355"/>
      <c r="B6390" s="355"/>
      <c r="C6390" s="95"/>
      <c r="D6390" s="95"/>
      <c r="E6390" s="95"/>
    </row>
    <row r="6391" spans="1:5" s="94" customFormat="1" x14ac:dyDescent="0.2">
      <c r="A6391" s="355"/>
      <c r="B6391" s="355"/>
      <c r="C6391" s="95"/>
      <c r="D6391" s="95"/>
      <c r="E6391" s="95"/>
    </row>
    <row r="6392" spans="1:5" s="94" customFormat="1" x14ac:dyDescent="0.2">
      <c r="A6392" s="355"/>
      <c r="B6392" s="355"/>
      <c r="C6392" s="95"/>
      <c r="D6392" s="95"/>
      <c r="E6392" s="95"/>
    </row>
    <row r="6393" spans="1:5" s="94" customFormat="1" x14ac:dyDescent="0.2">
      <c r="A6393" s="355"/>
      <c r="B6393" s="355"/>
      <c r="C6393" s="95"/>
      <c r="D6393" s="95"/>
      <c r="E6393" s="95"/>
    </row>
    <row r="6394" spans="1:5" s="94" customFormat="1" x14ac:dyDescent="0.2">
      <c r="A6394" s="355"/>
      <c r="B6394" s="355"/>
      <c r="C6394" s="95"/>
      <c r="D6394" s="95"/>
      <c r="E6394" s="95"/>
    </row>
    <row r="6395" spans="1:5" s="94" customFormat="1" x14ac:dyDescent="0.2">
      <c r="A6395" s="355"/>
      <c r="B6395" s="355"/>
      <c r="C6395" s="95"/>
      <c r="D6395" s="95"/>
      <c r="E6395" s="95"/>
    </row>
    <row r="6396" spans="1:5" s="94" customFormat="1" x14ac:dyDescent="0.2">
      <c r="A6396" s="355"/>
      <c r="B6396" s="355"/>
      <c r="C6396" s="95"/>
      <c r="D6396" s="95"/>
      <c r="E6396" s="95"/>
    </row>
    <row r="6397" spans="1:5" s="94" customFormat="1" x14ac:dyDescent="0.2">
      <c r="A6397" s="355"/>
      <c r="B6397" s="355"/>
      <c r="C6397" s="95"/>
      <c r="D6397" s="95"/>
      <c r="E6397" s="95"/>
    </row>
    <row r="6398" spans="1:5" s="94" customFormat="1" x14ac:dyDescent="0.2">
      <c r="A6398" s="355"/>
      <c r="B6398" s="355"/>
      <c r="C6398" s="95"/>
      <c r="D6398" s="95"/>
      <c r="E6398" s="95"/>
    </row>
    <row r="6399" spans="1:5" s="94" customFormat="1" x14ac:dyDescent="0.2">
      <c r="A6399" s="355"/>
      <c r="B6399" s="355"/>
      <c r="C6399" s="95"/>
      <c r="D6399" s="95"/>
      <c r="E6399" s="95"/>
    </row>
    <row r="6400" spans="1:5" s="94" customFormat="1" x14ac:dyDescent="0.2">
      <c r="A6400" s="355"/>
      <c r="B6400" s="355"/>
      <c r="C6400" s="95"/>
      <c r="D6400" s="95"/>
      <c r="E6400" s="95"/>
    </row>
    <row r="6401" spans="1:5" s="94" customFormat="1" x14ac:dyDescent="0.2">
      <c r="A6401" s="355"/>
      <c r="B6401" s="355"/>
      <c r="C6401" s="95"/>
      <c r="D6401" s="95"/>
      <c r="E6401" s="95"/>
    </row>
    <row r="6402" spans="1:5" s="94" customFormat="1" x14ac:dyDescent="0.2">
      <c r="A6402" s="355"/>
      <c r="B6402" s="355"/>
      <c r="C6402" s="95"/>
      <c r="D6402" s="95"/>
      <c r="E6402" s="95"/>
    </row>
    <row r="6403" spans="1:5" s="94" customFormat="1" x14ac:dyDescent="0.2">
      <c r="A6403" s="355"/>
      <c r="B6403" s="355"/>
      <c r="C6403" s="95"/>
      <c r="D6403" s="95"/>
      <c r="E6403" s="95"/>
    </row>
    <row r="6404" spans="1:5" s="94" customFormat="1" x14ac:dyDescent="0.2">
      <c r="A6404" s="355"/>
      <c r="B6404" s="355"/>
      <c r="C6404" s="95"/>
      <c r="D6404" s="95"/>
      <c r="E6404" s="95"/>
    </row>
    <row r="6405" spans="1:5" s="94" customFormat="1" x14ac:dyDescent="0.2">
      <c r="A6405" s="355"/>
      <c r="B6405" s="355"/>
      <c r="C6405" s="95"/>
      <c r="D6405" s="95"/>
      <c r="E6405" s="95"/>
    </row>
    <row r="6406" spans="1:5" s="94" customFormat="1" x14ac:dyDescent="0.2">
      <c r="A6406" s="355"/>
      <c r="B6406" s="355"/>
      <c r="C6406" s="95"/>
      <c r="D6406" s="95"/>
      <c r="E6406" s="95"/>
    </row>
    <row r="6407" spans="1:5" s="94" customFormat="1" x14ac:dyDescent="0.2">
      <c r="A6407" s="355"/>
      <c r="B6407" s="355"/>
      <c r="C6407" s="95"/>
      <c r="D6407" s="95"/>
      <c r="E6407" s="95"/>
    </row>
    <row r="6408" spans="1:5" s="94" customFormat="1" x14ac:dyDescent="0.2">
      <c r="A6408" s="355"/>
      <c r="B6408" s="355"/>
      <c r="C6408" s="95"/>
      <c r="D6408" s="95"/>
      <c r="E6408" s="95"/>
    </row>
    <row r="6409" spans="1:5" s="94" customFormat="1" x14ac:dyDescent="0.2">
      <c r="A6409" s="355"/>
      <c r="B6409" s="355"/>
      <c r="C6409" s="95"/>
      <c r="D6409" s="95"/>
      <c r="E6409" s="95"/>
    </row>
    <row r="6410" spans="1:5" s="94" customFormat="1" x14ac:dyDescent="0.2">
      <c r="A6410" s="355"/>
      <c r="B6410" s="355"/>
      <c r="C6410" s="95"/>
      <c r="D6410" s="95"/>
      <c r="E6410" s="95"/>
    </row>
    <row r="6411" spans="1:5" s="94" customFormat="1" x14ac:dyDescent="0.2">
      <c r="A6411" s="355"/>
      <c r="B6411" s="355"/>
      <c r="C6411" s="95"/>
      <c r="D6411" s="95"/>
      <c r="E6411" s="95"/>
    </row>
    <row r="6412" spans="1:5" s="94" customFormat="1" x14ac:dyDescent="0.2">
      <c r="A6412" s="355"/>
      <c r="B6412" s="355"/>
      <c r="C6412" s="95"/>
      <c r="D6412" s="95"/>
      <c r="E6412" s="95"/>
    </row>
    <row r="6413" spans="1:5" s="94" customFormat="1" x14ac:dyDescent="0.2">
      <c r="A6413" s="355"/>
      <c r="B6413" s="355"/>
      <c r="C6413" s="95"/>
      <c r="D6413" s="95"/>
      <c r="E6413" s="95"/>
    </row>
    <row r="6414" spans="1:5" s="94" customFormat="1" x14ac:dyDescent="0.2">
      <c r="A6414" s="355"/>
      <c r="B6414" s="355"/>
      <c r="C6414" s="95"/>
      <c r="D6414" s="95"/>
      <c r="E6414" s="95"/>
    </row>
    <row r="6415" spans="1:5" s="94" customFormat="1" x14ac:dyDescent="0.2">
      <c r="A6415" s="355"/>
      <c r="B6415" s="355"/>
      <c r="C6415" s="95"/>
      <c r="D6415" s="95"/>
      <c r="E6415" s="95"/>
    </row>
    <row r="6416" spans="1:5" s="94" customFormat="1" x14ac:dyDescent="0.2">
      <c r="A6416" s="355"/>
      <c r="B6416" s="355"/>
      <c r="C6416" s="95"/>
      <c r="D6416" s="95"/>
      <c r="E6416" s="95"/>
    </row>
    <row r="6417" spans="1:5" s="94" customFormat="1" x14ac:dyDescent="0.2">
      <c r="A6417" s="355"/>
      <c r="B6417" s="355"/>
      <c r="C6417" s="95"/>
      <c r="D6417" s="95"/>
      <c r="E6417" s="95"/>
    </row>
    <row r="6418" spans="1:5" s="94" customFormat="1" x14ac:dyDescent="0.2">
      <c r="A6418" s="355"/>
      <c r="B6418" s="355"/>
      <c r="C6418" s="95"/>
      <c r="D6418" s="95"/>
      <c r="E6418" s="95"/>
    </row>
    <row r="6419" spans="1:5" s="94" customFormat="1" x14ac:dyDescent="0.2">
      <c r="A6419" s="355"/>
      <c r="B6419" s="355"/>
      <c r="C6419" s="95"/>
      <c r="D6419" s="95"/>
      <c r="E6419" s="95"/>
    </row>
    <row r="6420" spans="1:5" s="94" customFormat="1" x14ac:dyDescent="0.2">
      <c r="A6420" s="355"/>
      <c r="B6420" s="355"/>
      <c r="C6420" s="95"/>
      <c r="D6420" s="95"/>
      <c r="E6420" s="95"/>
    </row>
    <row r="6421" spans="1:5" s="94" customFormat="1" x14ac:dyDescent="0.2">
      <c r="A6421" s="355"/>
      <c r="B6421" s="355"/>
      <c r="C6421" s="95"/>
      <c r="D6421" s="95"/>
      <c r="E6421" s="95"/>
    </row>
    <row r="6422" spans="1:5" s="94" customFormat="1" x14ac:dyDescent="0.2">
      <c r="A6422" s="355"/>
      <c r="B6422" s="355"/>
      <c r="C6422" s="95"/>
      <c r="D6422" s="95"/>
      <c r="E6422" s="95"/>
    </row>
    <row r="6423" spans="1:5" s="94" customFormat="1" x14ac:dyDescent="0.2">
      <c r="A6423" s="355"/>
      <c r="B6423" s="355"/>
      <c r="C6423" s="95"/>
      <c r="D6423" s="95"/>
      <c r="E6423" s="95"/>
    </row>
    <row r="6424" spans="1:5" s="94" customFormat="1" x14ac:dyDescent="0.2">
      <c r="A6424" s="355"/>
      <c r="B6424" s="355"/>
      <c r="C6424" s="95"/>
      <c r="D6424" s="95"/>
      <c r="E6424" s="95"/>
    </row>
    <row r="6425" spans="1:5" s="94" customFormat="1" x14ac:dyDescent="0.2">
      <c r="A6425" s="355"/>
      <c r="B6425" s="355"/>
      <c r="C6425" s="95"/>
      <c r="D6425" s="95"/>
      <c r="E6425" s="95"/>
    </row>
    <row r="6426" spans="1:5" s="94" customFormat="1" x14ac:dyDescent="0.2">
      <c r="A6426" s="355"/>
      <c r="B6426" s="355"/>
      <c r="C6426" s="95"/>
      <c r="D6426" s="95"/>
      <c r="E6426" s="95"/>
    </row>
    <row r="6427" spans="1:5" s="94" customFormat="1" x14ac:dyDescent="0.2">
      <c r="A6427" s="355"/>
      <c r="B6427" s="355"/>
      <c r="C6427" s="95"/>
      <c r="D6427" s="95"/>
      <c r="E6427" s="95"/>
    </row>
    <row r="6428" spans="1:5" s="94" customFormat="1" x14ac:dyDescent="0.2">
      <c r="A6428" s="355"/>
      <c r="B6428" s="355"/>
      <c r="C6428" s="95"/>
      <c r="D6428" s="95"/>
      <c r="E6428" s="95"/>
    </row>
    <row r="6429" spans="1:5" s="94" customFormat="1" x14ac:dyDescent="0.2">
      <c r="A6429" s="355"/>
      <c r="B6429" s="355"/>
      <c r="C6429" s="95"/>
      <c r="D6429" s="95"/>
      <c r="E6429" s="95"/>
    </row>
    <row r="6430" spans="1:5" s="94" customFormat="1" x14ac:dyDescent="0.2">
      <c r="A6430" s="355"/>
      <c r="B6430" s="355"/>
      <c r="C6430" s="95"/>
      <c r="D6430" s="95"/>
      <c r="E6430" s="95"/>
    </row>
    <row r="6431" spans="1:5" s="94" customFormat="1" x14ac:dyDescent="0.2">
      <c r="A6431" s="355"/>
      <c r="B6431" s="355"/>
      <c r="C6431" s="95"/>
      <c r="D6431" s="95"/>
      <c r="E6431" s="95"/>
    </row>
    <row r="6432" spans="1:5" s="94" customFormat="1" x14ac:dyDescent="0.2">
      <c r="A6432" s="355"/>
      <c r="B6432" s="355"/>
      <c r="C6432" s="95"/>
      <c r="D6432" s="95"/>
      <c r="E6432" s="95"/>
    </row>
    <row r="6433" spans="1:5" s="94" customFormat="1" x14ac:dyDescent="0.2">
      <c r="A6433" s="355"/>
      <c r="B6433" s="355"/>
      <c r="C6433" s="95"/>
      <c r="D6433" s="95"/>
      <c r="E6433" s="95"/>
    </row>
    <row r="6434" spans="1:5" s="94" customFormat="1" x14ac:dyDescent="0.2">
      <c r="A6434" s="355"/>
      <c r="B6434" s="355"/>
      <c r="C6434" s="95"/>
      <c r="D6434" s="95"/>
      <c r="E6434" s="95"/>
    </row>
    <row r="6435" spans="1:5" s="94" customFormat="1" x14ac:dyDescent="0.2">
      <c r="A6435" s="355"/>
      <c r="B6435" s="355"/>
      <c r="C6435" s="95"/>
      <c r="D6435" s="95"/>
      <c r="E6435" s="95"/>
    </row>
    <row r="6436" spans="1:5" s="94" customFormat="1" x14ac:dyDescent="0.2">
      <c r="A6436" s="355"/>
      <c r="B6436" s="355"/>
      <c r="C6436" s="95"/>
      <c r="D6436" s="95"/>
      <c r="E6436" s="95"/>
    </row>
    <row r="6437" spans="1:5" s="94" customFormat="1" x14ac:dyDescent="0.2">
      <c r="A6437" s="355"/>
      <c r="B6437" s="355"/>
      <c r="C6437" s="95"/>
      <c r="D6437" s="95"/>
      <c r="E6437" s="95"/>
    </row>
    <row r="6438" spans="1:5" s="94" customFormat="1" x14ac:dyDescent="0.2">
      <c r="A6438" s="355"/>
      <c r="B6438" s="355"/>
      <c r="C6438" s="95"/>
      <c r="D6438" s="95"/>
      <c r="E6438" s="95"/>
    </row>
    <row r="6439" spans="1:5" s="94" customFormat="1" x14ac:dyDescent="0.2">
      <c r="A6439" s="355"/>
      <c r="B6439" s="355"/>
      <c r="C6439" s="95"/>
      <c r="D6439" s="95"/>
      <c r="E6439" s="95"/>
    </row>
    <row r="6440" spans="1:5" s="94" customFormat="1" x14ac:dyDescent="0.2">
      <c r="A6440" s="355"/>
      <c r="B6440" s="355"/>
      <c r="C6440" s="95"/>
      <c r="D6440" s="95"/>
      <c r="E6440" s="95"/>
    </row>
    <row r="6441" spans="1:5" s="94" customFormat="1" x14ac:dyDescent="0.2">
      <c r="A6441" s="355"/>
      <c r="B6441" s="355"/>
      <c r="C6441" s="95"/>
      <c r="D6441" s="95"/>
      <c r="E6441" s="95"/>
    </row>
    <row r="6442" spans="1:5" s="94" customFormat="1" x14ac:dyDescent="0.2">
      <c r="A6442" s="355"/>
      <c r="B6442" s="355"/>
      <c r="C6442" s="95"/>
      <c r="D6442" s="95"/>
      <c r="E6442" s="95"/>
    </row>
    <row r="6443" spans="1:5" s="94" customFormat="1" x14ac:dyDescent="0.2">
      <c r="A6443" s="355"/>
      <c r="B6443" s="355"/>
      <c r="C6443" s="95"/>
      <c r="D6443" s="95"/>
      <c r="E6443" s="95"/>
    </row>
    <row r="6444" spans="1:5" s="94" customFormat="1" x14ac:dyDescent="0.2">
      <c r="A6444" s="355"/>
      <c r="B6444" s="355"/>
      <c r="C6444" s="95"/>
      <c r="D6444" s="95"/>
      <c r="E6444" s="95"/>
    </row>
    <row r="6445" spans="1:5" s="94" customFormat="1" x14ac:dyDescent="0.2">
      <c r="A6445" s="355"/>
      <c r="B6445" s="355"/>
      <c r="C6445" s="95"/>
      <c r="D6445" s="95"/>
      <c r="E6445" s="95"/>
    </row>
    <row r="6446" spans="1:5" s="94" customFormat="1" x14ac:dyDescent="0.2">
      <c r="A6446" s="355"/>
      <c r="B6446" s="355"/>
      <c r="C6446" s="95"/>
      <c r="D6446" s="95"/>
      <c r="E6446" s="95"/>
    </row>
    <row r="6447" spans="1:5" s="94" customFormat="1" x14ac:dyDescent="0.2">
      <c r="A6447" s="355"/>
      <c r="B6447" s="355"/>
      <c r="C6447" s="95"/>
      <c r="D6447" s="95"/>
      <c r="E6447" s="95"/>
    </row>
    <row r="6448" spans="1:5" s="94" customFormat="1" x14ac:dyDescent="0.2">
      <c r="A6448" s="355"/>
      <c r="B6448" s="355"/>
      <c r="C6448" s="95"/>
      <c r="D6448" s="95"/>
      <c r="E6448" s="95"/>
    </row>
    <row r="6449" spans="1:5" s="94" customFormat="1" x14ac:dyDescent="0.2">
      <c r="A6449" s="355"/>
      <c r="B6449" s="355"/>
      <c r="C6449" s="95"/>
      <c r="D6449" s="95"/>
      <c r="E6449" s="95"/>
    </row>
    <row r="6450" spans="1:5" s="94" customFormat="1" x14ac:dyDescent="0.2">
      <c r="A6450" s="355"/>
      <c r="B6450" s="355"/>
      <c r="C6450" s="95"/>
      <c r="D6450" s="95"/>
      <c r="E6450" s="95"/>
    </row>
    <row r="6451" spans="1:5" s="94" customFormat="1" x14ac:dyDescent="0.2">
      <c r="A6451" s="355"/>
      <c r="B6451" s="355"/>
      <c r="C6451" s="95"/>
      <c r="D6451" s="95"/>
      <c r="E6451" s="95"/>
    </row>
    <row r="6452" spans="1:5" s="94" customFormat="1" x14ac:dyDescent="0.2">
      <c r="A6452" s="355"/>
      <c r="B6452" s="355"/>
      <c r="C6452" s="95"/>
      <c r="D6452" s="95"/>
      <c r="E6452" s="95"/>
    </row>
    <row r="6453" spans="1:5" s="94" customFormat="1" x14ac:dyDescent="0.2">
      <c r="A6453" s="355"/>
      <c r="B6453" s="355"/>
      <c r="C6453" s="95"/>
      <c r="D6453" s="95"/>
      <c r="E6453" s="95"/>
    </row>
    <row r="6454" spans="1:5" s="94" customFormat="1" x14ac:dyDescent="0.2">
      <c r="A6454" s="355"/>
      <c r="B6454" s="355"/>
      <c r="C6454" s="95"/>
      <c r="D6454" s="95"/>
      <c r="E6454" s="95"/>
    </row>
    <row r="6455" spans="1:5" s="94" customFormat="1" x14ac:dyDescent="0.2">
      <c r="A6455" s="355"/>
      <c r="B6455" s="355"/>
      <c r="C6455" s="95"/>
      <c r="D6455" s="95"/>
      <c r="E6455" s="95"/>
    </row>
    <row r="6456" spans="1:5" s="94" customFormat="1" x14ac:dyDescent="0.2">
      <c r="A6456" s="355"/>
      <c r="B6456" s="355"/>
      <c r="C6456" s="95"/>
      <c r="D6456" s="95"/>
      <c r="E6456" s="95"/>
    </row>
    <row r="6457" spans="1:5" s="94" customFormat="1" x14ac:dyDescent="0.2">
      <c r="A6457" s="355"/>
      <c r="B6457" s="355"/>
      <c r="C6457" s="95"/>
      <c r="D6457" s="95"/>
      <c r="E6457" s="95"/>
    </row>
    <row r="6458" spans="1:5" s="94" customFormat="1" x14ac:dyDescent="0.2">
      <c r="A6458" s="355"/>
      <c r="B6458" s="355"/>
      <c r="C6458" s="95"/>
      <c r="D6458" s="95"/>
      <c r="E6458" s="95"/>
    </row>
    <row r="6459" spans="1:5" s="94" customFormat="1" x14ac:dyDescent="0.2">
      <c r="A6459" s="355"/>
      <c r="B6459" s="355"/>
      <c r="C6459" s="95"/>
      <c r="D6459" s="95"/>
      <c r="E6459" s="95"/>
    </row>
    <row r="6460" spans="1:5" s="94" customFormat="1" x14ac:dyDescent="0.2">
      <c r="A6460" s="355"/>
      <c r="B6460" s="355"/>
      <c r="C6460" s="95"/>
      <c r="D6460" s="95"/>
      <c r="E6460" s="95"/>
    </row>
    <row r="6461" spans="1:5" s="94" customFormat="1" x14ac:dyDescent="0.2">
      <c r="A6461" s="355"/>
      <c r="B6461" s="355"/>
      <c r="C6461" s="95"/>
      <c r="D6461" s="95"/>
      <c r="E6461" s="95"/>
    </row>
    <row r="6462" spans="1:5" s="94" customFormat="1" x14ac:dyDescent="0.2">
      <c r="A6462" s="355"/>
      <c r="B6462" s="355"/>
      <c r="C6462" s="95"/>
      <c r="D6462" s="95"/>
      <c r="E6462" s="95"/>
    </row>
    <row r="6463" spans="1:5" s="94" customFormat="1" x14ac:dyDescent="0.2">
      <c r="A6463" s="355"/>
      <c r="B6463" s="355"/>
      <c r="C6463" s="95"/>
      <c r="D6463" s="95"/>
      <c r="E6463" s="95"/>
    </row>
    <row r="6464" spans="1:5" s="94" customFormat="1" x14ac:dyDescent="0.2">
      <c r="A6464" s="355"/>
      <c r="B6464" s="355"/>
      <c r="C6464" s="95"/>
      <c r="D6464" s="95"/>
      <c r="E6464" s="95"/>
    </row>
    <row r="6465" spans="1:5" s="94" customFormat="1" x14ac:dyDescent="0.2">
      <c r="A6465" s="355"/>
      <c r="B6465" s="355"/>
      <c r="C6465" s="95"/>
      <c r="D6465" s="95"/>
      <c r="E6465" s="95"/>
    </row>
    <row r="6466" spans="1:5" s="94" customFormat="1" x14ac:dyDescent="0.2">
      <c r="A6466" s="355"/>
      <c r="B6466" s="355"/>
      <c r="C6466" s="95"/>
      <c r="D6466" s="95"/>
      <c r="E6466" s="95"/>
    </row>
    <row r="6467" spans="1:5" s="94" customFormat="1" x14ac:dyDescent="0.2">
      <c r="A6467" s="355"/>
      <c r="B6467" s="355"/>
      <c r="C6467" s="95"/>
      <c r="D6467" s="95"/>
      <c r="E6467" s="95"/>
    </row>
    <row r="6468" spans="1:5" s="94" customFormat="1" x14ac:dyDescent="0.2">
      <c r="A6468" s="355"/>
      <c r="B6468" s="355"/>
      <c r="C6468" s="95"/>
      <c r="D6468" s="95"/>
      <c r="E6468" s="95"/>
    </row>
    <row r="6469" spans="1:5" s="94" customFormat="1" x14ac:dyDescent="0.2">
      <c r="A6469" s="355"/>
      <c r="B6469" s="355"/>
      <c r="C6469" s="95"/>
      <c r="D6469" s="95"/>
      <c r="E6469" s="95"/>
    </row>
    <row r="6470" spans="1:5" s="94" customFormat="1" x14ac:dyDescent="0.2">
      <c r="A6470" s="355"/>
      <c r="B6470" s="355"/>
      <c r="C6470" s="95"/>
      <c r="D6470" s="95"/>
      <c r="E6470" s="95"/>
    </row>
    <row r="6471" spans="1:5" s="94" customFormat="1" x14ac:dyDescent="0.2">
      <c r="A6471" s="355"/>
      <c r="B6471" s="355"/>
      <c r="C6471" s="95"/>
      <c r="D6471" s="95"/>
      <c r="E6471" s="95"/>
    </row>
    <row r="6472" spans="1:5" s="94" customFormat="1" x14ac:dyDescent="0.2">
      <c r="A6472" s="355"/>
      <c r="B6472" s="355"/>
      <c r="C6472" s="95"/>
      <c r="D6472" s="95"/>
      <c r="E6472" s="95"/>
    </row>
    <row r="6473" spans="1:5" s="94" customFormat="1" x14ac:dyDescent="0.2">
      <c r="A6473" s="355"/>
      <c r="B6473" s="355"/>
      <c r="C6473" s="95"/>
      <c r="D6473" s="95"/>
      <c r="E6473" s="95"/>
    </row>
    <row r="6474" spans="1:5" s="94" customFormat="1" x14ac:dyDescent="0.2">
      <c r="A6474" s="355"/>
      <c r="B6474" s="355"/>
      <c r="C6474" s="95"/>
      <c r="D6474" s="95"/>
      <c r="E6474" s="95"/>
    </row>
    <row r="6475" spans="1:5" s="94" customFormat="1" x14ac:dyDescent="0.2">
      <c r="A6475" s="355"/>
      <c r="B6475" s="355"/>
      <c r="C6475" s="95"/>
      <c r="D6475" s="95"/>
      <c r="E6475" s="95"/>
    </row>
    <row r="6476" spans="1:5" s="94" customFormat="1" x14ac:dyDescent="0.2">
      <c r="A6476" s="355"/>
      <c r="B6476" s="355"/>
      <c r="C6476" s="95"/>
      <c r="D6476" s="95"/>
      <c r="E6476" s="95"/>
    </row>
    <row r="6477" spans="1:5" s="94" customFormat="1" x14ac:dyDescent="0.2">
      <c r="A6477" s="355"/>
      <c r="B6477" s="355"/>
      <c r="C6477" s="95"/>
      <c r="D6477" s="95"/>
      <c r="E6477" s="95"/>
    </row>
    <row r="6478" spans="1:5" s="94" customFormat="1" x14ac:dyDescent="0.2">
      <c r="A6478" s="355"/>
      <c r="B6478" s="355"/>
      <c r="C6478" s="95"/>
      <c r="D6478" s="95"/>
      <c r="E6478" s="95"/>
    </row>
    <row r="6479" spans="1:5" s="94" customFormat="1" x14ac:dyDescent="0.2">
      <c r="A6479" s="355"/>
      <c r="B6479" s="355"/>
      <c r="C6479" s="95"/>
      <c r="D6479" s="95"/>
      <c r="E6479" s="95"/>
    </row>
    <row r="6480" spans="1:5" s="94" customFormat="1" x14ac:dyDescent="0.2">
      <c r="A6480" s="355"/>
      <c r="B6480" s="355"/>
      <c r="C6480" s="95"/>
      <c r="D6480" s="95"/>
      <c r="E6480" s="95"/>
    </row>
    <row r="6481" spans="1:5" s="94" customFormat="1" x14ac:dyDescent="0.2">
      <c r="A6481" s="355"/>
      <c r="B6481" s="355"/>
      <c r="C6481" s="95"/>
      <c r="D6481" s="95"/>
      <c r="E6481" s="95"/>
    </row>
    <row r="6482" spans="1:5" s="94" customFormat="1" x14ac:dyDescent="0.2">
      <c r="A6482" s="355"/>
      <c r="B6482" s="355"/>
      <c r="C6482" s="95"/>
      <c r="D6482" s="95"/>
      <c r="E6482" s="95"/>
    </row>
    <row r="6483" spans="1:5" s="94" customFormat="1" x14ac:dyDescent="0.2">
      <c r="A6483" s="355"/>
      <c r="B6483" s="355"/>
      <c r="C6483" s="95"/>
      <c r="D6483" s="95"/>
      <c r="E6483" s="95"/>
    </row>
    <row r="6484" spans="1:5" s="94" customFormat="1" x14ac:dyDescent="0.2">
      <c r="A6484" s="355"/>
      <c r="B6484" s="355"/>
      <c r="C6484" s="95"/>
      <c r="D6484" s="95"/>
      <c r="E6484" s="95"/>
    </row>
    <row r="6485" spans="1:5" s="94" customFormat="1" x14ac:dyDescent="0.2">
      <c r="A6485" s="355"/>
      <c r="B6485" s="355"/>
      <c r="C6485" s="95"/>
      <c r="D6485" s="95"/>
      <c r="E6485" s="95"/>
    </row>
    <row r="6486" spans="1:5" s="94" customFormat="1" x14ac:dyDescent="0.2">
      <c r="A6486" s="355"/>
      <c r="B6486" s="355"/>
      <c r="C6486" s="95"/>
      <c r="D6486" s="95"/>
      <c r="E6486" s="95"/>
    </row>
    <row r="6487" spans="1:5" s="94" customFormat="1" x14ac:dyDescent="0.2">
      <c r="A6487" s="355"/>
      <c r="B6487" s="355"/>
      <c r="C6487" s="95"/>
      <c r="D6487" s="95"/>
      <c r="E6487" s="95"/>
    </row>
    <row r="6488" spans="1:5" s="94" customFormat="1" x14ac:dyDescent="0.2">
      <c r="A6488" s="355"/>
      <c r="B6488" s="355"/>
      <c r="C6488" s="95"/>
      <c r="D6488" s="95"/>
      <c r="E6488" s="95"/>
    </row>
    <row r="6489" spans="1:5" s="94" customFormat="1" x14ac:dyDescent="0.2">
      <c r="A6489" s="355"/>
      <c r="B6489" s="355"/>
      <c r="C6489" s="95"/>
      <c r="D6489" s="95"/>
      <c r="E6489" s="95"/>
    </row>
    <row r="6490" spans="1:5" s="94" customFormat="1" x14ac:dyDescent="0.2">
      <c r="A6490" s="355"/>
      <c r="B6490" s="355"/>
      <c r="C6490" s="95"/>
      <c r="D6490" s="95"/>
      <c r="E6490" s="95"/>
    </row>
    <row r="6491" spans="1:5" s="94" customFormat="1" x14ac:dyDescent="0.2">
      <c r="A6491" s="355"/>
      <c r="B6491" s="355"/>
      <c r="C6491" s="95"/>
      <c r="D6491" s="95"/>
      <c r="E6491" s="95"/>
    </row>
    <row r="6492" spans="1:5" s="94" customFormat="1" x14ac:dyDescent="0.2">
      <c r="A6492" s="355"/>
      <c r="B6492" s="355"/>
      <c r="C6492" s="95"/>
      <c r="D6492" s="95"/>
      <c r="E6492" s="95"/>
    </row>
    <row r="6493" spans="1:5" s="94" customFormat="1" x14ac:dyDescent="0.2">
      <c r="A6493" s="355"/>
      <c r="B6493" s="355"/>
      <c r="C6493" s="95"/>
      <c r="D6493" s="95"/>
      <c r="E6493" s="95"/>
    </row>
    <row r="6494" spans="1:5" s="94" customFormat="1" x14ac:dyDescent="0.2">
      <c r="A6494" s="355"/>
      <c r="B6494" s="355"/>
      <c r="C6494" s="95"/>
      <c r="D6494" s="95"/>
      <c r="E6494" s="95"/>
    </row>
    <row r="6495" spans="1:5" s="94" customFormat="1" x14ac:dyDescent="0.2">
      <c r="A6495" s="355"/>
      <c r="B6495" s="355"/>
      <c r="C6495" s="95"/>
      <c r="D6495" s="95"/>
      <c r="E6495" s="95"/>
    </row>
    <row r="6496" spans="1:5" s="94" customFormat="1" x14ac:dyDescent="0.2">
      <c r="A6496" s="355"/>
      <c r="B6496" s="355"/>
      <c r="C6496" s="95"/>
      <c r="D6496" s="95"/>
      <c r="E6496" s="95"/>
    </row>
    <row r="6497" spans="1:5" s="94" customFormat="1" x14ac:dyDescent="0.2">
      <c r="A6497" s="355"/>
      <c r="B6497" s="355"/>
      <c r="C6497" s="95"/>
      <c r="D6497" s="95"/>
      <c r="E6497" s="95"/>
    </row>
    <row r="6498" spans="1:5" s="94" customFormat="1" x14ac:dyDescent="0.2">
      <c r="A6498" s="355"/>
      <c r="B6498" s="355"/>
      <c r="C6498" s="95"/>
      <c r="D6498" s="95"/>
      <c r="E6498" s="95"/>
    </row>
    <row r="6499" spans="1:5" s="94" customFormat="1" x14ac:dyDescent="0.2">
      <c r="A6499" s="355"/>
      <c r="B6499" s="355"/>
      <c r="C6499" s="95"/>
      <c r="D6499" s="95"/>
      <c r="E6499" s="95"/>
    </row>
    <row r="6500" spans="1:5" s="94" customFormat="1" x14ac:dyDescent="0.2">
      <c r="A6500" s="355"/>
      <c r="B6500" s="355"/>
      <c r="C6500" s="95"/>
      <c r="D6500" s="95"/>
      <c r="E6500" s="95"/>
    </row>
    <row r="6501" spans="1:5" s="94" customFormat="1" x14ac:dyDescent="0.2">
      <c r="A6501" s="355"/>
      <c r="B6501" s="355"/>
      <c r="C6501" s="95"/>
      <c r="D6501" s="95"/>
      <c r="E6501" s="95"/>
    </row>
    <row r="6502" spans="1:5" s="94" customFormat="1" x14ac:dyDescent="0.2">
      <c r="A6502" s="355"/>
      <c r="B6502" s="355"/>
      <c r="C6502" s="95"/>
      <c r="D6502" s="95"/>
      <c r="E6502" s="95"/>
    </row>
    <row r="6503" spans="1:5" s="94" customFormat="1" x14ac:dyDescent="0.2">
      <c r="A6503" s="355"/>
      <c r="B6503" s="355"/>
      <c r="C6503" s="95"/>
      <c r="D6503" s="95"/>
      <c r="E6503" s="95"/>
    </row>
    <row r="6504" spans="1:5" s="94" customFormat="1" x14ac:dyDescent="0.2">
      <c r="A6504" s="355"/>
      <c r="B6504" s="355"/>
      <c r="C6504" s="95"/>
      <c r="D6504" s="95"/>
      <c r="E6504" s="95"/>
    </row>
    <row r="6505" spans="1:5" s="94" customFormat="1" x14ac:dyDescent="0.2">
      <c r="A6505" s="355"/>
      <c r="B6505" s="355"/>
      <c r="C6505" s="95"/>
      <c r="D6505" s="95"/>
      <c r="E6505" s="95"/>
    </row>
    <row r="6506" spans="1:5" s="94" customFormat="1" x14ac:dyDescent="0.2">
      <c r="A6506" s="355"/>
      <c r="B6506" s="355"/>
      <c r="C6506" s="95"/>
      <c r="D6506" s="95"/>
      <c r="E6506" s="95"/>
    </row>
    <row r="6507" spans="1:5" s="94" customFormat="1" x14ac:dyDescent="0.2">
      <c r="A6507" s="355"/>
      <c r="B6507" s="355"/>
      <c r="C6507" s="95"/>
      <c r="D6507" s="95"/>
      <c r="E6507" s="95"/>
    </row>
    <row r="6508" spans="1:5" s="94" customFormat="1" x14ac:dyDescent="0.2">
      <c r="A6508" s="355"/>
      <c r="B6508" s="355"/>
      <c r="C6508" s="95"/>
      <c r="D6508" s="95"/>
      <c r="E6508" s="95"/>
    </row>
    <row r="6509" spans="1:5" s="94" customFormat="1" x14ac:dyDescent="0.2">
      <c r="A6509" s="355"/>
      <c r="B6509" s="355"/>
      <c r="C6509" s="95"/>
      <c r="D6509" s="95"/>
      <c r="E6509" s="95"/>
    </row>
    <row r="6510" spans="1:5" s="94" customFormat="1" x14ac:dyDescent="0.2">
      <c r="A6510" s="355"/>
      <c r="B6510" s="355"/>
      <c r="C6510" s="95"/>
      <c r="D6510" s="95"/>
      <c r="E6510" s="95"/>
    </row>
    <row r="6511" spans="1:5" s="94" customFormat="1" x14ac:dyDescent="0.2">
      <c r="A6511" s="355"/>
      <c r="B6511" s="355"/>
      <c r="C6511" s="95"/>
      <c r="D6511" s="95"/>
      <c r="E6511" s="95"/>
    </row>
    <row r="6512" spans="1:5" s="94" customFormat="1" x14ac:dyDescent="0.2">
      <c r="A6512" s="355"/>
      <c r="B6512" s="355"/>
      <c r="C6512" s="95"/>
      <c r="D6512" s="95"/>
      <c r="E6512" s="95"/>
    </row>
    <row r="6513" spans="1:5" s="94" customFormat="1" x14ac:dyDescent="0.2">
      <c r="A6513" s="355"/>
      <c r="B6513" s="355"/>
      <c r="C6513" s="95"/>
      <c r="D6513" s="95"/>
      <c r="E6513" s="95"/>
    </row>
    <row r="6514" spans="1:5" s="94" customFormat="1" x14ac:dyDescent="0.2">
      <c r="A6514" s="355"/>
      <c r="B6514" s="355"/>
      <c r="C6514" s="95"/>
      <c r="D6514" s="95"/>
      <c r="E6514" s="95"/>
    </row>
    <row r="6515" spans="1:5" s="94" customFormat="1" x14ac:dyDescent="0.2">
      <c r="A6515" s="355"/>
      <c r="B6515" s="355"/>
      <c r="C6515" s="95"/>
      <c r="D6515" s="95"/>
      <c r="E6515" s="95"/>
    </row>
    <row r="6516" spans="1:5" s="94" customFormat="1" x14ac:dyDescent="0.2">
      <c r="A6516" s="355"/>
      <c r="B6516" s="355"/>
      <c r="C6516" s="95"/>
      <c r="D6516" s="95"/>
      <c r="E6516" s="95"/>
    </row>
    <row r="6517" spans="1:5" s="94" customFormat="1" x14ac:dyDescent="0.2">
      <c r="A6517" s="355"/>
      <c r="B6517" s="355"/>
      <c r="C6517" s="95"/>
      <c r="D6517" s="95"/>
      <c r="E6517" s="95"/>
    </row>
    <row r="6518" spans="1:5" s="94" customFormat="1" x14ac:dyDescent="0.2">
      <c r="A6518" s="355"/>
      <c r="B6518" s="355"/>
      <c r="C6518" s="95"/>
      <c r="D6518" s="95"/>
      <c r="E6518" s="95"/>
    </row>
    <row r="6519" spans="1:5" s="94" customFormat="1" x14ac:dyDescent="0.2">
      <c r="A6519" s="355"/>
      <c r="B6519" s="355"/>
      <c r="C6519" s="95"/>
      <c r="D6519" s="95"/>
      <c r="E6519" s="95"/>
    </row>
    <row r="6520" spans="1:5" s="94" customFormat="1" x14ac:dyDescent="0.2">
      <c r="A6520" s="355"/>
      <c r="B6520" s="355"/>
      <c r="C6520" s="95"/>
      <c r="D6520" s="95"/>
      <c r="E6520" s="95"/>
    </row>
    <row r="6521" spans="1:5" s="94" customFormat="1" x14ac:dyDescent="0.2">
      <c r="A6521" s="355"/>
      <c r="B6521" s="355"/>
      <c r="C6521" s="95"/>
      <c r="D6521" s="95"/>
      <c r="E6521" s="95"/>
    </row>
    <row r="6522" spans="1:5" s="94" customFormat="1" x14ac:dyDescent="0.2">
      <c r="A6522" s="355"/>
      <c r="B6522" s="355"/>
      <c r="C6522" s="95"/>
      <c r="D6522" s="95"/>
      <c r="E6522" s="95"/>
    </row>
    <row r="6523" spans="1:5" s="94" customFormat="1" x14ac:dyDescent="0.2">
      <c r="A6523" s="355"/>
      <c r="B6523" s="355"/>
      <c r="C6523" s="95"/>
      <c r="D6523" s="95"/>
      <c r="E6523" s="95"/>
    </row>
    <row r="6524" spans="1:5" s="94" customFormat="1" x14ac:dyDescent="0.2">
      <c r="A6524" s="355"/>
      <c r="B6524" s="355"/>
      <c r="C6524" s="95"/>
      <c r="D6524" s="95"/>
      <c r="E6524" s="95"/>
    </row>
    <row r="6525" spans="1:5" s="94" customFormat="1" x14ac:dyDescent="0.2">
      <c r="A6525" s="355"/>
      <c r="B6525" s="355"/>
      <c r="C6525" s="95"/>
      <c r="D6525" s="95"/>
      <c r="E6525" s="95"/>
    </row>
    <row r="6526" spans="1:5" s="94" customFormat="1" x14ac:dyDescent="0.2">
      <c r="A6526" s="355"/>
      <c r="B6526" s="355"/>
      <c r="C6526" s="95"/>
      <c r="D6526" s="95"/>
      <c r="E6526" s="95"/>
    </row>
    <row r="6527" spans="1:5" s="94" customFormat="1" x14ac:dyDescent="0.2">
      <c r="A6527" s="355"/>
      <c r="B6527" s="355"/>
      <c r="C6527" s="95"/>
      <c r="D6527" s="95"/>
      <c r="E6527" s="95"/>
    </row>
    <row r="6528" spans="1:5" s="94" customFormat="1" x14ac:dyDescent="0.2">
      <c r="A6528" s="355"/>
      <c r="B6528" s="355"/>
      <c r="C6528" s="95"/>
      <c r="D6528" s="95"/>
      <c r="E6528" s="95"/>
    </row>
    <row r="6529" spans="1:5" s="94" customFormat="1" x14ac:dyDescent="0.2">
      <c r="A6529" s="355"/>
      <c r="B6529" s="355"/>
      <c r="C6529" s="95"/>
      <c r="D6529" s="95"/>
      <c r="E6529" s="95"/>
    </row>
    <row r="6530" spans="1:5" s="94" customFormat="1" x14ac:dyDescent="0.2">
      <c r="A6530" s="355"/>
      <c r="B6530" s="355"/>
      <c r="C6530" s="95"/>
      <c r="D6530" s="95"/>
      <c r="E6530" s="95"/>
    </row>
    <row r="6531" spans="1:5" s="94" customFormat="1" x14ac:dyDescent="0.2">
      <c r="A6531" s="355"/>
      <c r="B6531" s="355"/>
      <c r="C6531" s="95"/>
      <c r="D6531" s="95"/>
      <c r="E6531" s="95"/>
    </row>
    <row r="6532" spans="1:5" s="94" customFormat="1" x14ac:dyDescent="0.2">
      <c r="A6532" s="355"/>
      <c r="B6532" s="355"/>
      <c r="C6532" s="95"/>
      <c r="D6532" s="95"/>
      <c r="E6532" s="95"/>
    </row>
    <row r="6533" spans="1:5" s="94" customFormat="1" x14ac:dyDescent="0.2">
      <c r="A6533" s="355"/>
      <c r="B6533" s="355"/>
      <c r="C6533" s="95"/>
      <c r="D6533" s="95"/>
      <c r="E6533" s="95"/>
    </row>
    <row r="6534" spans="1:5" s="94" customFormat="1" x14ac:dyDescent="0.2">
      <c r="A6534" s="355"/>
      <c r="B6534" s="355"/>
      <c r="C6534" s="95"/>
      <c r="D6534" s="95"/>
      <c r="E6534" s="95"/>
    </row>
    <row r="6535" spans="1:5" s="94" customFormat="1" x14ac:dyDescent="0.2">
      <c r="A6535" s="355"/>
      <c r="B6535" s="355"/>
      <c r="C6535" s="95"/>
      <c r="D6535" s="95"/>
      <c r="E6535" s="95"/>
    </row>
    <row r="6536" spans="1:5" s="94" customFormat="1" x14ac:dyDescent="0.2">
      <c r="A6536" s="355"/>
      <c r="B6536" s="355"/>
      <c r="C6536" s="95"/>
      <c r="D6536" s="95"/>
      <c r="E6536" s="95"/>
    </row>
    <row r="6537" spans="1:5" s="94" customFormat="1" x14ac:dyDescent="0.2">
      <c r="A6537" s="355"/>
      <c r="B6537" s="355"/>
      <c r="C6537" s="95"/>
      <c r="D6537" s="95"/>
      <c r="E6537" s="95"/>
    </row>
    <row r="6538" spans="1:5" s="94" customFormat="1" x14ac:dyDescent="0.2">
      <c r="A6538" s="355"/>
      <c r="B6538" s="355"/>
      <c r="C6538" s="95"/>
      <c r="D6538" s="95"/>
      <c r="E6538" s="95"/>
    </row>
    <row r="6539" spans="1:5" s="94" customFormat="1" x14ac:dyDescent="0.2">
      <c r="A6539" s="355"/>
      <c r="B6539" s="355"/>
      <c r="C6539" s="95"/>
      <c r="D6539" s="95"/>
      <c r="E6539" s="95"/>
    </row>
    <row r="6540" spans="1:5" s="94" customFormat="1" x14ac:dyDescent="0.2">
      <c r="A6540" s="355"/>
      <c r="B6540" s="355"/>
      <c r="C6540" s="95"/>
      <c r="D6540" s="95"/>
      <c r="E6540" s="95"/>
    </row>
    <row r="6541" spans="1:5" s="94" customFormat="1" x14ac:dyDescent="0.2">
      <c r="A6541" s="355"/>
      <c r="B6541" s="355"/>
      <c r="C6541" s="95"/>
      <c r="D6541" s="95"/>
      <c r="E6541" s="95"/>
    </row>
    <row r="6542" spans="1:5" s="94" customFormat="1" x14ac:dyDescent="0.2">
      <c r="A6542" s="355"/>
      <c r="B6542" s="355"/>
      <c r="C6542" s="95"/>
      <c r="D6542" s="95"/>
      <c r="E6542" s="95"/>
    </row>
    <row r="6543" spans="1:5" s="94" customFormat="1" x14ac:dyDescent="0.2">
      <c r="A6543" s="355"/>
      <c r="B6543" s="355"/>
      <c r="C6543" s="95"/>
      <c r="D6543" s="95"/>
      <c r="E6543" s="95"/>
    </row>
    <row r="6544" spans="1:5" s="94" customFormat="1" x14ac:dyDescent="0.2">
      <c r="A6544" s="355"/>
      <c r="B6544" s="355"/>
      <c r="C6544" s="95"/>
      <c r="D6544" s="95"/>
      <c r="E6544" s="95"/>
    </row>
    <row r="6545" spans="1:5" s="94" customFormat="1" x14ac:dyDescent="0.2">
      <c r="A6545" s="355"/>
      <c r="B6545" s="355"/>
      <c r="C6545" s="95"/>
      <c r="D6545" s="95"/>
      <c r="E6545" s="95"/>
    </row>
    <row r="6546" spans="1:5" s="94" customFormat="1" x14ac:dyDescent="0.2">
      <c r="A6546" s="355"/>
      <c r="B6546" s="355"/>
      <c r="C6546" s="95"/>
      <c r="D6546" s="95"/>
      <c r="E6546" s="95"/>
    </row>
    <row r="6547" spans="1:5" s="94" customFormat="1" x14ac:dyDescent="0.2">
      <c r="A6547" s="355"/>
      <c r="B6547" s="355"/>
      <c r="C6547" s="95"/>
      <c r="D6547" s="95"/>
      <c r="E6547" s="95"/>
    </row>
    <row r="6548" spans="1:5" s="94" customFormat="1" x14ac:dyDescent="0.2">
      <c r="A6548" s="355"/>
      <c r="B6548" s="355"/>
      <c r="C6548" s="95"/>
      <c r="D6548" s="95"/>
      <c r="E6548" s="95"/>
    </row>
    <row r="6549" spans="1:5" s="94" customFormat="1" x14ac:dyDescent="0.2">
      <c r="A6549" s="355"/>
      <c r="B6549" s="355"/>
      <c r="C6549" s="95"/>
      <c r="D6549" s="95"/>
      <c r="E6549" s="95"/>
    </row>
    <row r="6550" spans="1:5" s="94" customFormat="1" x14ac:dyDescent="0.2">
      <c r="A6550" s="355"/>
      <c r="B6550" s="355"/>
      <c r="C6550" s="95"/>
      <c r="D6550" s="95"/>
      <c r="E6550" s="95"/>
    </row>
    <row r="6551" spans="1:5" s="94" customFormat="1" x14ac:dyDescent="0.2">
      <c r="A6551" s="355"/>
      <c r="B6551" s="355"/>
      <c r="C6551" s="95"/>
      <c r="D6551" s="95"/>
      <c r="E6551" s="95"/>
    </row>
    <row r="6552" spans="1:5" s="94" customFormat="1" x14ac:dyDescent="0.2">
      <c r="A6552" s="355"/>
      <c r="B6552" s="355"/>
      <c r="C6552" s="95"/>
      <c r="D6552" s="95"/>
      <c r="E6552" s="95"/>
    </row>
    <row r="6553" spans="1:5" s="94" customFormat="1" x14ac:dyDescent="0.2">
      <c r="A6553" s="355"/>
      <c r="B6553" s="355"/>
      <c r="C6553" s="95"/>
      <c r="D6553" s="95"/>
      <c r="E6553" s="95"/>
    </row>
    <row r="6554" spans="1:5" s="94" customFormat="1" x14ac:dyDescent="0.2">
      <c r="A6554" s="355"/>
      <c r="B6554" s="355"/>
      <c r="C6554" s="95"/>
      <c r="D6554" s="95"/>
      <c r="E6554" s="95"/>
    </row>
    <row r="6555" spans="1:5" s="94" customFormat="1" x14ac:dyDescent="0.2">
      <c r="A6555" s="355"/>
      <c r="B6555" s="355"/>
      <c r="C6555" s="95"/>
      <c r="D6555" s="95"/>
      <c r="E6555" s="95"/>
    </row>
    <row r="6556" spans="1:5" s="94" customFormat="1" x14ac:dyDescent="0.2">
      <c r="A6556" s="355"/>
      <c r="B6556" s="355"/>
      <c r="C6556" s="95"/>
      <c r="D6556" s="95"/>
      <c r="E6556" s="95"/>
    </row>
    <row r="6557" spans="1:5" s="94" customFormat="1" x14ac:dyDescent="0.2">
      <c r="A6557" s="355"/>
      <c r="B6557" s="355"/>
      <c r="C6557" s="95"/>
      <c r="D6557" s="95"/>
      <c r="E6557" s="95"/>
    </row>
    <row r="6558" spans="1:5" s="94" customFormat="1" x14ac:dyDescent="0.2">
      <c r="A6558" s="355"/>
      <c r="B6558" s="355"/>
      <c r="C6558" s="95"/>
      <c r="D6558" s="95"/>
      <c r="E6558" s="95"/>
    </row>
    <row r="6559" spans="1:5" s="94" customFormat="1" x14ac:dyDescent="0.2">
      <c r="A6559" s="355"/>
      <c r="B6559" s="355"/>
      <c r="C6559" s="95"/>
      <c r="D6559" s="95"/>
      <c r="E6559" s="95"/>
    </row>
    <row r="6560" spans="1:5" s="94" customFormat="1" x14ac:dyDescent="0.2">
      <c r="A6560" s="355"/>
      <c r="B6560" s="355"/>
      <c r="C6560" s="95"/>
      <c r="D6560" s="95"/>
      <c r="E6560" s="95"/>
    </row>
    <row r="6561" spans="1:5" s="94" customFormat="1" x14ac:dyDescent="0.2">
      <c r="A6561" s="355"/>
      <c r="B6561" s="355"/>
      <c r="C6561" s="95"/>
      <c r="D6561" s="95"/>
      <c r="E6561" s="95"/>
    </row>
    <row r="6562" spans="1:5" s="94" customFormat="1" x14ac:dyDescent="0.2">
      <c r="A6562" s="355"/>
      <c r="B6562" s="355"/>
      <c r="C6562" s="95"/>
      <c r="D6562" s="95"/>
      <c r="E6562" s="95"/>
    </row>
    <row r="6563" spans="1:5" s="94" customFormat="1" x14ac:dyDescent="0.2">
      <c r="A6563" s="355"/>
      <c r="B6563" s="355"/>
      <c r="C6563" s="95"/>
      <c r="D6563" s="95"/>
      <c r="E6563" s="95"/>
    </row>
    <row r="6564" spans="1:5" s="94" customFormat="1" x14ac:dyDescent="0.2">
      <c r="A6564" s="355"/>
      <c r="B6564" s="355"/>
      <c r="C6564" s="95"/>
      <c r="D6564" s="95"/>
      <c r="E6564" s="95"/>
    </row>
    <row r="6565" spans="1:5" s="94" customFormat="1" x14ac:dyDescent="0.2">
      <c r="A6565" s="355"/>
      <c r="B6565" s="355"/>
      <c r="C6565" s="95"/>
      <c r="D6565" s="95"/>
      <c r="E6565" s="95"/>
    </row>
    <row r="6566" spans="1:5" s="94" customFormat="1" x14ac:dyDescent="0.2">
      <c r="A6566" s="355"/>
      <c r="B6566" s="355"/>
      <c r="C6566" s="95"/>
      <c r="D6566" s="95"/>
      <c r="E6566" s="95"/>
    </row>
    <row r="6567" spans="1:5" s="94" customFormat="1" x14ac:dyDescent="0.2">
      <c r="A6567" s="355"/>
      <c r="B6567" s="355"/>
      <c r="C6567" s="95"/>
      <c r="D6567" s="95"/>
      <c r="E6567" s="95"/>
    </row>
    <row r="6568" spans="1:5" s="94" customFormat="1" x14ac:dyDescent="0.2">
      <c r="A6568" s="355"/>
      <c r="B6568" s="355"/>
      <c r="C6568" s="95"/>
      <c r="D6568" s="95"/>
      <c r="E6568" s="95"/>
    </row>
    <row r="6569" spans="1:5" s="94" customFormat="1" x14ac:dyDescent="0.2">
      <c r="A6569" s="355"/>
      <c r="B6569" s="355"/>
      <c r="C6569" s="95"/>
      <c r="D6569" s="95"/>
      <c r="E6569" s="95"/>
    </row>
    <row r="6570" spans="1:5" s="94" customFormat="1" x14ac:dyDescent="0.2">
      <c r="A6570" s="355"/>
      <c r="B6570" s="355"/>
      <c r="C6570" s="95"/>
      <c r="D6570" s="95"/>
      <c r="E6570" s="95"/>
    </row>
    <row r="6571" spans="1:5" s="94" customFormat="1" x14ac:dyDescent="0.2">
      <c r="A6571" s="355"/>
      <c r="B6571" s="355"/>
      <c r="C6571" s="95"/>
      <c r="D6571" s="95"/>
      <c r="E6571" s="95"/>
    </row>
    <row r="6572" spans="1:5" s="94" customFormat="1" x14ac:dyDescent="0.2">
      <c r="A6572" s="355"/>
      <c r="B6572" s="355"/>
      <c r="C6572" s="95"/>
      <c r="D6572" s="95"/>
      <c r="E6572" s="95"/>
    </row>
    <row r="6573" spans="1:5" s="94" customFormat="1" x14ac:dyDescent="0.2">
      <c r="A6573" s="355"/>
      <c r="B6573" s="355"/>
      <c r="C6573" s="95"/>
      <c r="D6573" s="95"/>
      <c r="E6573" s="95"/>
    </row>
    <row r="6574" spans="1:5" s="94" customFormat="1" x14ac:dyDescent="0.2">
      <c r="A6574" s="355"/>
      <c r="B6574" s="355"/>
      <c r="C6574" s="95"/>
      <c r="D6574" s="95"/>
      <c r="E6574" s="95"/>
    </row>
    <row r="6575" spans="1:5" s="94" customFormat="1" x14ac:dyDescent="0.2">
      <c r="A6575" s="355"/>
      <c r="B6575" s="355"/>
      <c r="C6575" s="95"/>
      <c r="D6575" s="95"/>
      <c r="E6575" s="95"/>
    </row>
    <row r="6576" spans="1:5" s="94" customFormat="1" x14ac:dyDescent="0.2">
      <c r="A6576" s="355"/>
      <c r="B6576" s="355"/>
      <c r="C6576" s="95"/>
      <c r="D6576" s="95"/>
      <c r="E6576" s="95"/>
    </row>
    <row r="6577" spans="1:5" s="94" customFormat="1" x14ac:dyDescent="0.2">
      <c r="A6577" s="355"/>
      <c r="B6577" s="355"/>
      <c r="C6577" s="95"/>
      <c r="D6577" s="95"/>
      <c r="E6577" s="95"/>
    </row>
    <row r="6578" spans="1:5" s="94" customFormat="1" x14ac:dyDescent="0.2">
      <c r="A6578" s="355"/>
      <c r="B6578" s="355"/>
      <c r="C6578" s="95"/>
      <c r="D6578" s="95"/>
      <c r="E6578" s="95"/>
    </row>
    <row r="6579" spans="1:5" s="94" customFormat="1" x14ac:dyDescent="0.2">
      <c r="A6579" s="355"/>
      <c r="B6579" s="355"/>
      <c r="C6579" s="95"/>
      <c r="D6579" s="95"/>
      <c r="E6579" s="95"/>
    </row>
    <row r="6580" spans="1:5" s="94" customFormat="1" x14ac:dyDescent="0.2">
      <c r="A6580" s="355"/>
      <c r="B6580" s="355"/>
      <c r="C6580" s="95"/>
      <c r="D6580" s="95"/>
      <c r="E6580" s="95"/>
    </row>
    <row r="6581" spans="1:5" s="94" customFormat="1" x14ac:dyDescent="0.2">
      <c r="A6581" s="355"/>
      <c r="B6581" s="355"/>
      <c r="C6581" s="95"/>
      <c r="D6581" s="95"/>
      <c r="E6581" s="95"/>
    </row>
    <row r="6582" spans="1:5" s="94" customFormat="1" x14ac:dyDescent="0.2">
      <c r="A6582" s="355"/>
      <c r="B6582" s="355"/>
      <c r="C6582" s="95"/>
      <c r="D6582" s="95"/>
      <c r="E6582" s="95"/>
    </row>
    <row r="6583" spans="1:5" s="94" customFormat="1" x14ac:dyDescent="0.2">
      <c r="A6583" s="355"/>
      <c r="B6583" s="355"/>
      <c r="C6583" s="95"/>
      <c r="D6583" s="95"/>
      <c r="E6583" s="95"/>
    </row>
    <row r="6584" spans="1:5" s="94" customFormat="1" x14ac:dyDescent="0.2">
      <c r="A6584" s="355"/>
      <c r="B6584" s="355"/>
      <c r="C6584" s="95"/>
      <c r="D6584" s="95"/>
      <c r="E6584" s="95"/>
    </row>
    <row r="6585" spans="1:5" s="94" customFormat="1" x14ac:dyDescent="0.2">
      <c r="A6585" s="355"/>
      <c r="B6585" s="355"/>
      <c r="C6585" s="95"/>
      <c r="D6585" s="95"/>
      <c r="E6585" s="95"/>
    </row>
    <row r="6586" spans="1:5" s="94" customFormat="1" x14ac:dyDescent="0.2">
      <c r="A6586" s="355"/>
      <c r="B6586" s="355"/>
      <c r="C6586" s="95"/>
      <c r="D6586" s="95"/>
      <c r="E6586" s="95"/>
    </row>
    <row r="6587" spans="1:5" s="94" customFormat="1" x14ac:dyDescent="0.2">
      <c r="A6587" s="355"/>
      <c r="B6587" s="355"/>
      <c r="C6587" s="95"/>
      <c r="D6587" s="95"/>
      <c r="E6587" s="95"/>
    </row>
    <row r="6588" spans="1:5" s="94" customFormat="1" x14ac:dyDescent="0.2">
      <c r="A6588" s="355"/>
      <c r="B6588" s="355"/>
      <c r="C6588" s="95"/>
      <c r="D6588" s="95"/>
      <c r="E6588" s="95"/>
    </row>
    <row r="6589" spans="1:5" s="94" customFormat="1" x14ac:dyDescent="0.2">
      <c r="A6589" s="355"/>
      <c r="B6589" s="355"/>
      <c r="C6589" s="95"/>
      <c r="D6589" s="95"/>
      <c r="E6589" s="95"/>
    </row>
    <row r="6590" spans="1:5" s="94" customFormat="1" x14ac:dyDescent="0.2">
      <c r="A6590" s="355"/>
      <c r="B6590" s="355"/>
      <c r="C6590" s="95"/>
      <c r="D6590" s="95"/>
      <c r="E6590" s="95"/>
    </row>
    <row r="6591" spans="1:5" s="94" customFormat="1" x14ac:dyDescent="0.2">
      <c r="A6591" s="355"/>
      <c r="B6591" s="355"/>
      <c r="C6591" s="95"/>
      <c r="D6591" s="95"/>
      <c r="E6591" s="95"/>
    </row>
    <row r="6592" spans="1:5" s="94" customFormat="1" x14ac:dyDescent="0.2">
      <c r="A6592" s="355"/>
      <c r="B6592" s="355"/>
      <c r="C6592" s="95"/>
      <c r="D6592" s="95"/>
      <c r="E6592" s="95"/>
    </row>
    <row r="6593" spans="1:5" s="94" customFormat="1" x14ac:dyDescent="0.2">
      <c r="A6593" s="355"/>
      <c r="B6593" s="355"/>
      <c r="C6593" s="95"/>
      <c r="D6593" s="95"/>
      <c r="E6593" s="95"/>
    </row>
    <row r="6594" spans="1:5" s="94" customFormat="1" x14ac:dyDescent="0.2">
      <c r="A6594" s="355"/>
      <c r="B6594" s="355"/>
      <c r="C6594" s="95"/>
      <c r="D6594" s="95"/>
      <c r="E6594" s="95"/>
    </row>
    <row r="6595" spans="1:5" s="94" customFormat="1" x14ac:dyDescent="0.2">
      <c r="A6595" s="355"/>
      <c r="B6595" s="355"/>
      <c r="C6595" s="95"/>
      <c r="D6595" s="95"/>
      <c r="E6595" s="95"/>
    </row>
    <row r="6596" spans="1:5" s="94" customFormat="1" x14ac:dyDescent="0.2">
      <c r="A6596" s="355"/>
      <c r="B6596" s="355"/>
      <c r="C6596" s="95"/>
      <c r="D6596" s="95"/>
      <c r="E6596" s="95"/>
    </row>
    <row r="6597" spans="1:5" s="94" customFormat="1" x14ac:dyDescent="0.2">
      <c r="A6597" s="355"/>
      <c r="B6597" s="355"/>
      <c r="C6597" s="95"/>
      <c r="D6597" s="95"/>
      <c r="E6597" s="95"/>
    </row>
    <row r="6598" spans="1:5" s="94" customFormat="1" x14ac:dyDescent="0.2">
      <c r="A6598" s="355"/>
      <c r="B6598" s="355"/>
      <c r="C6598" s="95"/>
      <c r="D6598" s="95"/>
      <c r="E6598" s="95"/>
    </row>
    <row r="6599" spans="1:5" s="94" customFormat="1" x14ac:dyDescent="0.2">
      <c r="A6599" s="355"/>
      <c r="B6599" s="355"/>
      <c r="C6599" s="95"/>
      <c r="D6599" s="95"/>
      <c r="E6599" s="95"/>
    </row>
    <row r="6600" spans="1:5" s="94" customFormat="1" x14ac:dyDescent="0.2">
      <c r="A6600" s="355"/>
      <c r="B6600" s="355"/>
      <c r="C6600" s="95"/>
      <c r="D6600" s="95"/>
      <c r="E6600" s="95"/>
    </row>
    <row r="6601" spans="1:5" s="94" customFormat="1" x14ac:dyDescent="0.2">
      <c r="A6601" s="355"/>
      <c r="B6601" s="355"/>
      <c r="C6601" s="95"/>
      <c r="D6601" s="95"/>
      <c r="E6601" s="95"/>
    </row>
    <row r="6602" spans="1:5" s="94" customFormat="1" x14ac:dyDescent="0.2">
      <c r="A6602" s="355"/>
      <c r="B6602" s="355"/>
      <c r="C6602" s="95"/>
      <c r="D6602" s="95"/>
      <c r="E6602" s="95"/>
    </row>
    <row r="6603" spans="1:5" s="94" customFormat="1" x14ac:dyDescent="0.2">
      <c r="A6603" s="355"/>
      <c r="B6603" s="355"/>
      <c r="C6603" s="95"/>
      <c r="D6603" s="95"/>
      <c r="E6603" s="95"/>
    </row>
    <row r="6604" spans="1:5" s="94" customFormat="1" x14ac:dyDescent="0.2">
      <c r="A6604" s="355"/>
      <c r="B6604" s="355"/>
      <c r="C6604" s="95"/>
      <c r="D6604" s="95"/>
      <c r="E6604" s="95"/>
    </row>
    <row r="6605" spans="1:5" s="94" customFormat="1" x14ac:dyDescent="0.2">
      <c r="A6605" s="355"/>
      <c r="B6605" s="355"/>
      <c r="C6605" s="95"/>
      <c r="D6605" s="95"/>
      <c r="E6605" s="95"/>
    </row>
    <row r="6606" spans="1:5" s="94" customFormat="1" x14ac:dyDescent="0.2">
      <c r="A6606" s="355"/>
      <c r="B6606" s="355"/>
      <c r="C6606" s="95"/>
      <c r="D6606" s="95"/>
      <c r="E6606" s="95"/>
    </row>
    <row r="6607" spans="1:5" s="94" customFormat="1" x14ac:dyDescent="0.2">
      <c r="A6607" s="355"/>
      <c r="B6607" s="355"/>
      <c r="C6607" s="95"/>
      <c r="D6607" s="95"/>
      <c r="E6607" s="95"/>
    </row>
    <row r="6608" spans="1:5" s="94" customFormat="1" x14ac:dyDescent="0.2">
      <c r="A6608" s="355"/>
      <c r="B6608" s="355"/>
      <c r="C6608" s="95"/>
      <c r="D6608" s="95"/>
      <c r="E6608" s="95"/>
    </row>
    <row r="6609" spans="1:5" s="94" customFormat="1" x14ac:dyDescent="0.2">
      <c r="A6609" s="355"/>
      <c r="B6609" s="355"/>
      <c r="C6609" s="95"/>
      <c r="D6609" s="95"/>
      <c r="E6609" s="95"/>
    </row>
    <row r="6610" spans="1:5" s="94" customFormat="1" x14ac:dyDescent="0.2">
      <c r="A6610" s="355"/>
      <c r="B6610" s="355"/>
      <c r="C6610" s="95"/>
      <c r="D6610" s="95"/>
      <c r="E6610" s="95"/>
    </row>
    <row r="6611" spans="1:5" s="94" customFormat="1" x14ac:dyDescent="0.2">
      <c r="A6611" s="355"/>
      <c r="B6611" s="355"/>
      <c r="C6611" s="95"/>
      <c r="D6611" s="95"/>
      <c r="E6611" s="95"/>
    </row>
    <row r="6612" spans="1:5" s="94" customFormat="1" x14ac:dyDescent="0.2">
      <c r="A6612" s="355"/>
      <c r="B6612" s="355"/>
      <c r="C6612" s="95"/>
      <c r="D6612" s="95"/>
      <c r="E6612" s="95"/>
    </row>
    <row r="6613" spans="1:5" s="94" customFormat="1" x14ac:dyDescent="0.2">
      <c r="A6613" s="355"/>
      <c r="B6613" s="355"/>
      <c r="C6613" s="95"/>
      <c r="D6613" s="95"/>
      <c r="E6613" s="95"/>
    </row>
    <row r="6614" spans="1:5" s="94" customFormat="1" x14ac:dyDescent="0.2">
      <c r="A6614" s="355"/>
      <c r="B6614" s="355"/>
      <c r="C6614" s="95"/>
      <c r="D6614" s="95"/>
      <c r="E6614" s="95"/>
    </row>
    <row r="6615" spans="1:5" s="94" customFormat="1" x14ac:dyDescent="0.2">
      <c r="A6615" s="355"/>
      <c r="B6615" s="355"/>
      <c r="C6615" s="95"/>
      <c r="D6615" s="95"/>
      <c r="E6615" s="95"/>
    </row>
    <row r="6616" spans="1:5" s="94" customFormat="1" x14ac:dyDescent="0.2">
      <c r="A6616" s="355"/>
      <c r="B6616" s="355"/>
      <c r="C6616" s="95"/>
      <c r="D6616" s="95"/>
      <c r="E6616" s="95"/>
    </row>
    <row r="6617" spans="1:5" s="94" customFormat="1" x14ac:dyDescent="0.2">
      <c r="A6617" s="355"/>
      <c r="B6617" s="355"/>
      <c r="C6617" s="95"/>
      <c r="D6617" s="95"/>
      <c r="E6617" s="95"/>
    </row>
    <row r="6618" spans="1:5" s="94" customFormat="1" x14ac:dyDescent="0.2">
      <c r="A6618" s="355"/>
      <c r="B6618" s="355"/>
      <c r="C6618" s="95"/>
      <c r="D6618" s="95"/>
      <c r="E6618" s="95"/>
    </row>
    <row r="6619" spans="1:5" s="94" customFormat="1" x14ac:dyDescent="0.2">
      <c r="A6619" s="355"/>
      <c r="B6619" s="355"/>
      <c r="C6619" s="95"/>
      <c r="D6619" s="95"/>
      <c r="E6619" s="95"/>
    </row>
    <row r="6620" spans="1:5" s="94" customFormat="1" x14ac:dyDescent="0.2">
      <c r="A6620" s="355"/>
      <c r="B6620" s="355"/>
      <c r="C6620" s="95"/>
      <c r="D6620" s="95"/>
      <c r="E6620" s="95"/>
    </row>
    <row r="6621" spans="1:5" s="94" customFormat="1" x14ac:dyDescent="0.2">
      <c r="A6621" s="355"/>
      <c r="B6621" s="355"/>
      <c r="C6621" s="95"/>
      <c r="D6621" s="95"/>
      <c r="E6621" s="95"/>
    </row>
    <row r="6622" spans="1:5" s="94" customFormat="1" x14ac:dyDescent="0.2">
      <c r="A6622" s="355"/>
      <c r="B6622" s="355"/>
      <c r="C6622" s="95"/>
      <c r="D6622" s="95"/>
      <c r="E6622" s="95"/>
    </row>
    <row r="6623" spans="1:5" s="94" customFormat="1" x14ac:dyDescent="0.2">
      <c r="A6623" s="355"/>
      <c r="B6623" s="355"/>
      <c r="C6623" s="95"/>
      <c r="D6623" s="95"/>
      <c r="E6623" s="95"/>
    </row>
    <row r="6624" spans="1:5" s="94" customFormat="1" x14ac:dyDescent="0.2">
      <c r="A6624" s="355"/>
      <c r="B6624" s="355"/>
      <c r="C6624" s="95"/>
      <c r="D6624" s="95"/>
      <c r="E6624" s="95"/>
    </row>
    <row r="6625" spans="1:5" s="94" customFormat="1" x14ac:dyDescent="0.2">
      <c r="A6625" s="355"/>
      <c r="B6625" s="355"/>
      <c r="C6625" s="95"/>
      <c r="D6625" s="95"/>
      <c r="E6625" s="95"/>
    </row>
    <row r="6626" spans="1:5" s="94" customFormat="1" x14ac:dyDescent="0.2">
      <c r="A6626" s="355"/>
      <c r="B6626" s="355"/>
      <c r="C6626" s="95"/>
      <c r="D6626" s="95"/>
      <c r="E6626" s="95"/>
    </row>
    <row r="6627" spans="1:5" s="94" customFormat="1" x14ac:dyDescent="0.2">
      <c r="A6627" s="355"/>
      <c r="B6627" s="355"/>
      <c r="C6627" s="95"/>
      <c r="D6627" s="95"/>
      <c r="E6627" s="95"/>
    </row>
    <row r="6628" spans="1:5" s="94" customFormat="1" x14ac:dyDescent="0.2">
      <c r="A6628" s="355"/>
      <c r="B6628" s="355"/>
      <c r="C6628" s="95"/>
      <c r="D6628" s="95"/>
      <c r="E6628" s="95"/>
    </row>
    <row r="6629" spans="1:5" s="94" customFormat="1" x14ac:dyDescent="0.2">
      <c r="A6629" s="355"/>
      <c r="B6629" s="355"/>
      <c r="C6629" s="95"/>
      <c r="D6629" s="95"/>
      <c r="E6629" s="95"/>
    </row>
    <row r="6630" spans="1:5" s="94" customFormat="1" x14ac:dyDescent="0.2">
      <c r="A6630" s="355"/>
      <c r="B6630" s="355"/>
      <c r="C6630" s="95"/>
      <c r="D6630" s="95"/>
      <c r="E6630" s="95"/>
    </row>
    <row r="6631" spans="1:5" s="94" customFormat="1" x14ac:dyDescent="0.2">
      <c r="A6631" s="355"/>
      <c r="B6631" s="355"/>
      <c r="C6631" s="95"/>
      <c r="D6631" s="95"/>
      <c r="E6631" s="95"/>
    </row>
    <row r="6632" spans="1:5" s="94" customFormat="1" x14ac:dyDescent="0.2">
      <c r="A6632" s="355"/>
      <c r="B6632" s="355"/>
      <c r="C6632" s="95"/>
      <c r="D6632" s="95"/>
      <c r="E6632" s="95"/>
    </row>
    <row r="6633" spans="1:5" s="94" customFormat="1" x14ac:dyDescent="0.2">
      <c r="A6633" s="355"/>
      <c r="B6633" s="355"/>
      <c r="C6633" s="95"/>
      <c r="D6633" s="95"/>
      <c r="E6633" s="95"/>
    </row>
    <row r="6634" spans="1:5" s="94" customFormat="1" x14ac:dyDescent="0.2">
      <c r="A6634" s="355"/>
      <c r="B6634" s="355"/>
      <c r="C6634" s="95"/>
      <c r="D6634" s="95"/>
      <c r="E6634" s="95"/>
    </row>
    <row r="6635" spans="1:5" s="94" customFormat="1" x14ac:dyDescent="0.2">
      <c r="A6635" s="355"/>
      <c r="B6635" s="355"/>
      <c r="C6635" s="95"/>
      <c r="D6635" s="95"/>
      <c r="E6635" s="95"/>
    </row>
    <row r="6636" spans="1:5" s="94" customFormat="1" x14ac:dyDescent="0.2">
      <c r="A6636" s="355"/>
      <c r="B6636" s="355"/>
      <c r="C6636" s="95"/>
      <c r="D6636" s="95"/>
      <c r="E6636" s="95"/>
    </row>
    <row r="6637" spans="1:5" s="94" customFormat="1" x14ac:dyDescent="0.2">
      <c r="A6637" s="355"/>
      <c r="B6637" s="355"/>
      <c r="C6637" s="95"/>
      <c r="D6637" s="95"/>
      <c r="E6637" s="95"/>
    </row>
    <row r="6638" spans="1:5" s="94" customFormat="1" x14ac:dyDescent="0.2">
      <c r="A6638" s="355"/>
      <c r="B6638" s="355"/>
      <c r="C6638" s="95"/>
      <c r="D6638" s="95"/>
      <c r="E6638" s="95"/>
    </row>
    <row r="6639" spans="1:5" s="94" customFormat="1" x14ac:dyDescent="0.2">
      <c r="A6639" s="355"/>
      <c r="B6639" s="355"/>
      <c r="C6639" s="95"/>
      <c r="D6639" s="95"/>
      <c r="E6639" s="95"/>
    </row>
    <row r="6640" spans="1:5" s="94" customFormat="1" x14ac:dyDescent="0.2">
      <c r="A6640" s="355"/>
      <c r="B6640" s="355"/>
      <c r="C6640" s="95"/>
      <c r="D6640" s="95"/>
      <c r="E6640" s="95"/>
    </row>
    <row r="6641" spans="1:5" s="94" customFormat="1" x14ac:dyDescent="0.2">
      <c r="A6641" s="355"/>
      <c r="B6641" s="355"/>
      <c r="C6641" s="95"/>
      <c r="D6641" s="95"/>
      <c r="E6641" s="95"/>
    </row>
    <row r="6642" spans="1:5" s="94" customFormat="1" x14ac:dyDescent="0.2">
      <c r="A6642" s="355"/>
      <c r="B6642" s="355"/>
      <c r="C6642" s="95"/>
      <c r="D6642" s="95"/>
      <c r="E6642" s="95"/>
    </row>
    <row r="6643" spans="1:5" s="94" customFormat="1" x14ac:dyDescent="0.2">
      <c r="A6643" s="355"/>
      <c r="B6643" s="355"/>
      <c r="C6643" s="95"/>
      <c r="D6643" s="95"/>
      <c r="E6643" s="95"/>
    </row>
    <row r="6644" spans="1:5" s="94" customFormat="1" x14ac:dyDescent="0.2">
      <c r="A6644" s="355"/>
      <c r="B6644" s="355"/>
      <c r="C6644" s="95"/>
      <c r="D6644" s="95"/>
      <c r="E6644" s="95"/>
    </row>
    <row r="6645" spans="1:5" s="94" customFormat="1" x14ac:dyDescent="0.2">
      <c r="A6645" s="355"/>
      <c r="B6645" s="355"/>
      <c r="C6645" s="95"/>
      <c r="D6645" s="95"/>
      <c r="E6645" s="95"/>
    </row>
    <row r="6646" spans="1:5" s="94" customFormat="1" x14ac:dyDescent="0.2">
      <c r="A6646" s="355"/>
      <c r="B6646" s="355"/>
      <c r="C6646" s="95"/>
      <c r="D6646" s="95"/>
      <c r="E6646" s="95"/>
    </row>
    <row r="6647" spans="1:5" s="94" customFormat="1" x14ac:dyDescent="0.2">
      <c r="A6647" s="355"/>
      <c r="B6647" s="355"/>
      <c r="C6647" s="95"/>
      <c r="D6647" s="95"/>
      <c r="E6647" s="95"/>
    </row>
    <row r="6648" spans="1:5" s="94" customFormat="1" x14ac:dyDescent="0.2">
      <c r="A6648" s="355"/>
      <c r="B6648" s="355"/>
      <c r="C6648" s="95"/>
      <c r="D6648" s="95"/>
      <c r="E6648" s="95"/>
    </row>
    <row r="6649" spans="1:5" s="94" customFormat="1" x14ac:dyDescent="0.2">
      <c r="A6649" s="355"/>
      <c r="B6649" s="355"/>
      <c r="C6649" s="95"/>
      <c r="D6649" s="95"/>
      <c r="E6649" s="95"/>
    </row>
    <row r="6650" spans="1:5" s="94" customFormat="1" x14ac:dyDescent="0.2">
      <c r="A6650" s="355"/>
      <c r="B6650" s="355"/>
      <c r="C6650" s="95"/>
      <c r="D6650" s="95"/>
      <c r="E6650" s="95"/>
    </row>
    <row r="6651" spans="1:5" s="94" customFormat="1" x14ac:dyDescent="0.2">
      <c r="A6651" s="355"/>
      <c r="B6651" s="355"/>
      <c r="C6651" s="95"/>
      <c r="D6651" s="95"/>
      <c r="E6651" s="95"/>
    </row>
    <row r="6652" spans="1:5" s="94" customFormat="1" x14ac:dyDescent="0.2">
      <c r="A6652" s="355"/>
      <c r="B6652" s="355"/>
      <c r="C6652" s="95"/>
      <c r="D6652" s="95"/>
      <c r="E6652" s="95"/>
    </row>
    <row r="6653" spans="1:5" s="94" customFormat="1" x14ac:dyDescent="0.2">
      <c r="A6653" s="355"/>
      <c r="B6653" s="355"/>
      <c r="C6653" s="95"/>
      <c r="D6653" s="95"/>
      <c r="E6653" s="95"/>
    </row>
    <row r="6654" spans="1:5" s="94" customFormat="1" x14ac:dyDescent="0.2">
      <c r="A6654" s="355"/>
      <c r="B6654" s="355"/>
      <c r="C6654" s="95"/>
      <c r="D6654" s="95"/>
      <c r="E6654" s="95"/>
    </row>
    <row r="6655" spans="1:5" s="94" customFormat="1" x14ac:dyDescent="0.2">
      <c r="A6655" s="355"/>
      <c r="B6655" s="355"/>
      <c r="C6655" s="95"/>
      <c r="D6655" s="95"/>
      <c r="E6655" s="95"/>
    </row>
    <row r="6656" spans="1:5" s="94" customFormat="1" x14ac:dyDescent="0.2">
      <c r="A6656" s="355"/>
      <c r="B6656" s="355"/>
      <c r="C6656" s="95"/>
      <c r="D6656" s="95"/>
      <c r="E6656" s="95"/>
    </row>
    <row r="6657" spans="1:5" s="94" customFormat="1" x14ac:dyDescent="0.2">
      <c r="A6657" s="355"/>
      <c r="B6657" s="355"/>
      <c r="C6657" s="95"/>
      <c r="D6657" s="95"/>
      <c r="E6657" s="95"/>
    </row>
    <row r="6658" spans="1:5" s="94" customFormat="1" x14ac:dyDescent="0.2">
      <c r="A6658" s="355"/>
      <c r="B6658" s="355"/>
      <c r="C6658" s="95"/>
      <c r="D6658" s="95"/>
      <c r="E6658" s="95"/>
    </row>
    <row r="6659" spans="1:5" s="94" customFormat="1" x14ac:dyDescent="0.2">
      <c r="A6659" s="355"/>
      <c r="B6659" s="355"/>
      <c r="C6659" s="95"/>
      <c r="D6659" s="95"/>
      <c r="E6659" s="95"/>
    </row>
    <row r="6660" spans="1:5" s="94" customFormat="1" x14ac:dyDescent="0.2">
      <c r="A6660" s="355"/>
      <c r="B6660" s="355"/>
      <c r="C6660" s="95"/>
      <c r="D6660" s="95"/>
      <c r="E6660" s="95"/>
    </row>
    <row r="6661" spans="1:5" s="94" customFormat="1" x14ac:dyDescent="0.2">
      <c r="A6661" s="355"/>
      <c r="B6661" s="355"/>
      <c r="C6661" s="95"/>
      <c r="D6661" s="95"/>
      <c r="E6661" s="95"/>
    </row>
    <row r="6662" spans="1:5" s="94" customFormat="1" x14ac:dyDescent="0.2">
      <c r="A6662" s="355"/>
      <c r="B6662" s="355"/>
      <c r="C6662" s="95"/>
      <c r="D6662" s="95"/>
      <c r="E6662" s="95"/>
    </row>
    <row r="6663" spans="1:5" s="94" customFormat="1" x14ac:dyDescent="0.2">
      <c r="A6663" s="355"/>
      <c r="B6663" s="355"/>
      <c r="C6663" s="95"/>
      <c r="D6663" s="95"/>
      <c r="E6663" s="95"/>
    </row>
    <row r="6664" spans="1:5" s="94" customFormat="1" x14ac:dyDescent="0.2">
      <c r="A6664" s="355"/>
      <c r="B6664" s="355"/>
      <c r="C6664" s="95"/>
      <c r="D6664" s="95"/>
      <c r="E6664" s="95"/>
    </row>
    <row r="6665" spans="1:5" s="94" customFormat="1" x14ac:dyDescent="0.2">
      <c r="A6665" s="355"/>
      <c r="B6665" s="355"/>
      <c r="C6665" s="95"/>
      <c r="D6665" s="95"/>
      <c r="E6665" s="95"/>
    </row>
    <row r="6666" spans="1:5" s="94" customFormat="1" x14ac:dyDescent="0.2">
      <c r="A6666" s="355"/>
      <c r="B6666" s="355"/>
      <c r="C6666" s="95"/>
      <c r="D6666" s="95"/>
      <c r="E6666" s="95"/>
    </row>
    <row r="6667" spans="1:5" s="94" customFormat="1" x14ac:dyDescent="0.2">
      <c r="A6667" s="355"/>
      <c r="B6667" s="355"/>
      <c r="C6667" s="95"/>
      <c r="D6667" s="95"/>
      <c r="E6667" s="95"/>
    </row>
    <row r="6668" spans="1:5" s="94" customFormat="1" x14ac:dyDescent="0.2">
      <c r="A6668" s="355"/>
      <c r="B6668" s="355"/>
      <c r="C6668" s="95"/>
      <c r="D6668" s="95"/>
      <c r="E6668" s="95"/>
    </row>
    <row r="6669" spans="1:5" s="94" customFormat="1" x14ac:dyDescent="0.2">
      <c r="A6669" s="355"/>
      <c r="B6669" s="355"/>
      <c r="C6669" s="95"/>
      <c r="D6669" s="95"/>
      <c r="E6669" s="95"/>
    </row>
    <row r="6670" spans="1:5" s="94" customFormat="1" x14ac:dyDescent="0.2">
      <c r="A6670" s="355"/>
      <c r="B6670" s="355"/>
      <c r="C6670" s="95"/>
      <c r="D6670" s="95"/>
      <c r="E6670" s="95"/>
    </row>
    <row r="6671" spans="1:5" s="94" customFormat="1" x14ac:dyDescent="0.2">
      <c r="A6671" s="355"/>
      <c r="B6671" s="355"/>
      <c r="C6671" s="95"/>
      <c r="D6671" s="95"/>
      <c r="E6671" s="95"/>
    </row>
    <row r="6672" spans="1:5" s="94" customFormat="1" x14ac:dyDescent="0.2">
      <c r="A6672" s="355"/>
      <c r="B6672" s="355"/>
      <c r="C6672" s="95"/>
      <c r="D6672" s="95"/>
      <c r="E6672" s="95"/>
    </row>
    <row r="6673" spans="1:5" s="94" customFormat="1" x14ac:dyDescent="0.2">
      <c r="A6673" s="355"/>
      <c r="B6673" s="355"/>
      <c r="C6673" s="95"/>
      <c r="D6673" s="95"/>
      <c r="E6673" s="95"/>
    </row>
    <row r="6674" spans="1:5" s="94" customFormat="1" x14ac:dyDescent="0.2">
      <c r="A6674" s="355"/>
      <c r="B6674" s="355"/>
      <c r="C6674" s="95"/>
      <c r="D6674" s="95"/>
      <c r="E6674" s="95"/>
    </row>
    <row r="6675" spans="1:5" s="94" customFormat="1" x14ac:dyDescent="0.2">
      <c r="A6675" s="355"/>
      <c r="B6675" s="355"/>
      <c r="C6675" s="95"/>
      <c r="D6675" s="95"/>
      <c r="E6675" s="95"/>
    </row>
    <row r="6676" spans="1:5" s="94" customFormat="1" x14ac:dyDescent="0.2">
      <c r="A6676" s="355"/>
      <c r="B6676" s="355"/>
      <c r="C6676" s="95"/>
      <c r="D6676" s="95"/>
      <c r="E6676" s="95"/>
    </row>
    <row r="6677" spans="1:5" s="94" customFormat="1" x14ac:dyDescent="0.2">
      <c r="A6677" s="355"/>
      <c r="B6677" s="355"/>
      <c r="C6677" s="95"/>
      <c r="D6677" s="95"/>
      <c r="E6677" s="95"/>
    </row>
    <row r="6678" spans="1:5" s="94" customFormat="1" x14ac:dyDescent="0.2">
      <c r="A6678" s="355"/>
      <c r="B6678" s="355"/>
      <c r="C6678" s="95"/>
      <c r="D6678" s="95"/>
      <c r="E6678" s="95"/>
    </row>
    <row r="6679" spans="1:5" s="94" customFormat="1" x14ac:dyDescent="0.2">
      <c r="A6679" s="355"/>
      <c r="B6679" s="355"/>
      <c r="C6679" s="95"/>
      <c r="D6679" s="95"/>
      <c r="E6679" s="95"/>
    </row>
    <row r="6680" spans="1:5" s="94" customFormat="1" x14ac:dyDescent="0.2">
      <c r="A6680" s="355"/>
      <c r="B6680" s="355"/>
      <c r="C6680" s="95"/>
      <c r="D6680" s="95"/>
      <c r="E6680" s="95"/>
    </row>
    <row r="6681" spans="1:5" s="94" customFormat="1" x14ac:dyDescent="0.2">
      <c r="A6681" s="355"/>
      <c r="B6681" s="355"/>
      <c r="C6681" s="95"/>
      <c r="D6681" s="95"/>
      <c r="E6681" s="95"/>
    </row>
    <row r="6682" spans="1:5" s="94" customFormat="1" x14ac:dyDescent="0.2">
      <c r="A6682" s="355"/>
      <c r="B6682" s="355"/>
      <c r="C6682" s="95"/>
      <c r="D6682" s="95"/>
      <c r="E6682" s="95"/>
    </row>
    <row r="6683" spans="1:5" s="94" customFormat="1" x14ac:dyDescent="0.2">
      <c r="A6683" s="355"/>
      <c r="B6683" s="355"/>
      <c r="C6683" s="95"/>
      <c r="D6683" s="95"/>
      <c r="E6683" s="95"/>
    </row>
    <row r="6684" spans="1:5" s="94" customFormat="1" x14ac:dyDescent="0.2">
      <c r="A6684" s="355"/>
      <c r="B6684" s="355"/>
      <c r="C6684" s="95"/>
      <c r="D6684" s="95"/>
      <c r="E6684" s="95"/>
    </row>
    <row r="6685" spans="1:5" s="94" customFormat="1" x14ac:dyDescent="0.2">
      <c r="A6685" s="355"/>
      <c r="B6685" s="355"/>
      <c r="C6685" s="95"/>
      <c r="D6685" s="95"/>
      <c r="E6685" s="95"/>
    </row>
    <row r="6686" spans="1:5" s="94" customFormat="1" x14ac:dyDescent="0.2">
      <c r="A6686" s="355"/>
      <c r="B6686" s="355"/>
      <c r="C6686" s="95"/>
      <c r="D6686" s="95"/>
      <c r="E6686" s="95"/>
    </row>
    <row r="6687" spans="1:5" s="94" customFormat="1" x14ac:dyDescent="0.2">
      <c r="A6687" s="355"/>
      <c r="B6687" s="355"/>
      <c r="C6687" s="95"/>
      <c r="D6687" s="95"/>
      <c r="E6687" s="95"/>
    </row>
    <row r="6688" spans="1:5" s="94" customFormat="1" x14ac:dyDescent="0.2">
      <c r="A6688" s="355"/>
      <c r="B6688" s="355"/>
      <c r="C6688" s="95"/>
      <c r="D6688" s="95"/>
      <c r="E6688" s="95"/>
    </row>
    <row r="6689" spans="1:5" s="94" customFormat="1" x14ac:dyDescent="0.2">
      <c r="A6689" s="355"/>
      <c r="B6689" s="355"/>
      <c r="C6689" s="95"/>
      <c r="D6689" s="95"/>
      <c r="E6689" s="95"/>
    </row>
    <row r="6690" spans="1:5" s="94" customFormat="1" x14ac:dyDescent="0.2">
      <c r="A6690" s="355"/>
      <c r="B6690" s="355"/>
      <c r="C6690" s="95"/>
      <c r="D6690" s="95"/>
      <c r="E6690" s="95"/>
    </row>
    <row r="6691" spans="1:5" s="94" customFormat="1" x14ac:dyDescent="0.2">
      <c r="A6691" s="355"/>
      <c r="B6691" s="355"/>
      <c r="C6691" s="95"/>
      <c r="D6691" s="95"/>
      <c r="E6691" s="95"/>
    </row>
    <row r="6692" spans="1:5" s="94" customFormat="1" x14ac:dyDescent="0.2">
      <c r="A6692" s="355"/>
      <c r="B6692" s="355"/>
      <c r="C6692" s="95"/>
      <c r="D6692" s="95"/>
      <c r="E6692" s="95"/>
    </row>
    <row r="6693" spans="1:5" s="94" customFormat="1" x14ac:dyDescent="0.2">
      <c r="A6693" s="355"/>
      <c r="B6693" s="355"/>
      <c r="C6693" s="95"/>
      <c r="D6693" s="95"/>
      <c r="E6693" s="95"/>
    </row>
    <row r="6694" spans="1:5" s="94" customFormat="1" x14ac:dyDescent="0.2">
      <c r="A6694" s="355"/>
      <c r="B6694" s="355"/>
      <c r="C6694" s="95"/>
      <c r="D6694" s="95"/>
      <c r="E6694" s="95"/>
    </row>
    <row r="6695" spans="1:5" s="94" customFormat="1" x14ac:dyDescent="0.2">
      <c r="A6695" s="355"/>
      <c r="B6695" s="355"/>
      <c r="C6695" s="95"/>
      <c r="D6695" s="95"/>
      <c r="E6695" s="95"/>
    </row>
    <row r="6696" spans="1:5" s="94" customFormat="1" x14ac:dyDescent="0.2">
      <c r="A6696" s="355"/>
      <c r="B6696" s="355"/>
      <c r="C6696" s="95"/>
      <c r="D6696" s="95"/>
      <c r="E6696" s="95"/>
    </row>
    <row r="6697" spans="1:5" s="94" customFormat="1" x14ac:dyDescent="0.2">
      <c r="A6697" s="355"/>
      <c r="B6697" s="355"/>
      <c r="C6697" s="95"/>
      <c r="D6697" s="95"/>
      <c r="E6697" s="95"/>
    </row>
    <row r="6698" spans="1:5" s="94" customFormat="1" x14ac:dyDescent="0.2">
      <c r="A6698" s="355"/>
      <c r="B6698" s="355"/>
      <c r="C6698" s="95"/>
      <c r="D6698" s="95"/>
      <c r="E6698" s="95"/>
    </row>
    <row r="6699" spans="1:5" s="94" customFormat="1" x14ac:dyDescent="0.2">
      <c r="A6699" s="355"/>
      <c r="B6699" s="355"/>
      <c r="C6699" s="95"/>
      <c r="D6699" s="95"/>
      <c r="E6699" s="95"/>
    </row>
    <row r="6700" spans="1:5" s="94" customFormat="1" x14ac:dyDescent="0.2">
      <c r="A6700" s="355"/>
      <c r="B6700" s="355"/>
      <c r="C6700" s="95"/>
      <c r="D6700" s="95"/>
      <c r="E6700" s="95"/>
    </row>
    <row r="6701" spans="1:5" s="94" customFormat="1" x14ac:dyDescent="0.2">
      <c r="A6701" s="355"/>
      <c r="B6701" s="355"/>
      <c r="C6701" s="95"/>
      <c r="D6701" s="95"/>
      <c r="E6701" s="95"/>
    </row>
    <row r="6702" spans="1:5" s="94" customFormat="1" x14ac:dyDescent="0.2">
      <c r="A6702" s="355"/>
      <c r="B6702" s="355"/>
      <c r="C6702" s="95"/>
      <c r="D6702" s="95"/>
      <c r="E6702" s="95"/>
    </row>
    <row r="6703" spans="1:5" s="94" customFormat="1" x14ac:dyDescent="0.2">
      <c r="A6703" s="355"/>
      <c r="B6703" s="355"/>
      <c r="C6703" s="95"/>
      <c r="D6703" s="95"/>
      <c r="E6703" s="95"/>
    </row>
    <row r="6704" spans="1:5" s="94" customFormat="1" x14ac:dyDescent="0.2">
      <c r="A6704" s="355"/>
      <c r="B6704" s="355"/>
      <c r="C6704" s="95"/>
      <c r="D6704" s="95"/>
      <c r="E6704" s="95"/>
    </row>
    <row r="6705" spans="1:5" s="94" customFormat="1" x14ac:dyDescent="0.2">
      <c r="A6705" s="355"/>
      <c r="B6705" s="355"/>
      <c r="C6705" s="95"/>
      <c r="D6705" s="95"/>
      <c r="E6705" s="95"/>
    </row>
    <row r="6706" spans="1:5" s="94" customFormat="1" x14ac:dyDescent="0.2">
      <c r="A6706" s="355"/>
      <c r="B6706" s="355"/>
      <c r="C6706" s="95"/>
      <c r="D6706" s="95"/>
      <c r="E6706" s="95"/>
    </row>
    <row r="6707" spans="1:5" s="94" customFormat="1" x14ac:dyDescent="0.2">
      <c r="A6707" s="355"/>
      <c r="B6707" s="355"/>
      <c r="C6707" s="95"/>
      <c r="D6707" s="95"/>
      <c r="E6707" s="95"/>
    </row>
    <row r="6708" spans="1:5" s="94" customFormat="1" x14ac:dyDescent="0.2">
      <c r="A6708" s="355"/>
      <c r="B6708" s="355"/>
      <c r="C6708" s="95"/>
      <c r="D6708" s="95"/>
      <c r="E6708" s="95"/>
    </row>
    <row r="6709" spans="1:5" s="94" customFormat="1" x14ac:dyDescent="0.2">
      <c r="A6709" s="355"/>
      <c r="B6709" s="355"/>
      <c r="C6709" s="95"/>
      <c r="D6709" s="95"/>
      <c r="E6709" s="95"/>
    </row>
    <row r="6710" spans="1:5" s="94" customFormat="1" x14ac:dyDescent="0.2">
      <c r="A6710" s="355"/>
      <c r="B6710" s="355"/>
      <c r="C6710" s="95"/>
      <c r="D6710" s="95"/>
      <c r="E6710" s="95"/>
    </row>
    <row r="6711" spans="1:5" s="94" customFormat="1" x14ac:dyDescent="0.2">
      <c r="A6711" s="355"/>
      <c r="B6711" s="355"/>
      <c r="C6711" s="95"/>
      <c r="D6711" s="95"/>
      <c r="E6711" s="95"/>
    </row>
    <row r="6712" spans="1:5" s="94" customFormat="1" x14ac:dyDescent="0.2">
      <c r="A6712" s="355"/>
      <c r="B6712" s="355"/>
      <c r="C6712" s="95"/>
      <c r="D6712" s="95"/>
      <c r="E6712" s="95"/>
    </row>
    <row r="6713" spans="1:5" s="94" customFormat="1" x14ac:dyDescent="0.2">
      <c r="A6713" s="355"/>
      <c r="B6713" s="355"/>
      <c r="C6713" s="95"/>
      <c r="D6713" s="95"/>
      <c r="E6713" s="95"/>
    </row>
    <row r="6714" spans="1:5" s="94" customFormat="1" x14ac:dyDescent="0.2">
      <c r="A6714" s="355"/>
      <c r="B6714" s="355"/>
      <c r="C6714" s="95"/>
      <c r="D6714" s="95"/>
      <c r="E6714" s="95"/>
    </row>
    <row r="6715" spans="1:5" s="94" customFormat="1" x14ac:dyDescent="0.2">
      <c r="A6715" s="355"/>
      <c r="B6715" s="355"/>
      <c r="C6715" s="95"/>
      <c r="D6715" s="95"/>
      <c r="E6715" s="95"/>
    </row>
    <row r="6716" spans="1:5" s="94" customFormat="1" x14ac:dyDescent="0.2">
      <c r="A6716" s="355"/>
      <c r="B6716" s="355"/>
      <c r="C6716" s="95"/>
      <c r="D6716" s="95"/>
      <c r="E6716" s="95"/>
    </row>
    <row r="6717" spans="1:5" s="94" customFormat="1" x14ac:dyDescent="0.2">
      <c r="A6717" s="355"/>
      <c r="B6717" s="355"/>
      <c r="C6717" s="95"/>
      <c r="D6717" s="95"/>
      <c r="E6717" s="95"/>
    </row>
    <row r="6718" spans="1:5" s="94" customFormat="1" x14ac:dyDescent="0.2">
      <c r="A6718" s="355"/>
      <c r="B6718" s="355"/>
      <c r="C6718" s="95"/>
      <c r="D6718" s="95"/>
      <c r="E6718" s="95"/>
    </row>
    <row r="6719" spans="1:5" s="94" customFormat="1" x14ac:dyDescent="0.2">
      <c r="A6719" s="355"/>
      <c r="B6719" s="355"/>
      <c r="C6719" s="95"/>
      <c r="D6719" s="95"/>
      <c r="E6719" s="95"/>
    </row>
    <row r="6720" spans="1:5" s="94" customFormat="1" x14ac:dyDescent="0.2">
      <c r="A6720" s="355"/>
      <c r="B6720" s="355"/>
      <c r="C6720" s="95"/>
      <c r="D6720" s="95"/>
      <c r="E6720" s="95"/>
    </row>
    <row r="6721" spans="1:5" s="94" customFormat="1" x14ac:dyDescent="0.2">
      <c r="A6721" s="355"/>
      <c r="B6721" s="355"/>
      <c r="C6721" s="95"/>
      <c r="D6721" s="95"/>
      <c r="E6721" s="95"/>
    </row>
    <row r="6722" spans="1:5" s="94" customFormat="1" x14ac:dyDescent="0.2">
      <c r="A6722" s="355"/>
      <c r="B6722" s="355"/>
      <c r="C6722" s="95"/>
      <c r="D6722" s="95"/>
      <c r="E6722" s="95"/>
    </row>
    <row r="6723" spans="1:5" s="94" customFormat="1" x14ac:dyDescent="0.2">
      <c r="A6723" s="355"/>
      <c r="B6723" s="355"/>
      <c r="C6723" s="95"/>
      <c r="D6723" s="95"/>
      <c r="E6723" s="95"/>
    </row>
    <row r="6724" spans="1:5" s="94" customFormat="1" x14ac:dyDescent="0.2">
      <c r="A6724" s="355"/>
      <c r="B6724" s="355"/>
      <c r="C6724" s="95"/>
      <c r="D6724" s="95"/>
      <c r="E6724" s="95"/>
    </row>
    <row r="6725" spans="1:5" s="94" customFormat="1" x14ac:dyDescent="0.2">
      <c r="A6725" s="355"/>
      <c r="B6725" s="355"/>
      <c r="C6725" s="95"/>
      <c r="D6725" s="95"/>
      <c r="E6725" s="95"/>
    </row>
    <row r="6726" spans="1:5" s="94" customFormat="1" x14ac:dyDescent="0.2">
      <c r="A6726" s="355"/>
      <c r="B6726" s="355"/>
      <c r="C6726" s="95"/>
      <c r="D6726" s="95"/>
      <c r="E6726" s="95"/>
    </row>
    <row r="6727" spans="1:5" s="94" customFormat="1" x14ac:dyDescent="0.2">
      <c r="A6727" s="355"/>
      <c r="B6727" s="355"/>
      <c r="C6727" s="95"/>
      <c r="D6727" s="95"/>
      <c r="E6727" s="95"/>
    </row>
    <row r="6728" spans="1:5" s="94" customFormat="1" x14ac:dyDescent="0.2">
      <c r="A6728" s="355"/>
      <c r="B6728" s="355"/>
      <c r="C6728" s="95"/>
      <c r="D6728" s="95"/>
      <c r="E6728" s="95"/>
    </row>
    <row r="6729" spans="1:5" s="94" customFormat="1" x14ac:dyDescent="0.2">
      <c r="A6729" s="355"/>
      <c r="B6729" s="355"/>
      <c r="C6729" s="95"/>
      <c r="D6729" s="95"/>
      <c r="E6729" s="95"/>
    </row>
    <row r="6730" spans="1:5" s="94" customFormat="1" x14ac:dyDescent="0.2">
      <c r="A6730" s="355"/>
      <c r="B6730" s="355"/>
      <c r="C6730" s="95"/>
      <c r="D6730" s="95"/>
      <c r="E6730" s="95"/>
    </row>
    <row r="6731" spans="1:5" s="94" customFormat="1" x14ac:dyDescent="0.2">
      <c r="A6731" s="355"/>
      <c r="B6731" s="355"/>
      <c r="C6731" s="95"/>
      <c r="D6731" s="95"/>
      <c r="E6731" s="95"/>
    </row>
    <row r="6732" spans="1:5" s="94" customFormat="1" x14ac:dyDescent="0.2">
      <c r="A6732" s="355"/>
      <c r="B6732" s="355"/>
      <c r="C6732" s="95"/>
      <c r="D6732" s="95"/>
      <c r="E6732" s="95"/>
    </row>
    <row r="6733" spans="1:5" s="94" customFormat="1" x14ac:dyDescent="0.2">
      <c r="A6733" s="355"/>
      <c r="B6733" s="355"/>
      <c r="C6733" s="95"/>
      <c r="D6733" s="95"/>
      <c r="E6733" s="95"/>
    </row>
    <row r="6734" spans="1:5" s="94" customFormat="1" x14ac:dyDescent="0.2">
      <c r="A6734" s="355"/>
      <c r="B6734" s="355"/>
      <c r="C6734" s="95"/>
      <c r="D6734" s="95"/>
      <c r="E6734" s="95"/>
    </row>
    <row r="6735" spans="1:5" s="94" customFormat="1" x14ac:dyDescent="0.2">
      <c r="A6735" s="355"/>
      <c r="B6735" s="355"/>
      <c r="C6735" s="95"/>
      <c r="D6735" s="95"/>
      <c r="E6735" s="95"/>
    </row>
    <row r="6736" spans="1:5" s="94" customFormat="1" x14ac:dyDescent="0.2">
      <c r="A6736" s="355"/>
      <c r="B6736" s="355"/>
      <c r="C6736" s="95"/>
      <c r="D6736" s="95"/>
      <c r="E6736" s="95"/>
    </row>
    <row r="6737" spans="1:5" s="94" customFormat="1" x14ac:dyDescent="0.2">
      <c r="A6737" s="355"/>
      <c r="B6737" s="355"/>
      <c r="C6737" s="95"/>
      <c r="D6737" s="95"/>
      <c r="E6737" s="95"/>
    </row>
    <row r="6738" spans="1:5" s="94" customFormat="1" x14ac:dyDescent="0.2">
      <c r="A6738" s="355"/>
      <c r="B6738" s="355"/>
      <c r="C6738" s="95"/>
      <c r="D6738" s="95"/>
      <c r="E6738" s="95"/>
    </row>
    <row r="6739" spans="1:5" s="94" customFormat="1" x14ac:dyDescent="0.2">
      <c r="A6739" s="355"/>
      <c r="B6739" s="355"/>
      <c r="C6739" s="95"/>
      <c r="D6739" s="95"/>
      <c r="E6739" s="95"/>
    </row>
    <row r="6740" spans="1:5" s="94" customFormat="1" x14ac:dyDescent="0.2">
      <c r="A6740" s="355"/>
      <c r="B6740" s="355"/>
      <c r="C6740" s="95"/>
      <c r="D6740" s="95"/>
      <c r="E6740" s="95"/>
    </row>
    <row r="6741" spans="1:5" s="94" customFormat="1" x14ac:dyDescent="0.2">
      <c r="A6741" s="355"/>
      <c r="B6741" s="355"/>
      <c r="C6741" s="95"/>
      <c r="D6741" s="95"/>
      <c r="E6741" s="95"/>
    </row>
    <row r="6742" spans="1:5" s="94" customFormat="1" x14ac:dyDescent="0.2">
      <c r="A6742" s="355"/>
      <c r="B6742" s="355"/>
      <c r="C6742" s="95"/>
      <c r="D6742" s="95"/>
      <c r="E6742" s="95"/>
    </row>
    <row r="6743" spans="1:5" s="94" customFormat="1" x14ac:dyDescent="0.2">
      <c r="A6743" s="355"/>
      <c r="B6743" s="355"/>
      <c r="C6743" s="95"/>
      <c r="D6743" s="95"/>
      <c r="E6743" s="95"/>
    </row>
    <row r="6744" spans="1:5" s="94" customFormat="1" x14ac:dyDescent="0.2">
      <c r="A6744" s="355"/>
      <c r="B6744" s="355"/>
      <c r="C6744" s="95"/>
      <c r="D6744" s="95"/>
      <c r="E6744" s="95"/>
    </row>
    <row r="6745" spans="1:5" s="94" customFormat="1" x14ac:dyDescent="0.2">
      <c r="A6745" s="355"/>
      <c r="B6745" s="355"/>
      <c r="C6745" s="95"/>
      <c r="D6745" s="95"/>
      <c r="E6745" s="95"/>
    </row>
    <row r="6746" spans="1:5" s="94" customFormat="1" x14ac:dyDescent="0.2">
      <c r="A6746" s="355"/>
      <c r="B6746" s="355"/>
      <c r="C6746" s="95"/>
      <c r="D6746" s="95"/>
      <c r="E6746" s="95"/>
    </row>
    <row r="6747" spans="1:5" s="94" customFormat="1" x14ac:dyDescent="0.2">
      <c r="A6747" s="355"/>
      <c r="B6747" s="355"/>
      <c r="C6747" s="95"/>
      <c r="D6747" s="95"/>
      <c r="E6747" s="95"/>
    </row>
    <row r="6748" spans="1:5" s="94" customFormat="1" x14ac:dyDescent="0.2">
      <c r="A6748" s="355"/>
      <c r="B6748" s="355"/>
      <c r="C6748" s="95"/>
      <c r="D6748" s="95"/>
      <c r="E6748" s="95"/>
    </row>
    <row r="6749" spans="1:5" s="94" customFormat="1" x14ac:dyDescent="0.2">
      <c r="A6749" s="355"/>
      <c r="B6749" s="355"/>
      <c r="C6749" s="95"/>
      <c r="D6749" s="95"/>
      <c r="E6749" s="95"/>
    </row>
    <row r="6750" spans="1:5" s="94" customFormat="1" x14ac:dyDescent="0.2">
      <c r="A6750" s="355"/>
      <c r="B6750" s="355"/>
      <c r="C6750" s="95"/>
      <c r="D6750" s="95"/>
      <c r="E6750" s="95"/>
    </row>
    <row r="6751" spans="1:5" s="94" customFormat="1" x14ac:dyDescent="0.2">
      <c r="A6751" s="355"/>
      <c r="B6751" s="355"/>
      <c r="C6751" s="95"/>
      <c r="D6751" s="95"/>
      <c r="E6751" s="95"/>
    </row>
    <row r="6752" spans="1:5" s="94" customFormat="1" x14ac:dyDescent="0.2">
      <c r="A6752" s="355"/>
      <c r="B6752" s="355"/>
      <c r="C6752" s="95"/>
      <c r="D6752" s="95"/>
      <c r="E6752" s="95"/>
    </row>
    <row r="6753" spans="1:5" s="94" customFormat="1" x14ac:dyDescent="0.2">
      <c r="A6753" s="355"/>
      <c r="B6753" s="355"/>
      <c r="C6753" s="95"/>
      <c r="D6753" s="95"/>
      <c r="E6753" s="95"/>
    </row>
    <row r="6754" spans="1:5" s="94" customFormat="1" x14ac:dyDescent="0.2">
      <c r="A6754" s="355"/>
      <c r="B6754" s="355"/>
      <c r="C6754" s="95"/>
      <c r="D6754" s="95"/>
      <c r="E6754" s="95"/>
    </row>
    <row r="6755" spans="1:5" s="94" customFormat="1" x14ac:dyDescent="0.2">
      <c r="A6755" s="355"/>
      <c r="B6755" s="355"/>
      <c r="C6755" s="95"/>
      <c r="D6755" s="95"/>
      <c r="E6755" s="95"/>
    </row>
    <row r="6756" spans="1:5" s="94" customFormat="1" x14ac:dyDescent="0.2">
      <c r="A6756" s="355"/>
      <c r="B6756" s="355"/>
      <c r="C6756" s="95"/>
      <c r="D6756" s="95"/>
      <c r="E6756" s="95"/>
    </row>
    <row r="6757" spans="1:5" s="94" customFormat="1" x14ac:dyDescent="0.2">
      <c r="A6757" s="355"/>
      <c r="B6757" s="355"/>
      <c r="C6757" s="95"/>
      <c r="D6757" s="95"/>
      <c r="E6757" s="95"/>
    </row>
    <row r="6758" spans="1:5" s="94" customFormat="1" x14ac:dyDescent="0.2">
      <c r="A6758" s="355"/>
      <c r="B6758" s="355"/>
      <c r="C6758" s="95"/>
      <c r="D6758" s="95"/>
      <c r="E6758" s="95"/>
    </row>
    <row r="6759" spans="1:5" s="94" customFormat="1" x14ac:dyDescent="0.2">
      <c r="A6759" s="355"/>
      <c r="B6759" s="355"/>
      <c r="C6759" s="95"/>
      <c r="D6759" s="95"/>
      <c r="E6759" s="95"/>
    </row>
    <row r="6760" spans="1:5" s="94" customFormat="1" x14ac:dyDescent="0.2">
      <c r="A6760" s="355"/>
      <c r="B6760" s="355"/>
      <c r="C6760" s="95"/>
      <c r="D6760" s="95"/>
      <c r="E6760" s="95"/>
    </row>
    <row r="6761" spans="1:5" s="94" customFormat="1" x14ac:dyDescent="0.2">
      <c r="A6761" s="355"/>
      <c r="B6761" s="355"/>
      <c r="C6761" s="95"/>
      <c r="D6761" s="95"/>
      <c r="E6761" s="95"/>
    </row>
    <row r="6762" spans="1:5" s="94" customFormat="1" x14ac:dyDescent="0.2">
      <c r="A6762" s="355"/>
      <c r="B6762" s="355"/>
      <c r="C6762" s="95"/>
      <c r="D6762" s="95"/>
      <c r="E6762" s="95"/>
    </row>
    <row r="6763" spans="1:5" s="94" customFormat="1" x14ac:dyDescent="0.2">
      <c r="A6763" s="355"/>
      <c r="B6763" s="355"/>
      <c r="C6763" s="95"/>
      <c r="D6763" s="95"/>
      <c r="E6763" s="95"/>
    </row>
    <row r="6764" spans="1:5" s="94" customFormat="1" x14ac:dyDescent="0.2">
      <c r="A6764" s="355"/>
      <c r="B6764" s="355"/>
      <c r="C6764" s="95"/>
      <c r="D6764" s="95"/>
      <c r="E6764" s="95"/>
    </row>
    <row r="6765" spans="1:5" s="94" customFormat="1" x14ac:dyDescent="0.2">
      <c r="A6765" s="355"/>
      <c r="B6765" s="355"/>
      <c r="C6765" s="95"/>
      <c r="D6765" s="95"/>
      <c r="E6765" s="95"/>
    </row>
    <row r="6766" spans="1:5" s="94" customFormat="1" x14ac:dyDescent="0.2">
      <c r="A6766" s="355"/>
      <c r="B6766" s="355"/>
      <c r="C6766" s="95"/>
      <c r="D6766" s="95"/>
      <c r="E6766" s="95"/>
    </row>
    <row r="6767" spans="1:5" s="94" customFormat="1" x14ac:dyDescent="0.2">
      <c r="A6767" s="355"/>
      <c r="B6767" s="355"/>
      <c r="C6767" s="95"/>
      <c r="D6767" s="95"/>
      <c r="E6767" s="95"/>
    </row>
    <row r="6768" spans="1:5" s="94" customFormat="1" x14ac:dyDescent="0.2">
      <c r="A6768" s="355"/>
      <c r="B6768" s="355"/>
      <c r="C6768" s="95"/>
      <c r="D6768" s="95"/>
      <c r="E6768" s="95"/>
    </row>
    <row r="6769" spans="1:5" s="94" customFormat="1" x14ac:dyDescent="0.2">
      <c r="A6769" s="355"/>
      <c r="B6769" s="355"/>
      <c r="C6769" s="95"/>
      <c r="D6769" s="95"/>
      <c r="E6769" s="95"/>
    </row>
    <row r="6770" spans="1:5" s="94" customFormat="1" x14ac:dyDescent="0.2">
      <c r="A6770" s="355"/>
      <c r="B6770" s="355"/>
      <c r="C6770" s="95"/>
      <c r="D6770" s="95"/>
      <c r="E6770" s="95"/>
    </row>
    <row r="6771" spans="1:5" s="94" customFormat="1" x14ac:dyDescent="0.2">
      <c r="A6771" s="355"/>
      <c r="B6771" s="355"/>
      <c r="C6771" s="95"/>
      <c r="D6771" s="95"/>
      <c r="E6771" s="95"/>
    </row>
    <row r="6772" spans="1:5" s="94" customFormat="1" x14ac:dyDescent="0.2">
      <c r="A6772" s="355"/>
      <c r="B6772" s="355"/>
      <c r="C6772" s="95"/>
      <c r="D6772" s="95"/>
      <c r="E6772" s="95"/>
    </row>
    <row r="6773" spans="1:5" s="94" customFormat="1" x14ac:dyDescent="0.2">
      <c r="A6773" s="355"/>
      <c r="B6773" s="355"/>
      <c r="C6773" s="95"/>
      <c r="D6773" s="95"/>
      <c r="E6773" s="95"/>
    </row>
    <row r="6774" spans="1:5" s="94" customFormat="1" x14ac:dyDescent="0.2">
      <c r="A6774" s="355"/>
      <c r="B6774" s="355"/>
      <c r="C6774" s="95"/>
      <c r="D6774" s="95"/>
      <c r="E6774" s="95"/>
    </row>
    <row r="6775" spans="1:5" s="94" customFormat="1" x14ac:dyDescent="0.2">
      <c r="A6775" s="355"/>
      <c r="B6775" s="355"/>
      <c r="C6775" s="95"/>
      <c r="D6775" s="95"/>
      <c r="E6775" s="95"/>
    </row>
    <row r="6776" spans="1:5" s="94" customFormat="1" x14ac:dyDescent="0.2">
      <c r="A6776" s="355"/>
      <c r="B6776" s="355"/>
      <c r="C6776" s="95"/>
      <c r="D6776" s="95"/>
      <c r="E6776" s="95"/>
    </row>
    <row r="6777" spans="1:5" s="94" customFormat="1" x14ac:dyDescent="0.2">
      <c r="A6777" s="355"/>
      <c r="B6777" s="355"/>
      <c r="C6777" s="95"/>
      <c r="D6777" s="95"/>
      <c r="E6777" s="95"/>
    </row>
    <row r="6778" spans="1:5" s="94" customFormat="1" x14ac:dyDescent="0.2">
      <c r="A6778" s="355"/>
      <c r="B6778" s="355"/>
      <c r="C6778" s="95"/>
      <c r="D6778" s="95"/>
      <c r="E6778" s="95"/>
    </row>
    <row r="6779" spans="1:5" s="94" customFormat="1" x14ac:dyDescent="0.2">
      <c r="A6779" s="355"/>
      <c r="B6779" s="355"/>
      <c r="C6779" s="95"/>
      <c r="D6779" s="95"/>
      <c r="E6779" s="95"/>
    </row>
    <row r="6780" spans="1:5" s="94" customFormat="1" x14ac:dyDescent="0.2">
      <c r="A6780" s="355"/>
      <c r="B6780" s="355"/>
      <c r="C6780" s="95"/>
      <c r="D6780" s="95"/>
      <c r="E6780" s="95"/>
    </row>
    <row r="6781" spans="1:5" s="94" customFormat="1" x14ac:dyDescent="0.2">
      <c r="A6781" s="355"/>
      <c r="B6781" s="355"/>
      <c r="C6781" s="95"/>
      <c r="D6781" s="95"/>
      <c r="E6781" s="95"/>
    </row>
    <row r="6782" spans="1:5" s="94" customFormat="1" x14ac:dyDescent="0.2">
      <c r="A6782" s="355"/>
      <c r="B6782" s="355"/>
      <c r="C6782" s="95"/>
      <c r="D6782" s="95"/>
      <c r="E6782" s="95"/>
    </row>
    <row r="6783" spans="1:5" s="94" customFormat="1" x14ac:dyDescent="0.2">
      <c r="A6783" s="355"/>
      <c r="B6783" s="355"/>
      <c r="C6783" s="95"/>
      <c r="D6783" s="95"/>
      <c r="E6783" s="95"/>
    </row>
    <row r="6784" spans="1:5" s="94" customFormat="1" x14ac:dyDescent="0.2">
      <c r="A6784" s="355"/>
      <c r="B6784" s="355"/>
      <c r="C6784" s="95"/>
      <c r="D6784" s="95"/>
      <c r="E6784" s="95"/>
    </row>
    <row r="6785" spans="1:5" s="94" customFormat="1" x14ac:dyDescent="0.2">
      <c r="A6785" s="355"/>
      <c r="B6785" s="355"/>
      <c r="C6785" s="95"/>
      <c r="D6785" s="95"/>
      <c r="E6785" s="95"/>
    </row>
    <row r="6786" spans="1:5" s="94" customFormat="1" x14ac:dyDescent="0.2">
      <c r="A6786" s="355"/>
      <c r="B6786" s="355"/>
      <c r="C6786" s="95"/>
      <c r="D6786" s="95"/>
      <c r="E6786" s="95"/>
    </row>
    <row r="6787" spans="1:5" s="94" customFormat="1" x14ac:dyDescent="0.2">
      <c r="A6787" s="355"/>
      <c r="B6787" s="355"/>
      <c r="C6787" s="95"/>
      <c r="D6787" s="95"/>
      <c r="E6787" s="95"/>
    </row>
    <row r="6788" spans="1:5" s="94" customFormat="1" x14ac:dyDescent="0.2">
      <c r="A6788" s="355"/>
      <c r="B6788" s="355"/>
      <c r="C6788" s="95"/>
      <c r="D6788" s="95"/>
      <c r="E6788" s="95"/>
    </row>
    <row r="6789" spans="1:5" s="94" customFormat="1" x14ac:dyDescent="0.2">
      <c r="A6789" s="355"/>
      <c r="B6789" s="355"/>
      <c r="C6789" s="95"/>
      <c r="D6789" s="95"/>
      <c r="E6789" s="95"/>
    </row>
    <row r="6790" spans="1:5" s="94" customFormat="1" x14ac:dyDescent="0.2">
      <c r="A6790" s="355"/>
      <c r="B6790" s="355"/>
      <c r="C6790" s="95"/>
      <c r="D6790" s="95"/>
      <c r="E6790" s="95"/>
    </row>
    <row r="6791" spans="1:5" s="94" customFormat="1" x14ac:dyDescent="0.2">
      <c r="A6791" s="355"/>
      <c r="B6791" s="355"/>
      <c r="C6791" s="95"/>
      <c r="D6791" s="95"/>
      <c r="E6791" s="95"/>
    </row>
    <row r="6792" spans="1:5" s="94" customFormat="1" x14ac:dyDescent="0.2">
      <c r="A6792" s="355"/>
      <c r="B6792" s="355"/>
      <c r="C6792" s="95"/>
      <c r="D6792" s="95"/>
      <c r="E6792" s="95"/>
    </row>
    <row r="6793" spans="1:5" s="94" customFormat="1" x14ac:dyDescent="0.2">
      <c r="A6793" s="355"/>
      <c r="B6793" s="355"/>
      <c r="C6793" s="95"/>
      <c r="D6793" s="95"/>
      <c r="E6793" s="95"/>
    </row>
    <row r="6794" spans="1:5" s="94" customFormat="1" x14ac:dyDescent="0.2">
      <c r="A6794" s="355"/>
      <c r="B6794" s="355"/>
      <c r="C6794" s="95"/>
      <c r="D6794" s="95"/>
      <c r="E6794" s="95"/>
    </row>
    <row r="6795" spans="1:5" s="94" customFormat="1" x14ac:dyDescent="0.2">
      <c r="A6795" s="355"/>
      <c r="B6795" s="355"/>
      <c r="C6795" s="95"/>
      <c r="D6795" s="95"/>
      <c r="E6795" s="95"/>
    </row>
    <row r="6796" spans="1:5" s="94" customFormat="1" x14ac:dyDescent="0.2">
      <c r="A6796" s="355"/>
      <c r="B6796" s="355"/>
      <c r="C6796" s="95"/>
      <c r="D6796" s="95"/>
      <c r="E6796" s="95"/>
    </row>
    <row r="6797" spans="1:5" s="94" customFormat="1" x14ac:dyDescent="0.2">
      <c r="A6797" s="355"/>
      <c r="B6797" s="355"/>
      <c r="C6797" s="95"/>
      <c r="D6797" s="95"/>
      <c r="E6797" s="95"/>
    </row>
    <row r="6798" spans="1:5" s="94" customFormat="1" x14ac:dyDescent="0.2">
      <c r="A6798" s="355"/>
      <c r="B6798" s="355"/>
      <c r="C6798" s="95"/>
      <c r="D6798" s="95"/>
      <c r="E6798" s="95"/>
    </row>
    <row r="6799" spans="1:5" s="94" customFormat="1" x14ac:dyDescent="0.2">
      <c r="A6799" s="355"/>
      <c r="B6799" s="355"/>
      <c r="C6799" s="95"/>
      <c r="D6799" s="95"/>
      <c r="E6799" s="95"/>
    </row>
    <row r="6800" spans="1:5" s="94" customFormat="1" x14ac:dyDescent="0.2">
      <c r="A6800" s="355"/>
      <c r="B6800" s="355"/>
      <c r="C6800" s="95"/>
      <c r="D6800" s="95"/>
      <c r="E6800" s="95"/>
    </row>
    <row r="6801" spans="1:5" s="94" customFormat="1" x14ac:dyDescent="0.2">
      <c r="A6801" s="355"/>
      <c r="B6801" s="355"/>
      <c r="C6801" s="95"/>
      <c r="D6801" s="95"/>
      <c r="E6801" s="95"/>
    </row>
    <row r="6802" spans="1:5" s="94" customFormat="1" x14ac:dyDescent="0.2">
      <c r="A6802" s="355"/>
      <c r="B6802" s="355"/>
      <c r="C6802" s="95"/>
      <c r="D6802" s="95"/>
      <c r="E6802" s="95"/>
    </row>
    <row r="6803" spans="1:5" s="94" customFormat="1" x14ac:dyDescent="0.2">
      <c r="A6803" s="355"/>
      <c r="B6803" s="355"/>
      <c r="C6803" s="95"/>
      <c r="D6803" s="95"/>
      <c r="E6803" s="95"/>
    </row>
    <row r="6804" spans="1:5" s="94" customFormat="1" x14ac:dyDescent="0.2">
      <c r="A6804" s="355"/>
      <c r="B6804" s="355"/>
      <c r="C6804" s="95"/>
      <c r="D6804" s="95"/>
      <c r="E6804" s="95"/>
    </row>
    <row r="6805" spans="1:5" s="94" customFormat="1" x14ac:dyDescent="0.2">
      <c r="A6805" s="355"/>
      <c r="B6805" s="355"/>
      <c r="C6805" s="95"/>
      <c r="D6805" s="95"/>
      <c r="E6805" s="95"/>
    </row>
    <row r="6806" spans="1:5" s="94" customFormat="1" x14ac:dyDescent="0.2">
      <c r="A6806" s="355"/>
      <c r="B6806" s="355"/>
      <c r="C6806" s="95"/>
      <c r="D6806" s="95"/>
      <c r="E6806" s="95"/>
    </row>
    <row r="6807" spans="1:5" s="94" customFormat="1" x14ac:dyDescent="0.2">
      <c r="A6807" s="355"/>
      <c r="B6807" s="355"/>
      <c r="C6807" s="95"/>
      <c r="D6807" s="95"/>
      <c r="E6807" s="95"/>
    </row>
    <row r="6808" spans="1:5" s="94" customFormat="1" x14ac:dyDescent="0.2">
      <c r="A6808" s="355"/>
      <c r="B6808" s="355"/>
      <c r="C6808" s="95"/>
      <c r="D6808" s="95"/>
      <c r="E6808" s="95"/>
    </row>
    <row r="6809" spans="1:5" s="94" customFormat="1" x14ac:dyDescent="0.2">
      <c r="A6809" s="355"/>
      <c r="B6809" s="355"/>
      <c r="C6809" s="95"/>
      <c r="D6809" s="95"/>
      <c r="E6809" s="95"/>
    </row>
    <row r="6810" spans="1:5" s="94" customFormat="1" x14ac:dyDescent="0.2">
      <c r="A6810" s="355"/>
      <c r="B6810" s="355"/>
      <c r="C6810" s="95"/>
      <c r="D6810" s="95"/>
      <c r="E6810" s="95"/>
    </row>
    <row r="6811" spans="1:5" s="94" customFormat="1" x14ac:dyDescent="0.2">
      <c r="A6811" s="355"/>
      <c r="B6811" s="355"/>
      <c r="C6811" s="95"/>
      <c r="D6811" s="95"/>
      <c r="E6811" s="95"/>
    </row>
    <row r="6812" spans="1:5" s="94" customFormat="1" x14ac:dyDescent="0.2">
      <c r="A6812" s="355"/>
      <c r="B6812" s="355"/>
      <c r="C6812" s="95"/>
      <c r="D6812" s="95"/>
      <c r="E6812" s="95"/>
    </row>
    <row r="6813" spans="1:5" s="94" customFormat="1" x14ac:dyDescent="0.2">
      <c r="A6813" s="355"/>
      <c r="B6813" s="355"/>
      <c r="C6813" s="95"/>
      <c r="D6813" s="95"/>
      <c r="E6813" s="95"/>
    </row>
    <row r="6814" spans="1:5" s="94" customFormat="1" x14ac:dyDescent="0.2">
      <c r="A6814" s="355"/>
      <c r="B6814" s="355"/>
      <c r="C6814" s="95"/>
      <c r="D6814" s="95"/>
      <c r="E6814" s="95"/>
    </row>
    <row r="6815" spans="1:5" s="94" customFormat="1" x14ac:dyDescent="0.2">
      <c r="A6815" s="355"/>
      <c r="B6815" s="355"/>
      <c r="C6815" s="95"/>
      <c r="D6815" s="95"/>
      <c r="E6815" s="95"/>
    </row>
    <row r="6816" spans="1:5" s="94" customFormat="1" x14ac:dyDescent="0.2">
      <c r="A6816" s="355"/>
      <c r="B6816" s="355"/>
      <c r="C6816" s="95"/>
      <c r="D6816" s="95"/>
      <c r="E6816" s="95"/>
    </row>
    <row r="6817" spans="1:5" s="94" customFormat="1" x14ac:dyDescent="0.2">
      <c r="A6817" s="355"/>
      <c r="B6817" s="355"/>
      <c r="C6817" s="95"/>
      <c r="D6817" s="95"/>
      <c r="E6817" s="95"/>
    </row>
    <row r="6818" spans="1:5" s="94" customFormat="1" x14ac:dyDescent="0.2">
      <c r="A6818" s="355"/>
      <c r="B6818" s="355"/>
      <c r="C6818" s="95"/>
      <c r="D6818" s="95"/>
      <c r="E6818" s="95"/>
    </row>
    <row r="6819" spans="1:5" s="94" customFormat="1" x14ac:dyDescent="0.2">
      <c r="A6819" s="355"/>
      <c r="B6819" s="355"/>
      <c r="C6819" s="95"/>
      <c r="D6819" s="95"/>
      <c r="E6819" s="95"/>
    </row>
    <row r="6820" spans="1:5" s="94" customFormat="1" x14ac:dyDescent="0.2">
      <c r="A6820" s="355"/>
      <c r="B6820" s="355"/>
      <c r="C6820" s="95"/>
      <c r="D6820" s="95"/>
      <c r="E6820" s="95"/>
    </row>
    <row r="6821" spans="1:5" s="94" customFormat="1" x14ac:dyDescent="0.2">
      <c r="A6821" s="355"/>
      <c r="B6821" s="355"/>
      <c r="C6821" s="95"/>
      <c r="D6821" s="95"/>
      <c r="E6821" s="95"/>
    </row>
    <row r="6822" spans="1:5" s="94" customFormat="1" x14ac:dyDescent="0.2">
      <c r="A6822" s="355"/>
      <c r="B6822" s="355"/>
      <c r="C6822" s="95"/>
      <c r="D6822" s="95"/>
      <c r="E6822" s="95"/>
    </row>
    <row r="6823" spans="1:5" s="94" customFormat="1" x14ac:dyDescent="0.2">
      <c r="A6823" s="355"/>
      <c r="B6823" s="355"/>
      <c r="C6823" s="95"/>
      <c r="D6823" s="95"/>
      <c r="E6823" s="95"/>
    </row>
    <row r="6824" spans="1:5" s="94" customFormat="1" x14ac:dyDescent="0.2">
      <c r="A6824" s="355"/>
      <c r="B6824" s="355"/>
      <c r="C6824" s="95"/>
      <c r="D6824" s="95"/>
      <c r="E6824" s="95"/>
    </row>
    <row r="6825" spans="1:5" s="94" customFormat="1" x14ac:dyDescent="0.2">
      <c r="A6825" s="355"/>
      <c r="B6825" s="355"/>
      <c r="C6825" s="95"/>
      <c r="D6825" s="95"/>
      <c r="E6825" s="95"/>
    </row>
    <row r="6826" spans="1:5" s="94" customFormat="1" x14ac:dyDescent="0.2">
      <c r="A6826" s="355"/>
      <c r="B6826" s="355"/>
      <c r="C6826" s="95"/>
      <c r="D6826" s="95"/>
      <c r="E6826" s="95"/>
    </row>
    <row r="6827" spans="1:5" s="94" customFormat="1" x14ac:dyDescent="0.2">
      <c r="A6827" s="355"/>
      <c r="B6827" s="355"/>
      <c r="C6827" s="95"/>
      <c r="D6827" s="95"/>
      <c r="E6827" s="95"/>
    </row>
    <row r="6828" spans="1:5" s="94" customFormat="1" x14ac:dyDescent="0.2">
      <c r="A6828" s="355"/>
      <c r="B6828" s="355"/>
      <c r="C6828" s="95"/>
      <c r="D6828" s="95"/>
      <c r="E6828" s="95"/>
    </row>
    <row r="6829" spans="1:5" s="94" customFormat="1" x14ac:dyDescent="0.2">
      <c r="A6829" s="355"/>
      <c r="B6829" s="355"/>
      <c r="C6829" s="95"/>
      <c r="D6829" s="95"/>
      <c r="E6829" s="95"/>
    </row>
    <row r="6830" spans="1:5" s="94" customFormat="1" x14ac:dyDescent="0.2">
      <c r="A6830" s="355"/>
      <c r="B6830" s="355"/>
      <c r="C6830" s="95"/>
      <c r="D6830" s="95"/>
      <c r="E6830" s="95"/>
    </row>
    <row r="6831" spans="1:5" s="94" customFormat="1" x14ac:dyDescent="0.2">
      <c r="A6831" s="355"/>
      <c r="B6831" s="355"/>
      <c r="C6831" s="95"/>
      <c r="D6831" s="95"/>
      <c r="E6831" s="95"/>
    </row>
    <row r="6832" spans="1:5" s="94" customFormat="1" x14ac:dyDescent="0.2">
      <c r="A6832" s="355"/>
      <c r="B6832" s="355"/>
      <c r="C6832" s="95"/>
      <c r="D6832" s="95"/>
      <c r="E6832" s="95"/>
    </row>
    <row r="6833" spans="1:5" s="94" customFormat="1" x14ac:dyDescent="0.2">
      <c r="A6833" s="355"/>
      <c r="B6833" s="355"/>
      <c r="C6833" s="95"/>
      <c r="D6833" s="95"/>
      <c r="E6833" s="95"/>
    </row>
    <row r="6834" spans="1:5" s="94" customFormat="1" x14ac:dyDescent="0.2">
      <c r="A6834" s="355"/>
      <c r="B6834" s="355"/>
      <c r="C6834" s="95"/>
      <c r="D6834" s="95"/>
      <c r="E6834" s="95"/>
    </row>
    <row r="6835" spans="1:5" s="94" customFormat="1" x14ac:dyDescent="0.2">
      <c r="A6835" s="355"/>
      <c r="B6835" s="355"/>
      <c r="C6835" s="95"/>
      <c r="D6835" s="95"/>
      <c r="E6835" s="95"/>
    </row>
    <row r="6836" spans="1:5" s="94" customFormat="1" x14ac:dyDescent="0.2">
      <c r="A6836" s="355"/>
      <c r="B6836" s="355"/>
      <c r="C6836" s="95"/>
      <c r="D6836" s="95"/>
      <c r="E6836" s="95"/>
    </row>
    <row r="6837" spans="1:5" s="94" customFormat="1" x14ac:dyDescent="0.2">
      <c r="A6837" s="355"/>
      <c r="B6837" s="355"/>
      <c r="C6837" s="95"/>
      <c r="D6837" s="95"/>
      <c r="E6837" s="95"/>
    </row>
    <row r="6838" spans="1:5" s="94" customFormat="1" x14ac:dyDescent="0.2">
      <c r="A6838" s="355"/>
      <c r="B6838" s="355"/>
      <c r="C6838" s="95"/>
      <c r="D6838" s="95"/>
      <c r="E6838" s="95"/>
    </row>
    <row r="6839" spans="1:5" s="94" customFormat="1" x14ac:dyDescent="0.2">
      <c r="A6839" s="355"/>
      <c r="B6839" s="355"/>
      <c r="C6839" s="95"/>
      <c r="D6839" s="95"/>
      <c r="E6839" s="95"/>
    </row>
    <row r="6840" spans="1:5" s="94" customFormat="1" x14ac:dyDescent="0.2">
      <c r="A6840" s="355"/>
      <c r="B6840" s="355"/>
      <c r="C6840" s="95"/>
      <c r="D6840" s="95"/>
      <c r="E6840" s="95"/>
    </row>
    <row r="6841" spans="1:5" s="94" customFormat="1" x14ac:dyDescent="0.2">
      <c r="A6841" s="355"/>
      <c r="B6841" s="355"/>
      <c r="C6841" s="95"/>
      <c r="D6841" s="95"/>
      <c r="E6841" s="95"/>
    </row>
    <row r="6842" spans="1:5" s="94" customFormat="1" x14ac:dyDescent="0.2">
      <c r="A6842" s="355"/>
      <c r="B6842" s="355"/>
      <c r="C6842" s="95"/>
      <c r="D6842" s="95"/>
      <c r="E6842" s="95"/>
    </row>
    <row r="6843" spans="1:5" s="94" customFormat="1" x14ac:dyDescent="0.2">
      <c r="A6843" s="355"/>
      <c r="B6843" s="355"/>
      <c r="C6843" s="95"/>
      <c r="D6843" s="95"/>
      <c r="E6843" s="95"/>
    </row>
    <row r="6844" spans="1:5" s="94" customFormat="1" x14ac:dyDescent="0.2">
      <c r="A6844" s="355"/>
      <c r="B6844" s="355"/>
      <c r="C6844" s="95"/>
      <c r="D6844" s="95"/>
      <c r="E6844" s="95"/>
    </row>
    <row r="6845" spans="1:5" s="94" customFormat="1" x14ac:dyDescent="0.2">
      <c r="A6845" s="355"/>
      <c r="B6845" s="355"/>
      <c r="C6845" s="95"/>
      <c r="D6845" s="95"/>
      <c r="E6845" s="95"/>
    </row>
    <row r="6846" spans="1:5" s="94" customFormat="1" x14ac:dyDescent="0.2">
      <c r="A6846" s="355"/>
      <c r="B6846" s="355"/>
      <c r="C6846" s="95"/>
      <c r="D6846" s="95"/>
      <c r="E6846" s="95"/>
    </row>
    <row r="6847" spans="1:5" s="94" customFormat="1" x14ac:dyDescent="0.2">
      <c r="A6847" s="355"/>
      <c r="B6847" s="355"/>
      <c r="C6847" s="95"/>
      <c r="D6847" s="95"/>
      <c r="E6847" s="95"/>
    </row>
    <row r="6848" spans="1:5" s="94" customFormat="1" x14ac:dyDescent="0.2">
      <c r="A6848" s="355"/>
      <c r="B6848" s="355"/>
      <c r="C6848" s="95"/>
      <c r="D6848" s="95"/>
      <c r="E6848" s="95"/>
    </row>
    <row r="6849" spans="1:5" s="94" customFormat="1" x14ac:dyDescent="0.2">
      <c r="A6849" s="355"/>
      <c r="B6849" s="355"/>
      <c r="C6849" s="95"/>
      <c r="D6849" s="95"/>
      <c r="E6849" s="95"/>
    </row>
    <row r="6850" spans="1:5" s="94" customFormat="1" x14ac:dyDescent="0.2">
      <c r="A6850" s="355"/>
      <c r="B6850" s="355"/>
      <c r="C6850" s="95"/>
      <c r="D6850" s="95"/>
      <c r="E6850" s="95"/>
    </row>
    <row r="6851" spans="1:5" s="94" customFormat="1" x14ac:dyDescent="0.2">
      <c r="A6851" s="355"/>
      <c r="B6851" s="355"/>
      <c r="C6851" s="95"/>
      <c r="D6851" s="95"/>
      <c r="E6851" s="95"/>
    </row>
    <row r="6852" spans="1:5" s="94" customFormat="1" x14ac:dyDescent="0.2">
      <c r="A6852" s="355"/>
      <c r="B6852" s="355"/>
      <c r="C6852" s="95"/>
      <c r="D6852" s="95"/>
      <c r="E6852" s="95"/>
    </row>
    <row r="6853" spans="1:5" s="94" customFormat="1" x14ac:dyDescent="0.2">
      <c r="A6853" s="355"/>
      <c r="B6853" s="355"/>
      <c r="C6853" s="95"/>
      <c r="D6853" s="95"/>
      <c r="E6853" s="95"/>
    </row>
    <row r="6854" spans="1:5" s="94" customFormat="1" x14ac:dyDescent="0.2">
      <c r="A6854" s="355"/>
      <c r="B6854" s="355"/>
      <c r="C6854" s="95"/>
      <c r="D6854" s="95"/>
      <c r="E6854" s="95"/>
    </row>
    <row r="6855" spans="1:5" s="94" customFormat="1" x14ac:dyDescent="0.2">
      <c r="A6855" s="355"/>
      <c r="B6855" s="355"/>
      <c r="C6855" s="95"/>
      <c r="D6855" s="95"/>
      <c r="E6855" s="95"/>
    </row>
    <row r="6856" spans="1:5" s="94" customFormat="1" x14ac:dyDescent="0.2">
      <c r="A6856" s="355"/>
      <c r="B6856" s="355"/>
      <c r="C6856" s="95"/>
      <c r="D6856" s="95"/>
      <c r="E6856" s="95"/>
    </row>
    <row r="6857" spans="1:5" s="94" customFormat="1" x14ac:dyDescent="0.2">
      <c r="A6857" s="355"/>
      <c r="B6857" s="355"/>
      <c r="C6857" s="95"/>
      <c r="D6857" s="95"/>
      <c r="E6857" s="95"/>
    </row>
    <row r="6858" spans="1:5" s="94" customFormat="1" x14ac:dyDescent="0.2">
      <c r="A6858" s="355"/>
      <c r="B6858" s="355"/>
      <c r="C6858" s="95"/>
      <c r="D6858" s="95"/>
      <c r="E6858" s="95"/>
    </row>
    <row r="6859" spans="1:5" s="94" customFormat="1" x14ac:dyDescent="0.2">
      <c r="A6859" s="355"/>
      <c r="B6859" s="355"/>
      <c r="C6859" s="95"/>
      <c r="D6859" s="95"/>
      <c r="E6859" s="95"/>
    </row>
    <row r="6860" spans="1:5" s="94" customFormat="1" x14ac:dyDescent="0.2">
      <c r="A6860" s="355"/>
      <c r="B6860" s="355"/>
      <c r="C6860" s="95"/>
      <c r="D6860" s="95"/>
      <c r="E6860" s="95"/>
    </row>
    <row r="6861" spans="1:5" s="94" customFormat="1" x14ac:dyDescent="0.2">
      <c r="A6861" s="355"/>
      <c r="B6861" s="355"/>
      <c r="C6861" s="95"/>
      <c r="D6861" s="95"/>
      <c r="E6861" s="95"/>
    </row>
    <row r="6862" spans="1:5" s="94" customFormat="1" x14ac:dyDescent="0.2">
      <c r="A6862" s="355"/>
      <c r="B6862" s="355"/>
      <c r="C6862" s="95"/>
      <c r="D6862" s="95"/>
      <c r="E6862" s="95"/>
    </row>
    <row r="6863" spans="1:5" s="94" customFormat="1" x14ac:dyDescent="0.2">
      <c r="A6863" s="355"/>
      <c r="B6863" s="355"/>
      <c r="C6863" s="95"/>
      <c r="D6863" s="95"/>
      <c r="E6863" s="95"/>
    </row>
    <row r="6864" spans="1:5" s="94" customFormat="1" x14ac:dyDescent="0.2">
      <c r="A6864" s="355"/>
      <c r="B6864" s="355"/>
      <c r="C6864" s="95"/>
      <c r="D6864" s="95"/>
      <c r="E6864" s="95"/>
    </row>
    <row r="6865" spans="1:5" s="94" customFormat="1" x14ac:dyDescent="0.2">
      <c r="A6865" s="355"/>
      <c r="B6865" s="355"/>
      <c r="C6865" s="95"/>
      <c r="D6865" s="95"/>
      <c r="E6865" s="95"/>
    </row>
    <row r="6866" spans="1:5" s="94" customFormat="1" x14ac:dyDescent="0.2">
      <c r="A6866" s="355"/>
      <c r="B6866" s="355"/>
      <c r="C6866" s="95"/>
      <c r="D6866" s="95"/>
      <c r="E6866" s="95"/>
    </row>
    <row r="6867" spans="1:5" s="94" customFormat="1" x14ac:dyDescent="0.2">
      <c r="A6867" s="355"/>
      <c r="B6867" s="355"/>
      <c r="C6867" s="95"/>
      <c r="D6867" s="95"/>
      <c r="E6867" s="95"/>
    </row>
    <row r="6868" spans="1:5" s="94" customFormat="1" x14ac:dyDescent="0.2">
      <c r="A6868" s="355"/>
      <c r="B6868" s="355"/>
      <c r="C6868" s="95"/>
      <c r="D6868" s="95"/>
      <c r="E6868" s="95"/>
    </row>
    <row r="6869" spans="1:5" s="94" customFormat="1" x14ac:dyDescent="0.2">
      <c r="A6869" s="355"/>
      <c r="B6869" s="355"/>
      <c r="C6869" s="95"/>
      <c r="D6869" s="95"/>
      <c r="E6869" s="95"/>
    </row>
    <row r="6870" spans="1:5" s="94" customFormat="1" x14ac:dyDescent="0.2">
      <c r="A6870" s="355"/>
      <c r="B6870" s="355"/>
      <c r="C6870" s="95"/>
      <c r="D6870" s="95"/>
      <c r="E6870" s="95"/>
    </row>
    <row r="6871" spans="1:5" s="94" customFormat="1" x14ac:dyDescent="0.2">
      <c r="A6871" s="355"/>
      <c r="B6871" s="355"/>
      <c r="C6871" s="95"/>
      <c r="D6871" s="95"/>
      <c r="E6871" s="95"/>
    </row>
    <row r="6872" spans="1:5" s="94" customFormat="1" x14ac:dyDescent="0.2">
      <c r="A6872" s="355"/>
      <c r="B6872" s="355"/>
      <c r="C6872" s="95"/>
      <c r="D6872" s="95"/>
      <c r="E6872" s="95"/>
    </row>
    <row r="6873" spans="1:5" s="94" customFormat="1" x14ac:dyDescent="0.2">
      <c r="A6873" s="355"/>
      <c r="B6873" s="355"/>
      <c r="C6873" s="95"/>
      <c r="D6873" s="95"/>
      <c r="E6873" s="95"/>
    </row>
    <row r="6874" spans="1:5" s="94" customFormat="1" x14ac:dyDescent="0.2">
      <c r="A6874" s="355"/>
      <c r="B6874" s="355"/>
      <c r="C6874" s="95"/>
      <c r="D6874" s="95"/>
      <c r="E6874" s="95"/>
    </row>
    <row r="6875" spans="1:5" s="94" customFormat="1" x14ac:dyDescent="0.2">
      <c r="A6875" s="355"/>
      <c r="B6875" s="355"/>
      <c r="C6875" s="95"/>
      <c r="D6875" s="95"/>
      <c r="E6875" s="95"/>
    </row>
    <row r="6876" spans="1:5" s="94" customFormat="1" x14ac:dyDescent="0.2">
      <c r="A6876" s="355"/>
      <c r="B6876" s="355"/>
      <c r="C6876" s="95"/>
      <c r="D6876" s="95"/>
      <c r="E6876" s="95"/>
    </row>
    <row r="6877" spans="1:5" s="94" customFormat="1" x14ac:dyDescent="0.2">
      <c r="A6877" s="355"/>
      <c r="B6877" s="355"/>
      <c r="C6877" s="95"/>
      <c r="D6877" s="95"/>
      <c r="E6877" s="95"/>
    </row>
    <row r="6878" spans="1:5" s="94" customFormat="1" x14ac:dyDescent="0.2">
      <c r="A6878" s="355"/>
      <c r="B6878" s="355"/>
      <c r="C6878" s="95"/>
      <c r="D6878" s="95"/>
      <c r="E6878" s="95"/>
    </row>
    <row r="6879" spans="1:5" s="94" customFormat="1" x14ac:dyDescent="0.2">
      <c r="A6879" s="355"/>
      <c r="B6879" s="355"/>
      <c r="C6879" s="95"/>
      <c r="D6879" s="95"/>
      <c r="E6879" s="95"/>
    </row>
    <row r="6880" spans="1:5" s="94" customFormat="1" x14ac:dyDescent="0.2">
      <c r="A6880" s="355"/>
      <c r="B6880" s="355"/>
      <c r="C6880" s="95"/>
      <c r="D6880" s="95"/>
      <c r="E6880" s="95"/>
    </row>
    <row r="6881" spans="1:5" s="94" customFormat="1" x14ac:dyDescent="0.2">
      <c r="A6881" s="355"/>
      <c r="B6881" s="355"/>
      <c r="C6881" s="95"/>
      <c r="D6881" s="95"/>
      <c r="E6881" s="95"/>
    </row>
    <row r="6882" spans="1:5" s="94" customFormat="1" x14ac:dyDescent="0.2">
      <c r="A6882" s="355"/>
      <c r="B6882" s="355"/>
      <c r="C6882" s="95"/>
      <c r="D6882" s="95"/>
      <c r="E6882" s="95"/>
    </row>
    <row r="6883" spans="1:5" s="94" customFormat="1" x14ac:dyDescent="0.2">
      <c r="A6883" s="355"/>
      <c r="B6883" s="355"/>
      <c r="C6883" s="95"/>
      <c r="D6883" s="95"/>
      <c r="E6883" s="95"/>
    </row>
    <row r="6884" spans="1:5" s="94" customFormat="1" x14ac:dyDescent="0.2">
      <c r="A6884" s="355"/>
      <c r="B6884" s="355"/>
      <c r="C6884" s="95"/>
      <c r="D6884" s="95"/>
      <c r="E6884" s="95"/>
    </row>
    <row r="6885" spans="1:5" s="94" customFormat="1" x14ac:dyDescent="0.2">
      <c r="A6885" s="355"/>
      <c r="B6885" s="355"/>
      <c r="C6885" s="95"/>
      <c r="D6885" s="95"/>
      <c r="E6885" s="95"/>
    </row>
    <row r="6886" spans="1:5" s="94" customFormat="1" x14ac:dyDescent="0.2">
      <c r="A6886" s="355"/>
      <c r="B6886" s="355"/>
      <c r="C6886" s="95"/>
      <c r="D6886" s="95"/>
      <c r="E6886" s="95"/>
    </row>
    <row r="6887" spans="1:5" s="94" customFormat="1" x14ac:dyDescent="0.2">
      <c r="A6887" s="355"/>
      <c r="B6887" s="355"/>
      <c r="C6887" s="95"/>
      <c r="D6887" s="95"/>
      <c r="E6887" s="95"/>
    </row>
    <row r="6888" spans="1:5" s="94" customFormat="1" x14ac:dyDescent="0.2">
      <c r="A6888" s="355"/>
      <c r="B6888" s="355"/>
      <c r="C6888" s="95"/>
      <c r="D6888" s="95"/>
      <c r="E6888" s="95"/>
    </row>
    <row r="6889" spans="1:5" s="94" customFormat="1" x14ac:dyDescent="0.2">
      <c r="A6889" s="355"/>
      <c r="B6889" s="355"/>
      <c r="C6889" s="95"/>
      <c r="D6889" s="95"/>
      <c r="E6889" s="95"/>
    </row>
    <row r="6890" spans="1:5" s="94" customFormat="1" x14ac:dyDescent="0.2">
      <c r="A6890" s="355"/>
      <c r="B6890" s="355"/>
      <c r="C6890" s="95"/>
      <c r="D6890" s="95"/>
      <c r="E6890" s="95"/>
    </row>
    <row r="6891" spans="1:5" s="94" customFormat="1" x14ac:dyDescent="0.2">
      <c r="A6891" s="355"/>
      <c r="B6891" s="355"/>
      <c r="C6891" s="95"/>
      <c r="D6891" s="95"/>
      <c r="E6891" s="95"/>
    </row>
    <row r="6892" spans="1:5" s="94" customFormat="1" x14ac:dyDescent="0.2">
      <c r="A6892" s="355"/>
      <c r="B6892" s="355"/>
      <c r="C6892" s="95"/>
      <c r="D6892" s="95"/>
      <c r="E6892" s="95"/>
    </row>
    <row r="6893" spans="1:5" s="94" customFormat="1" x14ac:dyDescent="0.2">
      <c r="A6893" s="355"/>
      <c r="B6893" s="355"/>
      <c r="C6893" s="95"/>
      <c r="D6893" s="95"/>
      <c r="E6893" s="95"/>
    </row>
    <row r="6894" spans="1:5" s="94" customFormat="1" x14ac:dyDescent="0.2">
      <c r="A6894" s="355"/>
      <c r="B6894" s="355"/>
      <c r="C6894" s="95"/>
      <c r="D6894" s="95"/>
      <c r="E6894" s="95"/>
    </row>
    <row r="6895" spans="1:5" s="94" customFormat="1" x14ac:dyDescent="0.2">
      <c r="A6895" s="355"/>
      <c r="B6895" s="355"/>
      <c r="C6895" s="95"/>
      <c r="D6895" s="95"/>
      <c r="E6895" s="95"/>
    </row>
    <row r="6896" spans="1:5" s="94" customFormat="1" x14ac:dyDescent="0.2">
      <c r="A6896" s="355"/>
      <c r="B6896" s="355"/>
      <c r="C6896" s="95"/>
      <c r="D6896" s="95"/>
      <c r="E6896" s="95"/>
    </row>
    <row r="6897" spans="1:5" s="94" customFormat="1" x14ac:dyDescent="0.2">
      <c r="A6897" s="355"/>
      <c r="B6897" s="355"/>
      <c r="C6897" s="95"/>
      <c r="D6897" s="95"/>
      <c r="E6897" s="95"/>
    </row>
    <row r="6898" spans="1:5" s="94" customFormat="1" x14ac:dyDescent="0.2">
      <c r="A6898" s="355"/>
      <c r="B6898" s="355"/>
      <c r="C6898" s="95"/>
      <c r="D6898" s="95"/>
      <c r="E6898" s="95"/>
    </row>
    <row r="6899" spans="1:5" s="94" customFormat="1" x14ac:dyDescent="0.2">
      <c r="A6899" s="355"/>
      <c r="B6899" s="355"/>
      <c r="C6899" s="95"/>
      <c r="D6899" s="95"/>
      <c r="E6899" s="95"/>
    </row>
    <row r="6900" spans="1:5" s="94" customFormat="1" x14ac:dyDescent="0.2">
      <c r="A6900" s="355"/>
      <c r="B6900" s="355"/>
      <c r="C6900" s="95"/>
      <c r="D6900" s="95"/>
      <c r="E6900" s="95"/>
    </row>
    <row r="6901" spans="1:5" s="94" customFormat="1" x14ac:dyDescent="0.2">
      <c r="A6901" s="355"/>
      <c r="B6901" s="355"/>
      <c r="C6901" s="95"/>
      <c r="D6901" s="95"/>
      <c r="E6901" s="95"/>
    </row>
    <row r="6902" spans="1:5" s="94" customFormat="1" x14ac:dyDescent="0.2">
      <c r="A6902" s="355"/>
      <c r="B6902" s="355"/>
      <c r="C6902" s="95"/>
      <c r="D6902" s="95"/>
      <c r="E6902" s="95"/>
    </row>
    <row r="6903" spans="1:5" s="94" customFormat="1" x14ac:dyDescent="0.2">
      <c r="A6903" s="355"/>
      <c r="B6903" s="355"/>
      <c r="C6903" s="95"/>
      <c r="D6903" s="95"/>
      <c r="E6903" s="95"/>
    </row>
    <row r="6904" spans="1:5" s="94" customFormat="1" x14ac:dyDescent="0.2">
      <c r="A6904" s="355"/>
      <c r="B6904" s="355"/>
      <c r="C6904" s="95"/>
      <c r="D6904" s="95"/>
      <c r="E6904" s="95"/>
    </row>
    <row r="6905" spans="1:5" s="94" customFormat="1" x14ac:dyDescent="0.2">
      <c r="A6905" s="355"/>
      <c r="B6905" s="355"/>
      <c r="C6905" s="95"/>
      <c r="D6905" s="95"/>
      <c r="E6905" s="95"/>
    </row>
    <row r="6906" spans="1:5" s="94" customFormat="1" x14ac:dyDescent="0.2">
      <c r="A6906" s="355"/>
      <c r="B6906" s="355"/>
      <c r="C6906" s="95"/>
      <c r="D6906" s="95"/>
      <c r="E6906" s="95"/>
    </row>
    <row r="6907" spans="1:5" s="94" customFormat="1" x14ac:dyDescent="0.2">
      <c r="A6907" s="355"/>
      <c r="B6907" s="355"/>
      <c r="C6907" s="95"/>
      <c r="D6907" s="95"/>
      <c r="E6907" s="95"/>
    </row>
    <row r="6908" spans="1:5" s="94" customFormat="1" x14ac:dyDescent="0.2">
      <c r="A6908" s="355"/>
      <c r="B6908" s="355"/>
      <c r="C6908" s="95"/>
      <c r="D6908" s="95"/>
      <c r="E6908" s="95"/>
    </row>
    <row r="6909" spans="1:5" s="94" customFormat="1" x14ac:dyDescent="0.2">
      <c r="A6909" s="355"/>
      <c r="B6909" s="355"/>
      <c r="C6909" s="95"/>
      <c r="D6909" s="95"/>
      <c r="E6909" s="95"/>
    </row>
    <row r="6910" spans="1:5" s="94" customFormat="1" x14ac:dyDescent="0.2">
      <c r="A6910" s="355"/>
      <c r="B6910" s="355"/>
      <c r="C6910" s="95"/>
      <c r="D6910" s="95"/>
      <c r="E6910" s="95"/>
    </row>
    <row r="6911" spans="1:5" s="94" customFormat="1" x14ac:dyDescent="0.2">
      <c r="A6911" s="355"/>
      <c r="B6911" s="355"/>
      <c r="C6911" s="95"/>
      <c r="D6911" s="95"/>
      <c r="E6911" s="95"/>
    </row>
    <row r="6912" spans="1:5" s="94" customFormat="1" x14ac:dyDescent="0.2">
      <c r="A6912" s="355"/>
      <c r="B6912" s="355"/>
      <c r="C6912" s="95"/>
      <c r="D6912" s="95"/>
      <c r="E6912" s="95"/>
    </row>
    <row r="6913" spans="1:5" s="94" customFormat="1" x14ac:dyDescent="0.2">
      <c r="A6913" s="355"/>
      <c r="B6913" s="355"/>
      <c r="C6913" s="95"/>
      <c r="D6913" s="95"/>
      <c r="E6913" s="95"/>
    </row>
    <row r="6914" spans="1:5" s="94" customFormat="1" x14ac:dyDescent="0.2">
      <c r="A6914" s="355"/>
      <c r="B6914" s="355"/>
      <c r="C6914" s="95"/>
      <c r="D6914" s="95"/>
      <c r="E6914" s="95"/>
    </row>
    <row r="6915" spans="1:5" s="94" customFormat="1" x14ac:dyDescent="0.2">
      <c r="A6915" s="355"/>
      <c r="B6915" s="355"/>
      <c r="C6915" s="95"/>
      <c r="D6915" s="95"/>
      <c r="E6915" s="95"/>
    </row>
    <row r="6916" spans="1:5" s="94" customFormat="1" x14ac:dyDescent="0.2">
      <c r="A6916" s="355"/>
      <c r="B6916" s="355"/>
      <c r="C6916" s="95"/>
      <c r="D6916" s="95"/>
      <c r="E6916" s="95"/>
    </row>
    <row r="6917" spans="1:5" s="94" customFormat="1" x14ac:dyDescent="0.2">
      <c r="A6917" s="355"/>
      <c r="B6917" s="355"/>
      <c r="C6917" s="95"/>
      <c r="D6917" s="95"/>
      <c r="E6917" s="95"/>
    </row>
    <row r="6918" spans="1:5" s="94" customFormat="1" x14ac:dyDescent="0.2">
      <c r="A6918" s="355"/>
      <c r="B6918" s="355"/>
      <c r="C6918" s="95"/>
      <c r="D6918" s="95"/>
      <c r="E6918" s="95"/>
    </row>
    <row r="6919" spans="1:5" s="94" customFormat="1" x14ac:dyDescent="0.2">
      <c r="A6919" s="355"/>
      <c r="B6919" s="355"/>
      <c r="C6919" s="95"/>
      <c r="D6919" s="95"/>
      <c r="E6919" s="95"/>
    </row>
    <row r="6920" spans="1:5" s="94" customFormat="1" x14ac:dyDescent="0.2">
      <c r="A6920" s="355"/>
      <c r="B6920" s="355"/>
      <c r="C6920" s="95"/>
      <c r="D6920" s="95"/>
      <c r="E6920" s="95"/>
    </row>
    <row r="6921" spans="1:5" s="94" customFormat="1" x14ac:dyDescent="0.2">
      <c r="A6921" s="355"/>
      <c r="B6921" s="355"/>
      <c r="C6921" s="95"/>
      <c r="D6921" s="95"/>
      <c r="E6921" s="95"/>
    </row>
    <row r="6922" spans="1:5" s="94" customFormat="1" x14ac:dyDescent="0.2">
      <c r="A6922" s="355"/>
      <c r="B6922" s="355"/>
      <c r="C6922" s="95"/>
      <c r="D6922" s="95"/>
      <c r="E6922" s="95"/>
    </row>
    <row r="6923" spans="1:5" s="94" customFormat="1" x14ac:dyDescent="0.2">
      <c r="A6923" s="355"/>
      <c r="B6923" s="355"/>
      <c r="C6923" s="95"/>
      <c r="D6923" s="95"/>
      <c r="E6923" s="95"/>
    </row>
    <row r="6924" spans="1:5" s="94" customFormat="1" x14ac:dyDescent="0.2">
      <c r="A6924" s="355"/>
      <c r="B6924" s="355"/>
      <c r="C6924" s="95"/>
      <c r="D6924" s="95"/>
      <c r="E6924" s="95"/>
    </row>
    <row r="6925" spans="1:5" s="94" customFormat="1" x14ac:dyDescent="0.2">
      <c r="A6925" s="355"/>
      <c r="B6925" s="355"/>
      <c r="C6925" s="95"/>
      <c r="D6925" s="95"/>
      <c r="E6925" s="95"/>
    </row>
    <row r="6926" spans="1:5" s="94" customFormat="1" x14ac:dyDescent="0.2">
      <c r="A6926" s="355"/>
      <c r="B6926" s="355"/>
      <c r="C6926" s="95"/>
      <c r="D6926" s="95"/>
      <c r="E6926" s="95"/>
    </row>
    <row r="6927" spans="1:5" s="94" customFormat="1" x14ac:dyDescent="0.2">
      <c r="A6927" s="355"/>
      <c r="B6927" s="355"/>
      <c r="C6927" s="95"/>
      <c r="D6927" s="95"/>
      <c r="E6927" s="95"/>
    </row>
    <row r="6928" spans="1:5" s="94" customFormat="1" x14ac:dyDescent="0.2">
      <c r="A6928" s="355"/>
      <c r="B6928" s="355"/>
      <c r="C6928" s="95"/>
      <c r="D6928" s="95"/>
      <c r="E6928" s="95"/>
    </row>
    <row r="6929" spans="1:5" s="94" customFormat="1" x14ac:dyDescent="0.2">
      <c r="A6929" s="355"/>
      <c r="B6929" s="355"/>
      <c r="C6929" s="95"/>
      <c r="D6929" s="95"/>
      <c r="E6929" s="95"/>
    </row>
    <row r="6930" spans="1:5" s="94" customFormat="1" x14ac:dyDescent="0.2">
      <c r="A6930" s="355"/>
      <c r="B6930" s="355"/>
      <c r="C6930" s="95"/>
      <c r="D6930" s="95"/>
      <c r="E6930" s="95"/>
    </row>
    <row r="6931" spans="1:5" s="94" customFormat="1" x14ac:dyDescent="0.2">
      <c r="A6931" s="355"/>
      <c r="B6931" s="355"/>
      <c r="C6931" s="95"/>
      <c r="D6931" s="95"/>
      <c r="E6931" s="95"/>
    </row>
    <row r="6932" spans="1:5" s="94" customFormat="1" x14ac:dyDescent="0.2">
      <c r="A6932" s="355"/>
      <c r="B6932" s="355"/>
      <c r="C6932" s="95"/>
      <c r="D6932" s="95"/>
      <c r="E6932" s="95"/>
    </row>
    <row r="6933" spans="1:5" s="94" customFormat="1" x14ac:dyDescent="0.2">
      <c r="A6933" s="355"/>
      <c r="B6933" s="355"/>
      <c r="C6933" s="95"/>
      <c r="D6933" s="95"/>
      <c r="E6933" s="95"/>
    </row>
    <row r="6934" spans="1:5" s="94" customFormat="1" x14ac:dyDescent="0.2">
      <c r="A6934" s="355"/>
      <c r="B6934" s="355"/>
      <c r="C6934" s="95"/>
      <c r="D6934" s="95"/>
      <c r="E6934" s="95"/>
    </row>
    <row r="6935" spans="1:5" s="94" customFormat="1" x14ac:dyDescent="0.2">
      <c r="A6935" s="355"/>
      <c r="B6935" s="355"/>
      <c r="C6935" s="95"/>
      <c r="D6935" s="95"/>
      <c r="E6935" s="95"/>
    </row>
    <row r="6936" spans="1:5" s="94" customFormat="1" x14ac:dyDescent="0.2">
      <c r="A6936" s="355"/>
      <c r="B6936" s="355"/>
      <c r="C6936" s="95"/>
      <c r="D6936" s="95"/>
      <c r="E6936" s="95"/>
    </row>
    <row r="6937" spans="1:5" s="94" customFormat="1" x14ac:dyDescent="0.2">
      <c r="A6937" s="355"/>
      <c r="B6937" s="355"/>
      <c r="C6937" s="95"/>
      <c r="D6937" s="95"/>
      <c r="E6937" s="95"/>
    </row>
    <row r="6938" spans="1:5" s="94" customFormat="1" x14ac:dyDescent="0.2">
      <c r="A6938" s="355"/>
      <c r="B6938" s="355"/>
      <c r="C6938" s="95"/>
      <c r="D6938" s="95"/>
      <c r="E6938" s="95"/>
    </row>
    <row r="6939" spans="1:5" s="94" customFormat="1" x14ac:dyDescent="0.2">
      <c r="A6939" s="355"/>
      <c r="B6939" s="355"/>
      <c r="C6939" s="95"/>
      <c r="D6939" s="95"/>
      <c r="E6939" s="95"/>
    </row>
    <row r="6940" spans="1:5" s="94" customFormat="1" x14ac:dyDescent="0.2">
      <c r="A6940" s="355"/>
      <c r="B6940" s="355"/>
      <c r="C6940" s="95"/>
      <c r="D6940" s="95"/>
      <c r="E6940" s="95"/>
    </row>
    <row r="6941" spans="1:5" s="94" customFormat="1" x14ac:dyDescent="0.2">
      <c r="A6941" s="355"/>
      <c r="B6941" s="355"/>
      <c r="C6941" s="95"/>
      <c r="D6941" s="95"/>
      <c r="E6941" s="95"/>
    </row>
    <row r="6942" spans="1:5" s="94" customFormat="1" x14ac:dyDescent="0.2">
      <c r="A6942" s="355"/>
      <c r="B6942" s="355"/>
      <c r="C6942" s="95"/>
      <c r="D6942" s="95"/>
      <c r="E6942" s="95"/>
    </row>
    <row r="6943" spans="1:5" s="94" customFormat="1" x14ac:dyDescent="0.2">
      <c r="A6943" s="355"/>
      <c r="B6943" s="355"/>
      <c r="C6943" s="95"/>
      <c r="D6943" s="95"/>
      <c r="E6943" s="95"/>
    </row>
    <row r="6944" spans="1:5" s="94" customFormat="1" x14ac:dyDescent="0.2">
      <c r="A6944" s="355"/>
      <c r="B6944" s="355"/>
      <c r="C6944" s="95"/>
      <c r="D6944" s="95"/>
      <c r="E6944" s="95"/>
    </row>
    <row r="6945" spans="1:5" s="94" customFormat="1" x14ac:dyDescent="0.2">
      <c r="A6945" s="355"/>
      <c r="B6945" s="355"/>
      <c r="C6945" s="95"/>
      <c r="D6945" s="95"/>
      <c r="E6945" s="95"/>
    </row>
    <row r="6946" spans="1:5" s="94" customFormat="1" x14ac:dyDescent="0.2">
      <c r="A6946" s="355"/>
      <c r="B6946" s="355"/>
      <c r="C6946" s="95"/>
      <c r="D6946" s="95"/>
      <c r="E6946" s="95"/>
    </row>
    <row r="6947" spans="1:5" s="94" customFormat="1" x14ac:dyDescent="0.2">
      <c r="A6947" s="355"/>
      <c r="B6947" s="355"/>
      <c r="C6947" s="95"/>
      <c r="D6947" s="95"/>
      <c r="E6947" s="95"/>
    </row>
    <row r="6948" spans="1:5" s="94" customFormat="1" x14ac:dyDescent="0.2">
      <c r="A6948" s="355"/>
      <c r="B6948" s="355"/>
      <c r="C6948" s="95"/>
      <c r="D6948" s="95"/>
      <c r="E6948" s="95"/>
    </row>
    <row r="6949" spans="1:5" s="94" customFormat="1" x14ac:dyDescent="0.2">
      <c r="A6949" s="355"/>
      <c r="B6949" s="355"/>
      <c r="C6949" s="95"/>
      <c r="D6949" s="95"/>
      <c r="E6949" s="95"/>
    </row>
    <row r="6950" spans="1:5" s="94" customFormat="1" x14ac:dyDescent="0.2">
      <c r="A6950" s="355"/>
      <c r="B6950" s="355"/>
      <c r="C6950" s="95"/>
      <c r="D6950" s="95"/>
      <c r="E6950" s="95"/>
    </row>
    <row r="6951" spans="1:5" s="94" customFormat="1" x14ac:dyDescent="0.2">
      <c r="A6951" s="355"/>
      <c r="B6951" s="355"/>
      <c r="C6951" s="95"/>
      <c r="D6951" s="95"/>
      <c r="E6951" s="95"/>
    </row>
    <row r="6952" spans="1:5" s="94" customFormat="1" x14ac:dyDescent="0.2">
      <c r="A6952" s="355"/>
      <c r="B6952" s="355"/>
      <c r="C6952" s="95"/>
      <c r="D6952" s="95"/>
      <c r="E6952" s="95"/>
    </row>
    <row r="6953" spans="1:5" s="94" customFormat="1" x14ac:dyDescent="0.2">
      <c r="A6953" s="355"/>
      <c r="B6953" s="355"/>
      <c r="C6953" s="95"/>
      <c r="D6953" s="95"/>
      <c r="E6953" s="95"/>
    </row>
    <row r="6954" spans="1:5" s="94" customFormat="1" x14ac:dyDescent="0.2">
      <c r="A6954" s="355"/>
      <c r="B6954" s="355"/>
      <c r="C6954" s="95"/>
      <c r="D6954" s="95"/>
      <c r="E6954" s="95"/>
    </row>
    <row r="6955" spans="1:5" s="94" customFormat="1" x14ac:dyDescent="0.2">
      <c r="A6955" s="355"/>
      <c r="B6955" s="355"/>
      <c r="C6955" s="95"/>
      <c r="D6955" s="95"/>
      <c r="E6955" s="95"/>
    </row>
    <row r="6956" spans="1:5" s="94" customFormat="1" x14ac:dyDescent="0.2">
      <c r="A6956" s="355"/>
      <c r="B6956" s="355"/>
      <c r="C6956" s="95"/>
      <c r="D6956" s="95"/>
      <c r="E6956" s="95"/>
    </row>
    <row r="6957" spans="1:5" s="94" customFormat="1" x14ac:dyDescent="0.2">
      <c r="A6957" s="355"/>
      <c r="B6957" s="355"/>
      <c r="C6957" s="95"/>
      <c r="D6957" s="95"/>
      <c r="E6957" s="95"/>
    </row>
    <row r="6958" spans="1:5" s="94" customFormat="1" x14ac:dyDescent="0.2">
      <c r="A6958" s="355"/>
      <c r="B6958" s="355"/>
      <c r="C6958" s="95"/>
      <c r="D6958" s="95"/>
      <c r="E6958" s="95"/>
    </row>
    <row r="6959" spans="1:5" s="94" customFormat="1" x14ac:dyDescent="0.2">
      <c r="A6959" s="355"/>
      <c r="B6959" s="355"/>
      <c r="C6959" s="95"/>
      <c r="D6959" s="95"/>
      <c r="E6959" s="95"/>
    </row>
    <row r="6960" spans="1:5" s="94" customFormat="1" x14ac:dyDescent="0.2">
      <c r="A6960" s="355"/>
      <c r="B6960" s="355"/>
      <c r="C6960" s="95"/>
      <c r="D6960" s="95"/>
      <c r="E6960" s="95"/>
    </row>
    <row r="6961" spans="1:5" s="94" customFormat="1" x14ac:dyDescent="0.2">
      <c r="A6961" s="355"/>
      <c r="B6961" s="355"/>
      <c r="C6961" s="95"/>
      <c r="D6961" s="95"/>
      <c r="E6961" s="95"/>
    </row>
    <row r="6962" spans="1:5" s="94" customFormat="1" x14ac:dyDescent="0.2">
      <c r="A6962" s="355"/>
      <c r="B6962" s="355"/>
      <c r="C6962" s="95"/>
      <c r="D6962" s="95"/>
      <c r="E6962" s="95"/>
    </row>
    <row r="6963" spans="1:5" s="94" customFormat="1" x14ac:dyDescent="0.2">
      <c r="A6963" s="355"/>
      <c r="B6963" s="355"/>
      <c r="C6963" s="95"/>
      <c r="D6963" s="95"/>
      <c r="E6963" s="95"/>
    </row>
    <row r="6964" spans="1:5" s="94" customFormat="1" x14ac:dyDescent="0.2">
      <c r="A6964" s="355"/>
      <c r="B6964" s="355"/>
      <c r="C6964" s="95"/>
      <c r="D6964" s="95"/>
      <c r="E6964" s="95"/>
    </row>
    <row r="6965" spans="1:5" s="94" customFormat="1" x14ac:dyDescent="0.2">
      <c r="A6965" s="355"/>
      <c r="B6965" s="355"/>
      <c r="C6965" s="95"/>
      <c r="D6965" s="95"/>
      <c r="E6965" s="95"/>
    </row>
    <row r="6966" spans="1:5" s="94" customFormat="1" x14ac:dyDescent="0.2">
      <c r="A6966" s="355"/>
      <c r="B6966" s="355"/>
      <c r="C6966" s="95"/>
      <c r="D6966" s="95"/>
      <c r="E6966" s="95"/>
    </row>
    <row r="6967" spans="1:5" s="94" customFormat="1" x14ac:dyDescent="0.2">
      <c r="A6967" s="355"/>
      <c r="B6967" s="355"/>
      <c r="C6967" s="95"/>
      <c r="D6967" s="95"/>
      <c r="E6967" s="95"/>
    </row>
    <row r="6968" spans="1:5" s="94" customFormat="1" x14ac:dyDescent="0.2">
      <c r="A6968" s="355"/>
      <c r="B6968" s="355"/>
      <c r="C6968" s="95"/>
      <c r="D6968" s="95"/>
      <c r="E6968" s="95"/>
    </row>
    <row r="6969" spans="1:5" s="94" customFormat="1" x14ac:dyDescent="0.2">
      <c r="A6969" s="355"/>
      <c r="B6969" s="355"/>
      <c r="C6969" s="95"/>
      <c r="D6969" s="95"/>
      <c r="E6969" s="95"/>
    </row>
    <row r="6970" spans="1:5" s="94" customFormat="1" x14ac:dyDescent="0.2">
      <c r="A6970" s="355"/>
      <c r="B6970" s="355"/>
      <c r="C6970" s="95"/>
      <c r="D6970" s="95"/>
      <c r="E6970" s="95"/>
    </row>
    <row r="6971" spans="1:5" s="94" customFormat="1" x14ac:dyDescent="0.2">
      <c r="A6971" s="355"/>
      <c r="B6971" s="355"/>
      <c r="C6971" s="95"/>
      <c r="D6971" s="95"/>
      <c r="E6971" s="95"/>
    </row>
    <row r="6972" spans="1:5" s="94" customFormat="1" x14ac:dyDescent="0.2">
      <c r="A6972" s="355"/>
      <c r="B6972" s="355"/>
      <c r="C6972" s="95"/>
      <c r="D6972" s="95"/>
      <c r="E6972" s="95"/>
    </row>
    <row r="6973" spans="1:5" s="94" customFormat="1" x14ac:dyDescent="0.2">
      <c r="A6973" s="355"/>
      <c r="B6973" s="355"/>
      <c r="C6973" s="95"/>
      <c r="D6973" s="95"/>
      <c r="E6973" s="95"/>
    </row>
    <row r="6974" spans="1:5" s="94" customFormat="1" x14ac:dyDescent="0.2">
      <c r="A6974" s="355"/>
      <c r="B6974" s="355"/>
      <c r="C6974" s="95"/>
      <c r="D6974" s="95"/>
      <c r="E6974" s="95"/>
    </row>
    <row r="6975" spans="1:5" s="94" customFormat="1" x14ac:dyDescent="0.2">
      <c r="A6975" s="355"/>
      <c r="B6975" s="355"/>
      <c r="C6975" s="95"/>
      <c r="D6975" s="95"/>
      <c r="E6975" s="95"/>
    </row>
    <row r="6976" spans="1:5" s="94" customFormat="1" x14ac:dyDescent="0.2">
      <c r="A6976" s="355"/>
      <c r="B6976" s="355"/>
      <c r="C6976" s="95"/>
      <c r="D6976" s="95"/>
      <c r="E6976" s="95"/>
    </row>
    <row r="6977" spans="1:5" s="94" customFormat="1" x14ac:dyDescent="0.2">
      <c r="A6977" s="355"/>
      <c r="B6977" s="355"/>
      <c r="C6977" s="95"/>
      <c r="D6977" s="95"/>
      <c r="E6977" s="95"/>
    </row>
    <row r="6978" spans="1:5" s="94" customFormat="1" x14ac:dyDescent="0.2">
      <c r="A6978" s="355"/>
      <c r="B6978" s="355"/>
      <c r="C6978" s="95"/>
      <c r="D6978" s="95"/>
      <c r="E6978" s="95"/>
    </row>
    <row r="6979" spans="1:5" s="94" customFormat="1" x14ac:dyDescent="0.2">
      <c r="A6979" s="355"/>
      <c r="B6979" s="355"/>
      <c r="C6979" s="95"/>
      <c r="D6979" s="95"/>
      <c r="E6979" s="95"/>
    </row>
    <row r="6980" spans="1:5" s="94" customFormat="1" x14ac:dyDescent="0.2">
      <c r="A6980" s="355"/>
      <c r="B6980" s="355"/>
      <c r="C6980" s="95"/>
      <c r="D6980" s="95"/>
      <c r="E6980" s="95"/>
    </row>
    <row r="6981" spans="1:5" s="94" customFormat="1" x14ac:dyDescent="0.2">
      <c r="A6981" s="355"/>
      <c r="B6981" s="355"/>
      <c r="C6981" s="95"/>
      <c r="D6981" s="95"/>
      <c r="E6981" s="95"/>
    </row>
    <row r="6982" spans="1:5" s="94" customFormat="1" x14ac:dyDescent="0.2">
      <c r="A6982" s="355"/>
      <c r="B6982" s="355"/>
      <c r="C6982" s="95"/>
      <c r="D6982" s="95"/>
      <c r="E6982" s="95"/>
    </row>
    <row r="6983" spans="1:5" s="94" customFormat="1" x14ac:dyDescent="0.2">
      <c r="A6983" s="355"/>
      <c r="B6983" s="355"/>
      <c r="C6983" s="95"/>
      <c r="D6983" s="95"/>
      <c r="E6983" s="95"/>
    </row>
    <row r="6984" spans="1:5" s="94" customFormat="1" x14ac:dyDescent="0.2">
      <c r="A6984" s="355"/>
      <c r="B6984" s="355"/>
      <c r="C6984" s="95"/>
      <c r="D6984" s="95"/>
      <c r="E6984" s="95"/>
    </row>
    <row r="6985" spans="1:5" s="94" customFormat="1" x14ac:dyDescent="0.2">
      <c r="A6985" s="355"/>
      <c r="B6985" s="355"/>
      <c r="C6985" s="95"/>
      <c r="D6985" s="95"/>
      <c r="E6985" s="95"/>
    </row>
    <row r="6986" spans="1:5" s="94" customFormat="1" x14ac:dyDescent="0.2">
      <c r="A6986" s="355"/>
      <c r="B6986" s="355"/>
      <c r="C6986" s="95"/>
      <c r="D6986" s="95"/>
      <c r="E6986" s="95"/>
    </row>
    <row r="6987" spans="1:5" s="94" customFormat="1" x14ac:dyDescent="0.2">
      <c r="A6987" s="355"/>
      <c r="B6987" s="355"/>
      <c r="C6987" s="95"/>
      <c r="D6987" s="95"/>
      <c r="E6987" s="95"/>
    </row>
    <row r="6988" spans="1:5" s="94" customFormat="1" x14ac:dyDescent="0.2">
      <c r="A6988" s="355"/>
      <c r="B6988" s="355"/>
      <c r="C6988" s="95"/>
      <c r="D6988" s="95"/>
      <c r="E6988" s="95"/>
    </row>
    <row r="6989" spans="1:5" s="94" customFormat="1" x14ac:dyDescent="0.2">
      <c r="A6989" s="355"/>
      <c r="B6989" s="355"/>
      <c r="C6989" s="95"/>
      <c r="D6989" s="95"/>
      <c r="E6989" s="95"/>
    </row>
    <row r="6990" spans="1:5" s="94" customFormat="1" x14ac:dyDescent="0.2">
      <c r="A6990" s="355"/>
      <c r="B6990" s="355"/>
      <c r="C6990" s="95"/>
      <c r="D6990" s="95"/>
      <c r="E6990" s="95"/>
    </row>
    <row r="6991" spans="1:5" s="94" customFormat="1" x14ac:dyDescent="0.2">
      <c r="A6991" s="355"/>
      <c r="B6991" s="355"/>
      <c r="C6991" s="95"/>
      <c r="D6991" s="95"/>
      <c r="E6991" s="95"/>
    </row>
    <row r="6992" spans="1:5" s="94" customFormat="1" x14ac:dyDescent="0.2">
      <c r="A6992" s="355"/>
      <c r="B6992" s="355"/>
      <c r="C6992" s="95"/>
      <c r="D6992" s="95"/>
      <c r="E6992" s="95"/>
    </row>
    <row r="6993" spans="1:5" s="94" customFormat="1" x14ac:dyDescent="0.2">
      <c r="A6993" s="355"/>
      <c r="B6993" s="355"/>
      <c r="C6993" s="95"/>
      <c r="D6993" s="95"/>
      <c r="E6993" s="95"/>
    </row>
    <row r="6994" spans="1:5" s="94" customFormat="1" x14ac:dyDescent="0.2">
      <c r="A6994" s="355"/>
      <c r="B6994" s="355"/>
      <c r="C6994" s="95"/>
      <c r="D6994" s="95"/>
      <c r="E6994" s="95"/>
    </row>
    <row r="6995" spans="1:5" s="94" customFormat="1" x14ac:dyDescent="0.2">
      <c r="A6995" s="355"/>
      <c r="B6995" s="355"/>
      <c r="C6995" s="95"/>
      <c r="D6995" s="95"/>
      <c r="E6995" s="95"/>
    </row>
    <row r="6996" spans="1:5" s="94" customFormat="1" x14ac:dyDescent="0.2">
      <c r="A6996" s="355"/>
      <c r="B6996" s="355"/>
      <c r="C6996" s="95"/>
      <c r="D6996" s="95"/>
      <c r="E6996" s="95"/>
    </row>
    <row r="6997" spans="1:5" s="94" customFormat="1" x14ac:dyDescent="0.2">
      <c r="A6997" s="355"/>
      <c r="B6997" s="355"/>
      <c r="C6997" s="95"/>
      <c r="D6997" s="95"/>
      <c r="E6997" s="95"/>
    </row>
    <row r="6998" spans="1:5" s="94" customFormat="1" x14ac:dyDescent="0.2">
      <c r="A6998" s="355"/>
      <c r="B6998" s="355"/>
      <c r="C6998" s="95"/>
      <c r="D6998" s="95"/>
      <c r="E6998" s="95"/>
    </row>
    <row r="6999" spans="1:5" s="94" customFormat="1" x14ac:dyDescent="0.2">
      <c r="A6999" s="355"/>
      <c r="B6999" s="355"/>
      <c r="C6999" s="95"/>
      <c r="D6999" s="95"/>
      <c r="E6999" s="95"/>
    </row>
    <row r="7000" spans="1:5" s="94" customFormat="1" x14ac:dyDescent="0.2">
      <c r="A7000" s="355"/>
      <c r="B7000" s="355"/>
      <c r="C7000" s="95"/>
      <c r="D7000" s="95"/>
      <c r="E7000" s="95"/>
    </row>
    <row r="7001" spans="1:5" s="94" customFormat="1" x14ac:dyDescent="0.2">
      <c r="A7001" s="355"/>
      <c r="B7001" s="355"/>
      <c r="C7001" s="95"/>
      <c r="D7001" s="95"/>
      <c r="E7001" s="95"/>
    </row>
    <row r="7002" spans="1:5" s="94" customFormat="1" x14ac:dyDescent="0.2">
      <c r="A7002" s="355"/>
      <c r="B7002" s="355"/>
      <c r="C7002" s="95"/>
      <c r="D7002" s="95"/>
      <c r="E7002" s="95"/>
    </row>
    <row r="7003" spans="1:5" s="94" customFormat="1" x14ac:dyDescent="0.2">
      <c r="A7003" s="355"/>
      <c r="B7003" s="355"/>
      <c r="C7003" s="95"/>
      <c r="D7003" s="95"/>
      <c r="E7003" s="95"/>
    </row>
    <row r="7004" spans="1:5" s="94" customFormat="1" x14ac:dyDescent="0.2">
      <c r="A7004" s="355"/>
      <c r="B7004" s="355"/>
      <c r="C7004" s="95"/>
      <c r="D7004" s="95"/>
      <c r="E7004" s="95"/>
    </row>
    <row r="7005" spans="1:5" s="94" customFormat="1" x14ac:dyDescent="0.2">
      <c r="A7005" s="355"/>
      <c r="B7005" s="355"/>
      <c r="C7005" s="95"/>
      <c r="D7005" s="95"/>
      <c r="E7005" s="95"/>
    </row>
    <row r="7006" spans="1:5" s="94" customFormat="1" x14ac:dyDescent="0.2">
      <c r="A7006" s="355"/>
      <c r="B7006" s="355"/>
      <c r="C7006" s="95"/>
      <c r="D7006" s="95"/>
      <c r="E7006" s="95"/>
    </row>
    <row r="7007" spans="1:5" s="94" customFormat="1" x14ac:dyDescent="0.2">
      <c r="A7007" s="355"/>
      <c r="B7007" s="355"/>
      <c r="C7007" s="95"/>
      <c r="D7007" s="95"/>
      <c r="E7007" s="95"/>
    </row>
    <row r="7008" spans="1:5" s="94" customFormat="1" x14ac:dyDescent="0.2">
      <c r="A7008" s="355"/>
      <c r="B7008" s="355"/>
      <c r="C7008" s="95"/>
      <c r="D7008" s="95"/>
      <c r="E7008" s="95"/>
    </row>
    <row r="7009" spans="1:5" s="94" customFormat="1" x14ac:dyDescent="0.2">
      <c r="A7009" s="355"/>
      <c r="B7009" s="355"/>
      <c r="C7009" s="95"/>
      <c r="D7009" s="95"/>
      <c r="E7009" s="95"/>
    </row>
    <row r="7010" spans="1:5" s="94" customFormat="1" x14ac:dyDescent="0.2">
      <c r="A7010" s="355"/>
      <c r="B7010" s="355"/>
      <c r="C7010" s="95"/>
      <c r="D7010" s="95"/>
      <c r="E7010" s="95"/>
    </row>
    <row r="7011" spans="1:5" s="94" customFormat="1" x14ac:dyDescent="0.2">
      <c r="A7011" s="355"/>
      <c r="B7011" s="355"/>
      <c r="C7011" s="95"/>
      <c r="D7011" s="95"/>
      <c r="E7011" s="95"/>
    </row>
    <row r="7012" spans="1:5" s="94" customFormat="1" x14ac:dyDescent="0.2">
      <c r="A7012" s="355"/>
      <c r="B7012" s="355"/>
      <c r="C7012" s="95"/>
      <c r="D7012" s="95"/>
      <c r="E7012" s="95"/>
    </row>
    <row r="7013" spans="1:5" s="94" customFormat="1" x14ac:dyDescent="0.2">
      <c r="A7013" s="355"/>
      <c r="B7013" s="355"/>
      <c r="C7013" s="95"/>
      <c r="D7013" s="95"/>
      <c r="E7013" s="95"/>
    </row>
    <row r="7014" spans="1:5" s="94" customFormat="1" x14ac:dyDescent="0.2">
      <c r="A7014" s="355"/>
      <c r="B7014" s="355"/>
      <c r="C7014" s="95"/>
      <c r="D7014" s="95"/>
      <c r="E7014" s="95"/>
    </row>
    <row r="7015" spans="1:5" s="94" customFormat="1" x14ac:dyDescent="0.2">
      <c r="A7015" s="355"/>
      <c r="B7015" s="355"/>
      <c r="C7015" s="95"/>
      <c r="D7015" s="95"/>
      <c r="E7015" s="95"/>
    </row>
    <row r="7016" spans="1:5" s="94" customFormat="1" x14ac:dyDescent="0.2">
      <c r="A7016" s="355"/>
      <c r="B7016" s="355"/>
      <c r="C7016" s="95"/>
      <c r="D7016" s="95"/>
      <c r="E7016" s="95"/>
    </row>
    <row r="7017" spans="1:5" s="94" customFormat="1" x14ac:dyDescent="0.2">
      <c r="A7017" s="355"/>
      <c r="B7017" s="355"/>
      <c r="C7017" s="95"/>
      <c r="D7017" s="95"/>
      <c r="E7017" s="95"/>
    </row>
    <row r="7018" spans="1:5" s="94" customFormat="1" x14ac:dyDescent="0.2">
      <c r="A7018" s="355"/>
      <c r="B7018" s="355"/>
      <c r="C7018" s="95"/>
      <c r="D7018" s="95"/>
      <c r="E7018" s="95"/>
    </row>
    <row r="7019" spans="1:5" s="94" customFormat="1" x14ac:dyDescent="0.2">
      <c r="A7019" s="355"/>
      <c r="B7019" s="355"/>
      <c r="C7019" s="95"/>
      <c r="D7019" s="95"/>
      <c r="E7019" s="95"/>
    </row>
    <row r="7020" spans="1:5" s="94" customFormat="1" x14ac:dyDescent="0.2">
      <c r="A7020" s="355"/>
      <c r="B7020" s="355"/>
      <c r="C7020" s="95"/>
      <c r="D7020" s="95"/>
      <c r="E7020" s="95"/>
    </row>
    <row r="7021" spans="1:5" s="94" customFormat="1" x14ac:dyDescent="0.2">
      <c r="A7021" s="355"/>
      <c r="B7021" s="355"/>
      <c r="C7021" s="95"/>
      <c r="D7021" s="95"/>
      <c r="E7021" s="95"/>
    </row>
    <row r="7022" spans="1:5" s="94" customFormat="1" x14ac:dyDescent="0.2">
      <c r="A7022" s="355"/>
      <c r="B7022" s="355"/>
      <c r="C7022" s="95"/>
      <c r="D7022" s="95"/>
      <c r="E7022" s="95"/>
    </row>
    <row r="7023" spans="1:5" s="94" customFormat="1" x14ac:dyDescent="0.2">
      <c r="A7023" s="355"/>
      <c r="B7023" s="355"/>
      <c r="C7023" s="95"/>
      <c r="D7023" s="95"/>
      <c r="E7023" s="95"/>
    </row>
    <row r="7024" spans="1:5" s="94" customFormat="1" x14ac:dyDescent="0.2">
      <c r="A7024" s="355"/>
      <c r="B7024" s="355"/>
      <c r="C7024" s="95"/>
      <c r="D7024" s="95"/>
      <c r="E7024" s="95"/>
    </row>
    <row r="7025" spans="1:5" s="94" customFormat="1" x14ac:dyDescent="0.2">
      <c r="A7025" s="355"/>
      <c r="B7025" s="355"/>
      <c r="C7025" s="95"/>
      <c r="D7025" s="95"/>
      <c r="E7025" s="95"/>
    </row>
    <row r="7026" spans="1:5" s="94" customFormat="1" x14ac:dyDescent="0.2">
      <c r="A7026" s="355"/>
      <c r="B7026" s="355"/>
      <c r="C7026" s="95"/>
      <c r="D7026" s="95"/>
      <c r="E7026" s="95"/>
    </row>
    <row r="7027" spans="1:5" s="94" customFormat="1" x14ac:dyDescent="0.2">
      <c r="A7027" s="355"/>
      <c r="B7027" s="355"/>
      <c r="C7027" s="95"/>
      <c r="D7027" s="95"/>
      <c r="E7027" s="95"/>
    </row>
    <row r="7028" spans="1:5" s="94" customFormat="1" x14ac:dyDescent="0.2">
      <c r="A7028" s="355"/>
      <c r="B7028" s="355"/>
      <c r="C7028" s="95"/>
      <c r="D7028" s="95"/>
      <c r="E7028" s="95"/>
    </row>
    <row r="7029" spans="1:5" s="94" customFormat="1" x14ac:dyDescent="0.2">
      <c r="A7029" s="355"/>
      <c r="B7029" s="355"/>
      <c r="C7029" s="95"/>
      <c r="D7029" s="95"/>
      <c r="E7029" s="95"/>
    </row>
    <row r="7030" spans="1:5" s="94" customFormat="1" x14ac:dyDescent="0.2">
      <c r="A7030" s="355"/>
      <c r="B7030" s="355"/>
      <c r="C7030" s="95"/>
      <c r="D7030" s="95"/>
      <c r="E7030" s="95"/>
    </row>
    <row r="7031" spans="1:5" s="94" customFormat="1" x14ac:dyDescent="0.2">
      <c r="A7031" s="355"/>
      <c r="B7031" s="355"/>
      <c r="C7031" s="95"/>
      <c r="D7031" s="95"/>
      <c r="E7031" s="95"/>
    </row>
    <row r="7032" spans="1:5" s="94" customFormat="1" x14ac:dyDescent="0.2">
      <c r="A7032" s="355"/>
      <c r="B7032" s="355"/>
      <c r="C7032" s="95"/>
      <c r="D7032" s="95"/>
      <c r="E7032" s="95"/>
    </row>
    <row r="7033" spans="1:5" s="94" customFormat="1" x14ac:dyDescent="0.2">
      <c r="A7033" s="355"/>
      <c r="B7033" s="355"/>
      <c r="C7033" s="95"/>
      <c r="D7033" s="95"/>
      <c r="E7033" s="95"/>
    </row>
    <row r="7034" spans="1:5" s="94" customFormat="1" x14ac:dyDescent="0.2">
      <c r="A7034" s="355"/>
      <c r="B7034" s="355"/>
      <c r="C7034" s="95"/>
      <c r="D7034" s="95"/>
      <c r="E7034" s="95"/>
    </row>
    <row r="7035" spans="1:5" s="94" customFormat="1" x14ac:dyDescent="0.2">
      <c r="A7035" s="355"/>
      <c r="B7035" s="355"/>
      <c r="C7035" s="95"/>
      <c r="D7035" s="95"/>
      <c r="E7035" s="95"/>
    </row>
    <row r="7036" spans="1:5" s="94" customFormat="1" x14ac:dyDescent="0.2">
      <c r="A7036" s="355"/>
      <c r="B7036" s="355"/>
      <c r="C7036" s="95"/>
      <c r="D7036" s="95"/>
      <c r="E7036" s="95"/>
    </row>
    <row r="7037" spans="1:5" s="94" customFormat="1" x14ac:dyDescent="0.2">
      <c r="A7037" s="355"/>
      <c r="B7037" s="355"/>
      <c r="C7037" s="95"/>
      <c r="D7037" s="95"/>
      <c r="E7037" s="95"/>
    </row>
    <row r="7038" spans="1:5" s="94" customFormat="1" x14ac:dyDescent="0.2">
      <c r="A7038" s="355"/>
      <c r="B7038" s="355"/>
      <c r="C7038" s="95"/>
      <c r="D7038" s="95"/>
      <c r="E7038" s="95"/>
    </row>
    <row r="7039" spans="1:5" s="94" customFormat="1" x14ac:dyDescent="0.2">
      <c r="A7039" s="355"/>
      <c r="B7039" s="355"/>
      <c r="C7039" s="95"/>
      <c r="D7039" s="95"/>
      <c r="E7039" s="95"/>
    </row>
    <row r="7040" spans="1:5" s="94" customFormat="1" x14ac:dyDescent="0.2">
      <c r="A7040" s="355"/>
      <c r="B7040" s="355"/>
      <c r="C7040" s="95"/>
      <c r="D7040" s="95"/>
      <c r="E7040" s="95"/>
    </row>
    <row r="7041" spans="1:5" s="94" customFormat="1" x14ac:dyDescent="0.2">
      <c r="A7041" s="355"/>
      <c r="B7041" s="355"/>
      <c r="C7041" s="95"/>
      <c r="D7041" s="95"/>
      <c r="E7041" s="95"/>
    </row>
    <row r="7042" spans="1:5" s="94" customFormat="1" x14ac:dyDescent="0.2">
      <c r="A7042" s="355"/>
      <c r="B7042" s="355"/>
      <c r="C7042" s="95"/>
      <c r="D7042" s="95"/>
      <c r="E7042" s="95"/>
    </row>
    <row r="7043" spans="1:5" s="94" customFormat="1" x14ac:dyDescent="0.2">
      <c r="A7043" s="355"/>
      <c r="B7043" s="355"/>
      <c r="C7043" s="95"/>
      <c r="D7043" s="95"/>
      <c r="E7043" s="95"/>
    </row>
    <row r="7044" spans="1:5" s="94" customFormat="1" x14ac:dyDescent="0.2">
      <c r="A7044" s="355"/>
      <c r="B7044" s="355"/>
      <c r="C7044" s="95"/>
      <c r="D7044" s="95"/>
      <c r="E7044" s="95"/>
    </row>
    <row r="7045" spans="1:5" s="94" customFormat="1" x14ac:dyDescent="0.2">
      <c r="A7045" s="355"/>
      <c r="B7045" s="355"/>
      <c r="C7045" s="95"/>
      <c r="D7045" s="95"/>
      <c r="E7045" s="95"/>
    </row>
    <row r="7046" spans="1:5" s="94" customFormat="1" x14ac:dyDescent="0.2">
      <c r="A7046" s="355"/>
      <c r="B7046" s="355"/>
      <c r="C7046" s="95"/>
      <c r="D7046" s="95"/>
      <c r="E7046" s="95"/>
    </row>
    <row r="7047" spans="1:5" s="94" customFormat="1" x14ac:dyDescent="0.2">
      <c r="A7047" s="355"/>
      <c r="B7047" s="355"/>
      <c r="C7047" s="95"/>
      <c r="D7047" s="95"/>
      <c r="E7047" s="95"/>
    </row>
    <row r="7048" spans="1:5" s="94" customFormat="1" x14ac:dyDescent="0.2">
      <c r="A7048" s="355"/>
      <c r="B7048" s="355"/>
      <c r="C7048" s="95"/>
      <c r="D7048" s="95"/>
      <c r="E7048" s="95"/>
    </row>
    <row r="7049" spans="1:5" s="94" customFormat="1" x14ac:dyDescent="0.2">
      <c r="A7049" s="355"/>
      <c r="B7049" s="355"/>
      <c r="C7049" s="95"/>
      <c r="D7049" s="95"/>
      <c r="E7049" s="95"/>
    </row>
    <row r="7050" spans="1:5" s="94" customFormat="1" x14ac:dyDescent="0.2">
      <c r="A7050" s="355"/>
      <c r="B7050" s="355"/>
      <c r="C7050" s="95"/>
      <c r="D7050" s="95"/>
      <c r="E7050" s="95"/>
    </row>
    <row r="7051" spans="1:5" s="94" customFormat="1" x14ac:dyDescent="0.2">
      <c r="A7051" s="355"/>
      <c r="B7051" s="355"/>
      <c r="C7051" s="95"/>
      <c r="D7051" s="95"/>
      <c r="E7051" s="95"/>
    </row>
    <row r="7052" spans="1:5" s="94" customFormat="1" x14ac:dyDescent="0.2">
      <c r="A7052" s="355"/>
      <c r="B7052" s="355"/>
      <c r="C7052" s="95"/>
      <c r="D7052" s="95"/>
      <c r="E7052" s="95"/>
    </row>
    <row r="7053" spans="1:5" s="94" customFormat="1" x14ac:dyDescent="0.2">
      <c r="A7053" s="355"/>
      <c r="B7053" s="355"/>
      <c r="C7053" s="95"/>
      <c r="D7053" s="95"/>
      <c r="E7053" s="95"/>
    </row>
    <row r="7054" spans="1:5" s="94" customFormat="1" x14ac:dyDescent="0.2">
      <c r="A7054" s="355"/>
      <c r="B7054" s="355"/>
      <c r="C7054" s="95"/>
      <c r="D7054" s="95"/>
      <c r="E7054" s="95"/>
    </row>
    <row r="7055" spans="1:5" s="94" customFormat="1" x14ac:dyDescent="0.2">
      <c r="A7055" s="355"/>
      <c r="B7055" s="355"/>
      <c r="C7055" s="95"/>
      <c r="D7055" s="95"/>
      <c r="E7055" s="95"/>
    </row>
    <row r="7056" spans="1:5" s="94" customFormat="1" x14ac:dyDescent="0.2">
      <c r="A7056" s="355"/>
      <c r="B7056" s="355"/>
      <c r="C7056" s="95"/>
      <c r="D7056" s="95"/>
      <c r="E7056" s="95"/>
    </row>
    <row r="7057" spans="1:5" s="94" customFormat="1" x14ac:dyDescent="0.2">
      <c r="A7057" s="355"/>
      <c r="B7057" s="355"/>
      <c r="C7057" s="95"/>
      <c r="D7057" s="95"/>
      <c r="E7057" s="95"/>
    </row>
    <row r="7058" spans="1:5" s="94" customFormat="1" x14ac:dyDescent="0.2">
      <c r="A7058" s="355"/>
      <c r="B7058" s="355"/>
      <c r="C7058" s="95"/>
      <c r="D7058" s="95"/>
      <c r="E7058" s="95"/>
    </row>
    <row r="7059" spans="1:5" s="94" customFormat="1" x14ac:dyDescent="0.2">
      <c r="A7059" s="355"/>
      <c r="B7059" s="355"/>
      <c r="C7059" s="95"/>
      <c r="D7059" s="95"/>
      <c r="E7059" s="95"/>
    </row>
    <row r="7060" spans="1:5" s="94" customFormat="1" x14ac:dyDescent="0.2">
      <c r="A7060" s="355"/>
      <c r="B7060" s="355"/>
      <c r="C7060" s="95"/>
      <c r="D7060" s="95"/>
      <c r="E7060" s="95"/>
    </row>
    <row r="7061" spans="1:5" s="94" customFormat="1" x14ac:dyDescent="0.2">
      <c r="A7061" s="355"/>
      <c r="B7061" s="355"/>
      <c r="C7061" s="95"/>
      <c r="D7061" s="95"/>
      <c r="E7061" s="95"/>
    </row>
    <row r="7062" spans="1:5" s="94" customFormat="1" x14ac:dyDescent="0.2">
      <c r="A7062" s="355"/>
      <c r="B7062" s="355"/>
      <c r="C7062" s="95"/>
      <c r="D7062" s="95"/>
      <c r="E7062" s="95"/>
    </row>
    <row r="7063" spans="1:5" s="94" customFormat="1" x14ac:dyDescent="0.2">
      <c r="A7063" s="355"/>
      <c r="B7063" s="355"/>
      <c r="C7063" s="95"/>
      <c r="D7063" s="95"/>
      <c r="E7063" s="95"/>
    </row>
    <row r="7064" spans="1:5" s="94" customFormat="1" x14ac:dyDescent="0.2">
      <c r="A7064" s="355"/>
      <c r="B7064" s="355"/>
      <c r="C7064" s="95"/>
      <c r="D7064" s="95"/>
      <c r="E7064" s="95"/>
    </row>
    <row r="7065" spans="1:5" s="94" customFormat="1" x14ac:dyDescent="0.2">
      <c r="A7065" s="355"/>
      <c r="B7065" s="355"/>
      <c r="C7065" s="95"/>
      <c r="D7065" s="95"/>
      <c r="E7065" s="95"/>
    </row>
    <row r="7066" spans="1:5" s="94" customFormat="1" x14ac:dyDescent="0.2">
      <c r="A7066" s="355"/>
      <c r="B7066" s="355"/>
      <c r="C7066" s="95"/>
      <c r="D7066" s="95"/>
      <c r="E7066" s="95"/>
    </row>
    <row r="7067" spans="1:5" s="94" customFormat="1" x14ac:dyDescent="0.2">
      <c r="A7067" s="355"/>
      <c r="B7067" s="355"/>
      <c r="C7067" s="95"/>
      <c r="D7067" s="95"/>
      <c r="E7067" s="95"/>
    </row>
    <row r="7068" spans="1:5" s="94" customFormat="1" x14ac:dyDescent="0.2">
      <c r="A7068" s="355"/>
      <c r="B7068" s="355"/>
      <c r="C7068" s="95"/>
      <c r="D7068" s="95"/>
      <c r="E7068" s="95"/>
    </row>
    <row r="7069" spans="1:5" s="94" customFormat="1" x14ac:dyDescent="0.2">
      <c r="A7069" s="355"/>
      <c r="B7069" s="355"/>
      <c r="C7069" s="95"/>
      <c r="D7069" s="95"/>
      <c r="E7069" s="95"/>
    </row>
    <row r="7070" spans="1:5" s="94" customFormat="1" x14ac:dyDescent="0.2">
      <c r="A7070" s="355"/>
      <c r="B7070" s="355"/>
      <c r="C7070" s="95"/>
      <c r="D7070" s="95"/>
      <c r="E7070" s="95"/>
    </row>
    <row r="7071" spans="1:5" s="94" customFormat="1" x14ac:dyDescent="0.2">
      <c r="A7071" s="355"/>
      <c r="B7071" s="355"/>
      <c r="C7071" s="95"/>
      <c r="D7071" s="95"/>
      <c r="E7071" s="95"/>
    </row>
    <row r="7072" spans="1:5" s="94" customFormat="1" x14ac:dyDescent="0.2">
      <c r="A7072" s="355"/>
      <c r="B7072" s="355"/>
      <c r="C7072" s="95"/>
      <c r="D7072" s="95"/>
      <c r="E7072" s="95"/>
    </row>
    <row r="7073" spans="1:5" s="94" customFormat="1" x14ac:dyDescent="0.2">
      <c r="A7073" s="355"/>
      <c r="B7073" s="355"/>
      <c r="C7073" s="95"/>
      <c r="D7073" s="95"/>
      <c r="E7073" s="95"/>
    </row>
    <row r="7074" spans="1:5" s="94" customFormat="1" x14ac:dyDescent="0.2">
      <c r="A7074" s="355"/>
      <c r="B7074" s="355"/>
      <c r="C7074" s="95"/>
      <c r="D7074" s="95"/>
      <c r="E7074" s="95"/>
    </row>
    <row r="7075" spans="1:5" s="94" customFormat="1" x14ac:dyDescent="0.2">
      <c r="A7075" s="355"/>
      <c r="B7075" s="355"/>
      <c r="C7075" s="95"/>
      <c r="D7075" s="95"/>
      <c r="E7075" s="95"/>
    </row>
    <row r="7076" spans="1:5" s="94" customFormat="1" x14ac:dyDescent="0.2">
      <c r="A7076" s="355"/>
      <c r="B7076" s="355"/>
      <c r="C7076" s="95"/>
      <c r="D7076" s="95"/>
      <c r="E7076" s="95"/>
    </row>
    <row r="7077" spans="1:5" s="94" customFormat="1" x14ac:dyDescent="0.2">
      <c r="A7077" s="355"/>
      <c r="B7077" s="355"/>
      <c r="C7077" s="95"/>
      <c r="D7077" s="95"/>
      <c r="E7077" s="95"/>
    </row>
    <row r="7078" spans="1:5" s="94" customFormat="1" x14ac:dyDescent="0.2">
      <c r="A7078" s="355"/>
      <c r="B7078" s="355"/>
      <c r="C7078" s="95"/>
      <c r="D7078" s="95"/>
      <c r="E7078" s="95"/>
    </row>
    <row r="7079" spans="1:5" s="94" customFormat="1" x14ac:dyDescent="0.2">
      <c r="A7079" s="355"/>
      <c r="B7079" s="355"/>
      <c r="C7079" s="95"/>
      <c r="D7079" s="95"/>
      <c r="E7079" s="95"/>
    </row>
    <row r="7080" spans="1:5" s="94" customFormat="1" x14ac:dyDescent="0.2">
      <c r="A7080" s="355"/>
      <c r="B7080" s="355"/>
      <c r="C7080" s="95"/>
      <c r="D7080" s="95"/>
      <c r="E7080" s="95"/>
    </row>
    <row r="7081" spans="1:5" s="94" customFormat="1" x14ac:dyDescent="0.2">
      <c r="A7081" s="355"/>
      <c r="B7081" s="355"/>
      <c r="C7081" s="95"/>
      <c r="D7081" s="95"/>
      <c r="E7081" s="95"/>
    </row>
    <row r="7082" spans="1:5" s="94" customFormat="1" x14ac:dyDescent="0.2">
      <c r="A7082" s="355"/>
      <c r="B7082" s="355"/>
      <c r="C7082" s="95"/>
      <c r="D7082" s="95"/>
      <c r="E7082" s="95"/>
    </row>
    <row r="7083" spans="1:5" s="94" customFormat="1" x14ac:dyDescent="0.2">
      <c r="A7083" s="355"/>
      <c r="B7083" s="355"/>
      <c r="C7083" s="95"/>
      <c r="D7083" s="95"/>
      <c r="E7083" s="95"/>
    </row>
    <row r="7084" spans="1:5" s="94" customFormat="1" x14ac:dyDescent="0.2">
      <c r="A7084" s="355"/>
      <c r="B7084" s="355"/>
      <c r="C7084" s="95"/>
      <c r="D7084" s="95"/>
      <c r="E7084" s="95"/>
    </row>
    <row r="7085" spans="1:5" s="94" customFormat="1" x14ac:dyDescent="0.2">
      <c r="A7085" s="355"/>
      <c r="B7085" s="355"/>
      <c r="C7085" s="95"/>
      <c r="D7085" s="95"/>
      <c r="E7085" s="95"/>
    </row>
    <row r="7086" spans="1:5" s="94" customFormat="1" x14ac:dyDescent="0.2">
      <c r="A7086" s="355"/>
      <c r="B7086" s="355"/>
      <c r="C7086" s="95"/>
      <c r="D7086" s="95"/>
      <c r="E7086" s="95"/>
    </row>
    <row r="7087" spans="1:5" s="94" customFormat="1" x14ac:dyDescent="0.2">
      <c r="A7087" s="355"/>
      <c r="B7087" s="355"/>
      <c r="C7087" s="95"/>
      <c r="D7087" s="95"/>
      <c r="E7087" s="95"/>
    </row>
    <row r="7088" spans="1:5" s="94" customFormat="1" x14ac:dyDescent="0.2">
      <c r="A7088" s="355"/>
      <c r="B7088" s="355"/>
      <c r="C7088" s="95"/>
      <c r="D7088" s="95"/>
      <c r="E7088" s="95"/>
    </row>
    <row r="7089" spans="1:5" s="94" customFormat="1" x14ac:dyDescent="0.2">
      <c r="A7089" s="355"/>
      <c r="B7089" s="355"/>
      <c r="C7089" s="95"/>
      <c r="D7089" s="95"/>
      <c r="E7089" s="95"/>
    </row>
    <row r="7090" spans="1:5" s="94" customFormat="1" x14ac:dyDescent="0.2">
      <c r="A7090" s="355"/>
      <c r="B7090" s="355"/>
      <c r="C7090" s="95"/>
      <c r="D7090" s="95"/>
      <c r="E7090" s="95"/>
    </row>
    <row r="7091" spans="1:5" s="94" customFormat="1" x14ac:dyDescent="0.2">
      <c r="A7091" s="355"/>
      <c r="B7091" s="355"/>
      <c r="C7091" s="95"/>
      <c r="D7091" s="95"/>
      <c r="E7091" s="95"/>
    </row>
    <row r="7092" spans="1:5" s="94" customFormat="1" x14ac:dyDescent="0.2">
      <c r="A7092" s="355"/>
      <c r="B7092" s="355"/>
      <c r="C7092" s="95"/>
      <c r="D7092" s="95"/>
      <c r="E7092" s="95"/>
    </row>
    <row r="7093" spans="1:5" s="94" customFormat="1" x14ac:dyDescent="0.2">
      <c r="A7093" s="355"/>
      <c r="B7093" s="355"/>
      <c r="C7093" s="95"/>
      <c r="D7093" s="95"/>
      <c r="E7093" s="95"/>
    </row>
    <row r="7094" spans="1:5" s="94" customFormat="1" x14ac:dyDescent="0.2">
      <c r="A7094" s="355"/>
      <c r="B7094" s="355"/>
      <c r="C7094" s="95"/>
      <c r="D7094" s="95"/>
      <c r="E7094" s="95"/>
    </row>
    <row r="7095" spans="1:5" s="94" customFormat="1" x14ac:dyDescent="0.2">
      <c r="A7095" s="355"/>
      <c r="B7095" s="355"/>
      <c r="C7095" s="95"/>
      <c r="D7095" s="95"/>
      <c r="E7095" s="95"/>
    </row>
    <row r="7096" spans="1:5" s="94" customFormat="1" x14ac:dyDescent="0.2">
      <c r="A7096" s="355"/>
      <c r="B7096" s="355"/>
      <c r="C7096" s="95"/>
      <c r="D7096" s="95"/>
      <c r="E7096" s="95"/>
    </row>
    <row r="7097" spans="1:5" s="94" customFormat="1" x14ac:dyDescent="0.2">
      <c r="A7097" s="355"/>
      <c r="B7097" s="355"/>
      <c r="C7097" s="95"/>
      <c r="D7097" s="95"/>
      <c r="E7097" s="95"/>
    </row>
    <row r="7098" spans="1:5" s="94" customFormat="1" x14ac:dyDescent="0.2">
      <c r="A7098" s="355"/>
      <c r="B7098" s="355"/>
      <c r="C7098" s="95"/>
      <c r="D7098" s="95"/>
      <c r="E7098" s="95"/>
    </row>
    <row r="7099" spans="1:5" s="94" customFormat="1" x14ac:dyDescent="0.2">
      <c r="A7099" s="355"/>
      <c r="B7099" s="355"/>
      <c r="C7099" s="95"/>
      <c r="D7099" s="95"/>
      <c r="E7099" s="95"/>
    </row>
    <row r="7100" spans="1:5" s="94" customFormat="1" x14ac:dyDescent="0.2">
      <c r="A7100" s="355"/>
      <c r="B7100" s="355"/>
      <c r="C7100" s="95"/>
      <c r="D7100" s="95"/>
      <c r="E7100" s="95"/>
    </row>
    <row r="7101" spans="1:5" s="94" customFormat="1" x14ac:dyDescent="0.2">
      <c r="A7101" s="355"/>
      <c r="B7101" s="355"/>
      <c r="C7101" s="95"/>
      <c r="D7101" s="95"/>
      <c r="E7101" s="95"/>
    </row>
    <row r="7102" spans="1:5" s="94" customFormat="1" x14ac:dyDescent="0.2">
      <c r="A7102" s="355"/>
      <c r="B7102" s="355"/>
      <c r="C7102" s="95"/>
      <c r="D7102" s="95"/>
      <c r="E7102" s="95"/>
    </row>
    <row r="7103" spans="1:5" s="94" customFormat="1" x14ac:dyDescent="0.2">
      <c r="A7103" s="355"/>
      <c r="B7103" s="355"/>
      <c r="C7103" s="95"/>
      <c r="D7103" s="95"/>
      <c r="E7103" s="95"/>
    </row>
    <row r="7104" spans="1:5" s="94" customFormat="1" x14ac:dyDescent="0.2">
      <c r="A7104" s="355"/>
      <c r="B7104" s="355"/>
      <c r="C7104" s="95"/>
      <c r="D7104" s="95"/>
      <c r="E7104" s="95"/>
    </row>
    <row r="7105" spans="1:5" s="94" customFormat="1" x14ac:dyDescent="0.2">
      <c r="A7105" s="355"/>
      <c r="B7105" s="355"/>
      <c r="C7105" s="95"/>
      <c r="D7105" s="95"/>
      <c r="E7105" s="95"/>
    </row>
    <row r="7106" spans="1:5" s="94" customFormat="1" x14ac:dyDescent="0.2">
      <c r="A7106" s="355"/>
      <c r="B7106" s="355"/>
      <c r="C7106" s="95"/>
      <c r="D7106" s="95"/>
      <c r="E7106" s="95"/>
    </row>
    <row r="7107" spans="1:5" s="94" customFormat="1" x14ac:dyDescent="0.2">
      <c r="A7107" s="355"/>
      <c r="B7107" s="355"/>
      <c r="C7107" s="95"/>
      <c r="D7107" s="95"/>
      <c r="E7107" s="95"/>
    </row>
    <row r="7108" spans="1:5" s="94" customFormat="1" x14ac:dyDescent="0.2">
      <c r="A7108" s="355"/>
      <c r="B7108" s="355"/>
      <c r="C7108" s="95"/>
      <c r="D7108" s="95"/>
      <c r="E7108" s="95"/>
    </row>
    <row r="7109" spans="1:5" s="94" customFormat="1" x14ac:dyDescent="0.2">
      <c r="A7109" s="355"/>
      <c r="B7109" s="355"/>
      <c r="C7109" s="95"/>
      <c r="D7109" s="95"/>
      <c r="E7109" s="95"/>
    </row>
    <row r="7110" spans="1:5" s="94" customFormat="1" x14ac:dyDescent="0.2">
      <c r="A7110" s="355"/>
      <c r="B7110" s="355"/>
      <c r="C7110" s="95"/>
      <c r="D7110" s="95"/>
      <c r="E7110" s="95"/>
    </row>
    <row r="7111" spans="1:5" s="94" customFormat="1" x14ac:dyDescent="0.2">
      <c r="A7111" s="355"/>
      <c r="B7111" s="355"/>
      <c r="C7111" s="95"/>
      <c r="D7111" s="95"/>
      <c r="E7111" s="95"/>
    </row>
    <row r="7112" spans="1:5" s="94" customFormat="1" x14ac:dyDescent="0.2">
      <c r="A7112" s="355"/>
      <c r="B7112" s="355"/>
      <c r="C7112" s="95"/>
      <c r="D7112" s="95"/>
      <c r="E7112" s="95"/>
    </row>
    <row r="7113" spans="1:5" s="94" customFormat="1" x14ac:dyDescent="0.2">
      <c r="A7113" s="355"/>
      <c r="B7113" s="355"/>
      <c r="C7113" s="95"/>
      <c r="D7113" s="95"/>
      <c r="E7113" s="95"/>
    </row>
    <row r="7114" spans="1:5" s="94" customFormat="1" x14ac:dyDescent="0.2">
      <c r="A7114" s="355"/>
      <c r="B7114" s="355"/>
      <c r="C7114" s="95"/>
      <c r="D7114" s="95"/>
      <c r="E7114" s="95"/>
    </row>
    <row r="7115" spans="1:5" s="94" customFormat="1" x14ac:dyDescent="0.2">
      <c r="A7115" s="355"/>
      <c r="B7115" s="355"/>
      <c r="C7115" s="95"/>
      <c r="D7115" s="95"/>
      <c r="E7115" s="95"/>
    </row>
    <row r="7116" spans="1:5" s="94" customFormat="1" x14ac:dyDescent="0.2">
      <c r="A7116" s="355"/>
      <c r="B7116" s="355"/>
      <c r="C7116" s="95"/>
      <c r="D7116" s="95"/>
      <c r="E7116" s="95"/>
    </row>
    <row r="7117" spans="1:5" s="94" customFormat="1" x14ac:dyDescent="0.2">
      <c r="A7117" s="355"/>
      <c r="B7117" s="355"/>
      <c r="C7117" s="95"/>
      <c r="D7117" s="95"/>
      <c r="E7117" s="95"/>
    </row>
    <row r="7118" spans="1:5" s="94" customFormat="1" x14ac:dyDescent="0.2">
      <c r="A7118" s="355"/>
      <c r="B7118" s="355"/>
      <c r="C7118" s="95"/>
      <c r="D7118" s="95"/>
      <c r="E7118" s="95"/>
    </row>
    <row r="7119" spans="1:5" s="94" customFormat="1" x14ac:dyDescent="0.2">
      <c r="A7119" s="355"/>
      <c r="B7119" s="355"/>
      <c r="C7119" s="95"/>
      <c r="D7119" s="95"/>
      <c r="E7119" s="95"/>
    </row>
    <row r="7120" spans="1:5" s="94" customFormat="1" x14ac:dyDescent="0.2">
      <c r="A7120" s="355"/>
      <c r="B7120" s="355"/>
      <c r="C7120" s="95"/>
      <c r="D7120" s="95"/>
      <c r="E7120" s="95"/>
    </row>
    <row r="7121" spans="1:5" s="94" customFormat="1" x14ac:dyDescent="0.2">
      <c r="A7121" s="355"/>
      <c r="B7121" s="355"/>
      <c r="C7121" s="95"/>
      <c r="D7121" s="95"/>
      <c r="E7121" s="95"/>
    </row>
    <row r="7122" spans="1:5" s="94" customFormat="1" x14ac:dyDescent="0.2">
      <c r="A7122" s="355"/>
      <c r="B7122" s="355"/>
      <c r="C7122" s="95"/>
      <c r="D7122" s="95"/>
      <c r="E7122" s="95"/>
    </row>
    <row r="7123" spans="1:5" s="94" customFormat="1" x14ac:dyDescent="0.2">
      <c r="A7123" s="355"/>
      <c r="B7123" s="355"/>
      <c r="C7123" s="95"/>
      <c r="D7123" s="95"/>
      <c r="E7123" s="95"/>
    </row>
    <row r="7124" spans="1:5" s="94" customFormat="1" x14ac:dyDescent="0.2">
      <c r="A7124" s="355"/>
      <c r="B7124" s="355"/>
      <c r="C7124" s="95"/>
      <c r="D7124" s="95"/>
      <c r="E7124" s="95"/>
    </row>
    <row r="7125" spans="1:5" s="94" customFormat="1" x14ac:dyDescent="0.2">
      <c r="A7125" s="355"/>
      <c r="B7125" s="355"/>
      <c r="C7125" s="95"/>
      <c r="D7125" s="95"/>
      <c r="E7125" s="95"/>
    </row>
    <row r="7126" spans="1:5" s="94" customFormat="1" x14ac:dyDescent="0.2">
      <c r="A7126" s="355"/>
      <c r="B7126" s="355"/>
      <c r="C7126" s="95"/>
      <c r="D7126" s="95"/>
      <c r="E7126" s="95"/>
    </row>
    <row r="7127" spans="1:5" s="94" customFormat="1" x14ac:dyDescent="0.2">
      <c r="A7127" s="355"/>
      <c r="B7127" s="355"/>
      <c r="C7127" s="95"/>
      <c r="D7127" s="95"/>
      <c r="E7127" s="95"/>
    </row>
    <row r="7128" spans="1:5" s="94" customFormat="1" x14ac:dyDescent="0.2">
      <c r="A7128" s="355"/>
      <c r="B7128" s="355"/>
      <c r="C7128" s="95"/>
      <c r="D7128" s="95"/>
      <c r="E7128" s="95"/>
    </row>
    <row r="7129" spans="1:5" s="94" customFormat="1" x14ac:dyDescent="0.2">
      <c r="A7129" s="355"/>
      <c r="B7129" s="355"/>
      <c r="C7129" s="95"/>
      <c r="D7129" s="95"/>
      <c r="E7129" s="95"/>
    </row>
    <row r="7130" spans="1:5" s="94" customFormat="1" x14ac:dyDescent="0.2">
      <c r="A7130" s="355"/>
      <c r="B7130" s="355"/>
      <c r="C7130" s="95"/>
      <c r="D7130" s="95"/>
      <c r="E7130" s="95"/>
    </row>
    <row r="7131" spans="1:5" s="94" customFormat="1" x14ac:dyDescent="0.2">
      <c r="A7131" s="355"/>
      <c r="B7131" s="355"/>
      <c r="C7131" s="95"/>
      <c r="D7131" s="95"/>
      <c r="E7131" s="95"/>
    </row>
    <row r="7132" spans="1:5" s="94" customFormat="1" x14ac:dyDescent="0.2">
      <c r="A7132" s="355"/>
      <c r="B7132" s="355"/>
      <c r="C7132" s="95"/>
      <c r="D7132" s="95"/>
      <c r="E7132" s="95"/>
    </row>
    <row r="7133" spans="1:5" s="94" customFormat="1" x14ac:dyDescent="0.2">
      <c r="A7133" s="355"/>
      <c r="B7133" s="355"/>
      <c r="C7133" s="95"/>
      <c r="D7133" s="95"/>
      <c r="E7133" s="95"/>
    </row>
    <row r="7134" spans="1:5" s="94" customFormat="1" x14ac:dyDescent="0.2">
      <c r="A7134" s="355"/>
      <c r="B7134" s="355"/>
      <c r="C7134" s="95"/>
      <c r="D7134" s="95"/>
      <c r="E7134" s="95"/>
    </row>
    <row r="7135" spans="1:5" s="94" customFormat="1" x14ac:dyDescent="0.2">
      <c r="A7135" s="355"/>
      <c r="B7135" s="355"/>
      <c r="C7135" s="95"/>
      <c r="D7135" s="95"/>
      <c r="E7135" s="95"/>
    </row>
    <row r="7136" spans="1:5" s="94" customFormat="1" x14ac:dyDescent="0.2">
      <c r="A7136" s="355"/>
      <c r="B7136" s="355"/>
      <c r="C7136" s="95"/>
      <c r="D7136" s="95"/>
      <c r="E7136" s="95"/>
    </row>
    <row r="7137" spans="1:5" s="94" customFormat="1" x14ac:dyDescent="0.2">
      <c r="A7137" s="355"/>
      <c r="B7137" s="355"/>
      <c r="C7137" s="95"/>
      <c r="D7137" s="95"/>
      <c r="E7137" s="95"/>
    </row>
    <row r="7138" spans="1:5" s="94" customFormat="1" x14ac:dyDescent="0.2">
      <c r="A7138" s="355"/>
      <c r="B7138" s="355"/>
      <c r="C7138" s="95"/>
      <c r="D7138" s="95"/>
      <c r="E7138" s="95"/>
    </row>
    <row r="7139" spans="1:5" s="94" customFormat="1" x14ac:dyDescent="0.2">
      <c r="A7139" s="355"/>
      <c r="B7139" s="355"/>
      <c r="C7139" s="95"/>
      <c r="D7139" s="95"/>
      <c r="E7139" s="95"/>
    </row>
    <row r="7140" spans="1:5" s="94" customFormat="1" x14ac:dyDescent="0.2">
      <c r="A7140" s="355"/>
      <c r="B7140" s="355"/>
      <c r="C7140" s="95"/>
      <c r="D7140" s="95"/>
      <c r="E7140" s="95"/>
    </row>
    <row r="7141" spans="1:5" s="94" customFormat="1" x14ac:dyDescent="0.2">
      <c r="A7141" s="355"/>
      <c r="B7141" s="355"/>
      <c r="C7141" s="95"/>
      <c r="D7141" s="95"/>
      <c r="E7141" s="95"/>
    </row>
    <row r="7142" spans="1:5" s="94" customFormat="1" x14ac:dyDescent="0.2">
      <c r="A7142" s="355"/>
      <c r="B7142" s="355"/>
      <c r="C7142" s="95"/>
      <c r="D7142" s="95"/>
      <c r="E7142" s="95"/>
    </row>
    <row r="7143" spans="1:5" s="94" customFormat="1" x14ac:dyDescent="0.2">
      <c r="A7143" s="355"/>
      <c r="B7143" s="355"/>
      <c r="C7143" s="95"/>
      <c r="D7143" s="95"/>
      <c r="E7143" s="95"/>
    </row>
    <row r="7144" spans="1:5" s="94" customFormat="1" x14ac:dyDescent="0.2">
      <c r="A7144" s="355"/>
      <c r="B7144" s="355"/>
      <c r="C7144" s="95"/>
      <c r="D7144" s="95"/>
      <c r="E7144" s="95"/>
    </row>
    <row r="7145" spans="1:5" s="94" customFormat="1" x14ac:dyDescent="0.2">
      <c r="A7145" s="355"/>
      <c r="B7145" s="355"/>
      <c r="C7145" s="95"/>
      <c r="D7145" s="95"/>
      <c r="E7145" s="95"/>
    </row>
    <row r="7146" spans="1:5" s="94" customFormat="1" x14ac:dyDescent="0.2">
      <c r="A7146" s="355"/>
      <c r="B7146" s="355"/>
      <c r="C7146" s="95"/>
      <c r="D7146" s="95"/>
      <c r="E7146" s="95"/>
    </row>
    <row r="7147" spans="1:5" s="94" customFormat="1" x14ac:dyDescent="0.2">
      <c r="A7147" s="355"/>
      <c r="B7147" s="355"/>
      <c r="C7147" s="95"/>
      <c r="D7147" s="95"/>
      <c r="E7147" s="95"/>
    </row>
    <row r="7148" spans="1:5" s="94" customFormat="1" x14ac:dyDescent="0.2">
      <c r="A7148" s="355"/>
      <c r="B7148" s="355"/>
      <c r="C7148" s="95"/>
      <c r="D7148" s="95"/>
      <c r="E7148" s="95"/>
    </row>
    <row r="7149" spans="1:5" s="94" customFormat="1" x14ac:dyDescent="0.2">
      <c r="A7149" s="355"/>
      <c r="B7149" s="355"/>
      <c r="C7149" s="95"/>
      <c r="D7149" s="95"/>
      <c r="E7149" s="95"/>
    </row>
    <row r="7150" spans="1:5" s="94" customFormat="1" x14ac:dyDescent="0.2">
      <c r="A7150" s="355"/>
      <c r="B7150" s="355"/>
      <c r="C7150" s="95"/>
      <c r="D7150" s="95"/>
      <c r="E7150" s="95"/>
    </row>
    <row r="7151" spans="1:5" s="94" customFormat="1" x14ac:dyDescent="0.2">
      <c r="A7151" s="355"/>
      <c r="B7151" s="355"/>
      <c r="C7151" s="95"/>
      <c r="D7151" s="95"/>
      <c r="E7151" s="95"/>
    </row>
    <row r="7152" spans="1:5" s="94" customFormat="1" x14ac:dyDescent="0.2">
      <c r="A7152" s="355"/>
      <c r="B7152" s="355"/>
      <c r="C7152" s="95"/>
      <c r="D7152" s="95"/>
      <c r="E7152" s="95"/>
    </row>
    <row r="7153" spans="1:5" s="94" customFormat="1" x14ac:dyDescent="0.2">
      <c r="A7153" s="355"/>
      <c r="B7153" s="355"/>
      <c r="C7153" s="95"/>
      <c r="D7153" s="95"/>
      <c r="E7153" s="95"/>
    </row>
    <row r="7154" spans="1:5" s="94" customFormat="1" x14ac:dyDescent="0.2">
      <c r="A7154" s="355"/>
      <c r="B7154" s="355"/>
      <c r="C7154" s="95"/>
      <c r="D7154" s="95"/>
      <c r="E7154" s="95"/>
    </row>
    <row r="7155" spans="1:5" s="94" customFormat="1" x14ac:dyDescent="0.2">
      <c r="A7155" s="355"/>
      <c r="B7155" s="355"/>
      <c r="C7155" s="95"/>
      <c r="D7155" s="95"/>
      <c r="E7155" s="95"/>
    </row>
    <row r="7156" spans="1:5" s="94" customFormat="1" x14ac:dyDescent="0.2">
      <c r="A7156" s="355"/>
      <c r="B7156" s="355"/>
      <c r="C7156" s="95"/>
      <c r="D7156" s="95"/>
      <c r="E7156" s="95"/>
    </row>
    <row r="7157" spans="1:5" s="94" customFormat="1" x14ac:dyDescent="0.2">
      <c r="A7157" s="355"/>
      <c r="B7157" s="355"/>
      <c r="C7157" s="95"/>
      <c r="D7157" s="95"/>
      <c r="E7157" s="95"/>
    </row>
    <row r="7158" spans="1:5" s="94" customFormat="1" x14ac:dyDescent="0.2">
      <c r="A7158" s="355"/>
      <c r="B7158" s="355"/>
      <c r="C7158" s="95"/>
      <c r="D7158" s="95"/>
      <c r="E7158" s="95"/>
    </row>
    <row r="7159" spans="1:5" s="94" customFormat="1" x14ac:dyDescent="0.2">
      <c r="A7159" s="355"/>
      <c r="B7159" s="355"/>
      <c r="C7159" s="95"/>
      <c r="D7159" s="95"/>
      <c r="E7159" s="95"/>
    </row>
    <row r="7160" spans="1:5" s="94" customFormat="1" x14ac:dyDescent="0.2">
      <c r="A7160" s="355"/>
      <c r="B7160" s="355"/>
      <c r="C7160" s="95"/>
      <c r="D7160" s="95"/>
      <c r="E7160" s="95"/>
    </row>
    <row r="7161" spans="1:5" s="94" customFormat="1" x14ac:dyDescent="0.2">
      <c r="A7161" s="355"/>
      <c r="B7161" s="355"/>
      <c r="C7161" s="95"/>
      <c r="D7161" s="95"/>
      <c r="E7161" s="95"/>
    </row>
    <row r="7162" spans="1:5" s="94" customFormat="1" x14ac:dyDescent="0.2">
      <c r="A7162" s="355"/>
      <c r="B7162" s="355"/>
      <c r="C7162" s="95"/>
      <c r="D7162" s="95"/>
      <c r="E7162" s="95"/>
    </row>
    <row r="7163" spans="1:5" s="94" customFormat="1" x14ac:dyDescent="0.2">
      <c r="A7163" s="355"/>
      <c r="B7163" s="355"/>
      <c r="C7163" s="95"/>
      <c r="D7163" s="95"/>
      <c r="E7163" s="95"/>
    </row>
    <row r="7164" spans="1:5" s="94" customFormat="1" x14ac:dyDescent="0.2">
      <c r="A7164" s="355"/>
      <c r="B7164" s="355"/>
      <c r="C7164" s="95"/>
      <c r="D7164" s="95"/>
      <c r="E7164" s="95"/>
    </row>
    <row r="7165" spans="1:5" s="94" customFormat="1" x14ac:dyDescent="0.2">
      <c r="A7165" s="355"/>
      <c r="B7165" s="355"/>
      <c r="C7165" s="95"/>
      <c r="D7165" s="95"/>
      <c r="E7165" s="95"/>
    </row>
    <row r="7166" spans="1:5" s="94" customFormat="1" x14ac:dyDescent="0.2">
      <c r="A7166" s="355"/>
      <c r="B7166" s="355"/>
      <c r="C7166" s="95"/>
      <c r="D7166" s="95"/>
      <c r="E7166" s="95"/>
    </row>
    <row r="7167" spans="1:5" s="94" customFormat="1" x14ac:dyDescent="0.2">
      <c r="A7167" s="355"/>
      <c r="B7167" s="355"/>
      <c r="C7167" s="95"/>
      <c r="D7167" s="95"/>
      <c r="E7167" s="95"/>
    </row>
    <row r="7168" spans="1:5" s="94" customFormat="1" x14ac:dyDescent="0.2">
      <c r="A7168" s="355"/>
      <c r="B7168" s="355"/>
      <c r="C7168" s="95"/>
      <c r="D7168" s="95"/>
      <c r="E7168" s="95"/>
    </row>
    <row r="7169" spans="1:5" s="94" customFormat="1" x14ac:dyDescent="0.2">
      <c r="A7169" s="355"/>
      <c r="B7169" s="355"/>
      <c r="C7169" s="95"/>
      <c r="D7169" s="95"/>
      <c r="E7169" s="95"/>
    </row>
    <row r="7170" spans="1:5" s="94" customFormat="1" x14ac:dyDescent="0.2">
      <c r="A7170" s="355"/>
      <c r="B7170" s="355"/>
      <c r="C7170" s="95"/>
      <c r="D7170" s="95"/>
      <c r="E7170" s="95"/>
    </row>
    <row r="7171" spans="1:5" s="94" customFormat="1" x14ac:dyDescent="0.2">
      <c r="A7171" s="355"/>
      <c r="B7171" s="355"/>
      <c r="C7171" s="95"/>
      <c r="D7171" s="95"/>
      <c r="E7171" s="95"/>
    </row>
    <row r="7172" spans="1:5" s="94" customFormat="1" x14ac:dyDescent="0.2">
      <c r="A7172" s="355"/>
      <c r="B7172" s="355"/>
      <c r="C7172" s="95"/>
      <c r="D7172" s="95"/>
      <c r="E7172" s="95"/>
    </row>
    <row r="7173" spans="1:5" s="94" customFormat="1" x14ac:dyDescent="0.2">
      <c r="A7173" s="355"/>
      <c r="B7173" s="355"/>
      <c r="C7173" s="95"/>
      <c r="D7173" s="95"/>
      <c r="E7173" s="95"/>
    </row>
    <row r="7174" spans="1:5" s="94" customFormat="1" x14ac:dyDescent="0.2">
      <c r="A7174" s="355"/>
      <c r="B7174" s="355"/>
      <c r="C7174" s="95"/>
      <c r="D7174" s="95"/>
      <c r="E7174" s="95"/>
    </row>
    <row r="7175" spans="1:5" s="94" customFormat="1" x14ac:dyDescent="0.2">
      <c r="A7175" s="355"/>
      <c r="B7175" s="355"/>
      <c r="C7175" s="95"/>
      <c r="D7175" s="95"/>
      <c r="E7175" s="95"/>
    </row>
    <row r="7176" spans="1:5" s="94" customFormat="1" x14ac:dyDescent="0.2">
      <c r="A7176" s="355"/>
      <c r="B7176" s="355"/>
      <c r="C7176" s="95"/>
      <c r="D7176" s="95"/>
      <c r="E7176" s="95"/>
    </row>
    <row r="7177" spans="1:5" s="94" customFormat="1" x14ac:dyDescent="0.2">
      <c r="A7177" s="355"/>
      <c r="B7177" s="355"/>
      <c r="C7177" s="95"/>
      <c r="D7177" s="95"/>
      <c r="E7177" s="95"/>
    </row>
    <row r="7178" spans="1:5" s="94" customFormat="1" x14ac:dyDescent="0.2">
      <c r="A7178" s="355"/>
      <c r="B7178" s="355"/>
      <c r="C7178" s="95"/>
      <c r="D7178" s="95"/>
      <c r="E7178" s="95"/>
    </row>
    <row r="7179" spans="1:5" s="94" customFormat="1" x14ac:dyDescent="0.2">
      <c r="A7179" s="355"/>
      <c r="B7179" s="355"/>
      <c r="C7179" s="95"/>
      <c r="D7179" s="95"/>
      <c r="E7179" s="95"/>
    </row>
    <row r="7180" spans="1:5" s="94" customFormat="1" x14ac:dyDescent="0.2">
      <c r="A7180" s="355"/>
      <c r="B7180" s="355"/>
      <c r="C7180" s="95"/>
      <c r="D7180" s="95"/>
      <c r="E7180" s="95"/>
    </row>
    <row r="7181" spans="1:5" s="94" customFormat="1" x14ac:dyDescent="0.2">
      <c r="A7181" s="355"/>
      <c r="B7181" s="355"/>
      <c r="C7181" s="95"/>
      <c r="D7181" s="95"/>
      <c r="E7181" s="95"/>
    </row>
    <row r="7182" spans="1:5" s="94" customFormat="1" x14ac:dyDescent="0.2">
      <c r="A7182" s="355"/>
      <c r="B7182" s="355"/>
      <c r="C7182" s="95"/>
      <c r="D7182" s="95"/>
      <c r="E7182" s="95"/>
    </row>
    <row r="7183" spans="1:5" s="94" customFormat="1" x14ac:dyDescent="0.2">
      <c r="A7183" s="355"/>
      <c r="B7183" s="355"/>
      <c r="C7183" s="95"/>
      <c r="D7183" s="95"/>
      <c r="E7183" s="95"/>
    </row>
    <row r="7184" spans="1:5" s="94" customFormat="1" x14ac:dyDescent="0.2">
      <c r="A7184" s="355"/>
      <c r="B7184" s="355"/>
      <c r="C7184" s="95"/>
      <c r="D7184" s="95"/>
      <c r="E7184" s="95"/>
    </row>
    <row r="7185" spans="1:5" s="94" customFormat="1" x14ac:dyDescent="0.2">
      <c r="A7185" s="355"/>
      <c r="B7185" s="355"/>
      <c r="C7185" s="95"/>
      <c r="D7185" s="95"/>
      <c r="E7185" s="95"/>
    </row>
    <row r="7186" spans="1:5" s="94" customFormat="1" x14ac:dyDescent="0.2">
      <c r="A7186" s="355"/>
      <c r="B7186" s="355"/>
      <c r="C7186" s="95"/>
      <c r="D7186" s="95"/>
      <c r="E7186" s="95"/>
    </row>
    <row r="7187" spans="1:5" s="94" customFormat="1" x14ac:dyDescent="0.2">
      <c r="A7187" s="355"/>
      <c r="B7187" s="355"/>
      <c r="C7187" s="95"/>
      <c r="D7187" s="95"/>
      <c r="E7187" s="95"/>
    </row>
    <row r="7188" spans="1:5" s="94" customFormat="1" x14ac:dyDescent="0.2">
      <c r="A7188" s="355"/>
      <c r="B7188" s="355"/>
      <c r="C7188" s="95"/>
      <c r="D7188" s="95"/>
      <c r="E7188" s="95"/>
    </row>
    <row r="7189" spans="1:5" s="94" customFormat="1" x14ac:dyDescent="0.2">
      <c r="A7189" s="355"/>
      <c r="B7189" s="355"/>
      <c r="C7189" s="95"/>
      <c r="D7189" s="95"/>
      <c r="E7189" s="95"/>
    </row>
    <row r="7190" spans="1:5" s="94" customFormat="1" x14ac:dyDescent="0.2">
      <c r="A7190" s="355"/>
      <c r="B7190" s="355"/>
      <c r="C7190" s="95"/>
      <c r="D7190" s="95"/>
      <c r="E7190" s="95"/>
    </row>
    <row r="7191" spans="1:5" s="94" customFormat="1" x14ac:dyDescent="0.2">
      <c r="A7191" s="355"/>
      <c r="B7191" s="355"/>
      <c r="C7191" s="95"/>
      <c r="D7191" s="95"/>
      <c r="E7191" s="95"/>
    </row>
    <row r="7192" spans="1:5" s="94" customFormat="1" x14ac:dyDescent="0.2">
      <c r="A7192" s="355"/>
      <c r="B7192" s="355"/>
      <c r="C7192" s="95"/>
      <c r="D7192" s="95"/>
      <c r="E7192" s="95"/>
    </row>
    <row r="7193" spans="1:5" s="94" customFormat="1" x14ac:dyDescent="0.2">
      <c r="A7193" s="355"/>
      <c r="B7193" s="355"/>
      <c r="C7193" s="95"/>
      <c r="D7193" s="95"/>
      <c r="E7193" s="95"/>
    </row>
    <row r="7194" spans="1:5" s="94" customFormat="1" x14ac:dyDescent="0.2">
      <c r="A7194" s="355"/>
      <c r="B7194" s="355"/>
      <c r="C7194" s="95"/>
      <c r="D7194" s="95"/>
      <c r="E7194" s="95"/>
    </row>
    <row r="7195" spans="1:5" s="94" customFormat="1" x14ac:dyDescent="0.2">
      <c r="A7195" s="355"/>
      <c r="B7195" s="355"/>
      <c r="C7195" s="95"/>
      <c r="D7195" s="95"/>
      <c r="E7195" s="95"/>
    </row>
    <row r="7196" spans="1:5" s="94" customFormat="1" x14ac:dyDescent="0.2">
      <c r="A7196" s="355"/>
      <c r="B7196" s="355"/>
      <c r="C7196" s="95"/>
      <c r="D7196" s="95"/>
      <c r="E7196" s="95"/>
    </row>
    <row r="7197" spans="1:5" s="94" customFormat="1" x14ac:dyDescent="0.2">
      <c r="A7197" s="355"/>
      <c r="B7197" s="355"/>
      <c r="C7197" s="95"/>
      <c r="D7197" s="95"/>
      <c r="E7197" s="95"/>
    </row>
    <row r="7198" spans="1:5" s="94" customFormat="1" x14ac:dyDescent="0.2">
      <c r="A7198" s="355"/>
      <c r="B7198" s="355"/>
      <c r="C7198" s="95"/>
      <c r="D7198" s="95"/>
      <c r="E7198" s="95"/>
    </row>
    <row r="7199" spans="1:5" s="94" customFormat="1" x14ac:dyDescent="0.2">
      <c r="A7199" s="355"/>
      <c r="B7199" s="355"/>
      <c r="C7199" s="95"/>
      <c r="D7199" s="95"/>
      <c r="E7199" s="95"/>
    </row>
    <row r="7200" spans="1:5" s="94" customFormat="1" x14ac:dyDescent="0.2">
      <c r="A7200" s="355"/>
      <c r="B7200" s="355"/>
      <c r="C7200" s="95"/>
      <c r="D7200" s="95"/>
      <c r="E7200" s="95"/>
    </row>
    <row r="7201" spans="1:5" s="94" customFormat="1" x14ac:dyDescent="0.2">
      <c r="A7201" s="355"/>
      <c r="B7201" s="355"/>
      <c r="C7201" s="95"/>
      <c r="D7201" s="95"/>
      <c r="E7201" s="95"/>
    </row>
    <row r="7202" spans="1:5" s="94" customFormat="1" x14ac:dyDescent="0.2">
      <c r="A7202" s="355"/>
      <c r="B7202" s="355"/>
      <c r="C7202" s="95"/>
      <c r="D7202" s="95"/>
      <c r="E7202" s="95"/>
    </row>
    <row r="7203" spans="1:5" s="94" customFormat="1" x14ac:dyDescent="0.2">
      <c r="A7203" s="355"/>
      <c r="B7203" s="355"/>
      <c r="C7203" s="95"/>
      <c r="D7203" s="95"/>
      <c r="E7203" s="95"/>
    </row>
    <row r="7204" spans="1:5" s="94" customFormat="1" x14ac:dyDescent="0.2">
      <c r="A7204" s="355"/>
      <c r="B7204" s="355"/>
      <c r="C7204" s="95"/>
      <c r="D7204" s="95"/>
      <c r="E7204" s="95"/>
    </row>
    <row r="7205" spans="1:5" s="94" customFormat="1" x14ac:dyDescent="0.2">
      <c r="A7205" s="355"/>
      <c r="B7205" s="355"/>
      <c r="C7205" s="95"/>
      <c r="D7205" s="95"/>
      <c r="E7205" s="95"/>
    </row>
    <row r="7206" spans="1:5" s="94" customFormat="1" x14ac:dyDescent="0.2">
      <c r="A7206" s="355"/>
      <c r="B7206" s="355"/>
      <c r="C7206" s="95"/>
      <c r="D7206" s="95"/>
      <c r="E7206" s="95"/>
    </row>
    <row r="7207" spans="1:5" s="94" customFormat="1" x14ac:dyDescent="0.2">
      <c r="A7207" s="355"/>
      <c r="B7207" s="355"/>
      <c r="C7207" s="95"/>
      <c r="D7207" s="95"/>
      <c r="E7207" s="95"/>
    </row>
    <row r="7208" spans="1:5" s="94" customFormat="1" x14ac:dyDescent="0.2">
      <c r="A7208" s="355"/>
      <c r="B7208" s="355"/>
      <c r="C7208" s="95"/>
      <c r="D7208" s="95"/>
      <c r="E7208" s="95"/>
    </row>
    <row r="7209" spans="1:5" s="94" customFormat="1" x14ac:dyDescent="0.2">
      <c r="A7209" s="355"/>
      <c r="B7209" s="355"/>
      <c r="C7209" s="95"/>
      <c r="D7209" s="95"/>
      <c r="E7209" s="95"/>
    </row>
    <row r="7210" spans="1:5" s="94" customFormat="1" x14ac:dyDescent="0.2">
      <c r="A7210" s="355"/>
      <c r="B7210" s="355"/>
      <c r="C7210" s="95"/>
      <c r="D7210" s="95"/>
      <c r="E7210" s="95"/>
    </row>
    <row r="7211" spans="1:5" s="94" customFormat="1" x14ac:dyDescent="0.2">
      <c r="A7211" s="355"/>
      <c r="B7211" s="355"/>
      <c r="C7211" s="95"/>
      <c r="D7211" s="95"/>
      <c r="E7211" s="95"/>
    </row>
    <row r="7212" spans="1:5" s="94" customFormat="1" x14ac:dyDescent="0.2">
      <c r="A7212" s="355"/>
      <c r="B7212" s="355"/>
      <c r="C7212" s="95"/>
      <c r="D7212" s="95"/>
      <c r="E7212" s="95"/>
    </row>
    <row r="7213" spans="1:5" s="94" customFormat="1" x14ac:dyDescent="0.2">
      <c r="A7213" s="355"/>
      <c r="B7213" s="355"/>
      <c r="C7213" s="95"/>
      <c r="D7213" s="95"/>
      <c r="E7213" s="95"/>
    </row>
    <row r="7214" spans="1:5" s="94" customFormat="1" x14ac:dyDescent="0.2">
      <c r="A7214" s="355"/>
      <c r="B7214" s="355"/>
      <c r="C7214" s="95"/>
      <c r="D7214" s="95"/>
      <c r="E7214" s="95"/>
    </row>
    <row r="7215" spans="1:5" s="94" customFormat="1" x14ac:dyDescent="0.2">
      <c r="A7215" s="355"/>
      <c r="B7215" s="355"/>
      <c r="C7215" s="95"/>
      <c r="D7215" s="95"/>
      <c r="E7215" s="95"/>
    </row>
    <row r="7216" spans="1:5" s="94" customFormat="1" x14ac:dyDescent="0.2">
      <c r="A7216" s="355"/>
      <c r="B7216" s="355"/>
      <c r="C7216" s="95"/>
      <c r="D7216" s="95"/>
      <c r="E7216" s="95"/>
    </row>
    <row r="7217" spans="1:5" s="94" customFormat="1" x14ac:dyDescent="0.2">
      <c r="A7217" s="355"/>
      <c r="B7217" s="355"/>
      <c r="C7217" s="95"/>
      <c r="D7217" s="95"/>
      <c r="E7217" s="95"/>
    </row>
    <row r="7218" spans="1:5" s="94" customFormat="1" x14ac:dyDescent="0.2">
      <c r="A7218" s="355"/>
      <c r="B7218" s="355"/>
      <c r="C7218" s="95"/>
      <c r="D7218" s="95"/>
      <c r="E7218" s="95"/>
    </row>
    <row r="7219" spans="1:5" s="94" customFormat="1" x14ac:dyDescent="0.2">
      <c r="A7219" s="355"/>
      <c r="B7219" s="355"/>
      <c r="C7219" s="95"/>
      <c r="D7219" s="95"/>
      <c r="E7219" s="95"/>
    </row>
    <row r="7220" spans="1:5" s="94" customFormat="1" x14ac:dyDescent="0.2">
      <c r="A7220" s="355"/>
      <c r="B7220" s="355"/>
      <c r="C7220" s="95"/>
      <c r="D7220" s="95"/>
      <c r="E7220" s="95"/>
    </row>
    <row r="7221" spans="1:5" s="94" customFormat="1" x14ac:dyDescent="0.2">
      <c r="A7221" s="355"/>
      <c r="B7221" s="355"/>
      <c r="C7221" s="95"/>
      <c r="D7221" s="95"/>
      <c r="E7221" s="95"/>
    </row>
    <row r="7222" spans="1:5" s="94" customFormat="1" x14ac:dyDescent="0.2">
      <c r="A7222" s="355"/>
      <c r="B7222" s="355"/>
      <c r="C7222" s="95"/>
      <c r="D7222" s="95"/>
      <c r="E7222" s="95"/>
    </row>
    <row r="7223" spans="1:5" s="94" customFormat="1" x14ac:dyDescent="0.2">
      <c r="A7223" s="355"/>
      <c r="B7223" s="355"/>
      <c r="C7223" s="95"/>
      <c r="D7223" s="95"/>
      <c r="E7223" s="95"/>
    </row>
    <row r="7224" spans="1:5" s="94" customFormat="1" x14ac:dyDescent="0.2">
      <c r="A7224" s="355"/>
      <c r="B7224" s="355"/>
      <c r="C7224" s="95"/>
      <c r="D7224" s="95"/>
      <c r="E7224" s="95"/>
    </row>
    <row r="7225" spans="1:5" s="94" customFormat="1" x14ac:dyDescent="0.2">
      <c r="A7225" s="355"/>
      <c r="B7225" s="355"/>
      <c r="C7225" s="95"/>
      <c r="D7225" s="95"/>
      <c r="E7225" s="95"/>
    </row>
    <row r="7226" spans="1:5" s="94" customFormat="1" x14ac:dyDescent="0.2">
      <c r="A7226" s="355"/>
      <c r="B7226" s="355"/>
      <c r="C7226" s="95"/>
      <c r="D7226" s="95"/>
      <c r="E7226" s="95"/>
    </row>
    <row r="7227" spans="1:5" s="94" customFormat="1" x14ac:dyDescent="0.2">
      <c r="A7227" s="355"/>
      <c r="B7227" s="355"/>
      <c r="C7227" s="95"/>
      <c r="D7227" s="95"/>
      <c r="E7227" s="95"/>
    </row>
    <row r="7228" spans="1:5" s="94" customFormat="1" x14ac:dyDescent="0.2">
      <c r="A7228" s="355"/>
      <c r="B7228" s="355"/>
      <c r="C7228" s="95"/>
      <c r="D7228" s="95"/>
      <c r="E7228" s="95"/>
    </row>
    <row r="7229" spans="1:5" s="94" customFormat="1" x14ac:dyDescent="0.2">
      <c r="A7229" s="355"/>
      <c r="B7229" s="355"/>
      <c r="C7229" s="95"/>
      <c r="D7229" s="95"/>
      <c r="E7229" s="95"/>
    </row>
    <row r="7230" spans="1:5" s="94" customFormat="1" x14ac:dyDescent="0.2">
      <c r="A7230" s="355"/>
      <c r="B7230" s="355"/>
      <c r="C7230" s="95"/>
      <c r="D7230" s="95"/>
      <c r="E7230" s="95"/>
    </row>
    <row r="7231" spans="1:5" s="94" customFormat="1" x14ac:dyDescent="0.2">
      <c r="A7231" s="355"/>
      <c r="B7231" s="355"/>
      <c r="C7231" s="95"/>
      <c r="D7231" s="95"/>
      <c r="E7231" s="95"/>
    </row>
    <row r="7232" spans="1:5" s="94" customFormat="1" x14ac:dyDescent="0.2">
      <c r="A7232" s="355"/>
      <c r="B7232" s="355"/>
      <c r="C7232" s="95"/>
      <c r="D7232" s="95"/>
      <c r="E7232" s="95"/>
    </row>
    <row r="7233" spans="1:5" s="94" customFormat="1" x14ac:dyDescent="0.2">
      <c r="A7233" s="355"/>
      <c r="B7233" s="355"/>
      <c r="C7233" s="95"/>
      <c r="D7233" s="95"/>
      <c r="E7233" s="95"/>
    </row>
    <row r="7234" spans="1:5" s="94" customFormat="1" x14ac:dyDescent="0.2">
      <c r="A7234" s="355"/>
      <c r="B7234" s="355"/>
      <c r="C7234" s="95"/>
      <c r="D7234" s="95"/>
      <c r="E7234" s="95"/>
    </row>
    <row r="7235" spans="1:5" s="94" customFormat="1" x14ac:dyDescent="0.2">
      <c r="A7235" s="355"/>
      <c r="B7235" s="355"/>
      <c r="C7235" s="95"/>
      <c r="D7235" s="95"/>
      <c r="E7235" s="95"/>
    </row>
    <row r="7236" spans="1:5" s="94" customFormat="1" x14ac:dyDescent="0.2">
      <c r="A7236" s="355"/>
      <c r="B7236" s="355"/>
      <c r="C7236" s="95"/>
      <c r="D7236" s="95"/>
      <c r="E7236" s="95"/>
    </row>
    <row r="7237" spans="1:5" s="94" customFormat="1" x14ac:dyDescent="0.2">
      <c r="A7237" s="355"/>
      <c r="B7237" s="355"/>
      <c r="C7237" s="95"/>
      <c r="D7237" s="95"/>
      <c r="E7237" s="95"/>
    </row>
    <row r="7238" spans="1:5" s="94" customFormat="1" x14ac:dyDescent="0.2">
      <c r="A7238" s="355"/>
      <c r="B7238" s="355"/>
      <c r="C7238" s="95"/>
      <c r="D7238" s="95"/>
      <c r="E7238" s="95"/>
    </row>
    <row r="7239" spans="1:5" s="94" customFormat="1" x14ac:dyDescent="0.2">
      <c r="A7239" s="355"/>
      <c r="B7239" s="355"/>
      <c r="C7239" s="95"/>
      <c r="D7239" s="95"/>
      <c r="E7239" s="95"/>
    </row>
    <row r="7240" spans="1:5" s="94" customFormat="1" x14ac:dyDescent="0.2">
      <c r="A7240" s="355"/>
      <c r="B7240" s="355"/>
      <c r="C7240" s="95"/>
      <c r="D7240" s="95"/>
      <c r="E7240" s="95"/>
    </row>
    <row r="7241" spans="1:5" s="94" customFormat="1" x14ac:dyDescent="0.2">
      <c r="A7241" s="355"/>
      <c r="B7241" s="355"/>
      <c r="C7241" s="95"/>
      <c r="D7241" s="95"/>
      <c r="E7241" s="95"/>
    </row>
    <row r="7242" spans="1:5" s="94" customFormat="1" x14ac:dyDescent="0.2">
      <c r="A7242" s="355"/>
      <c r="B7242" s="355"/>
      <c r="C7242" s="95"/>
      <c r="D7242" s="95"/>
      <c r="E7242" s="95"/>
    </row>
    <row r="7243" spans="1:5" s="94" customFormat="1" x14ac:dyDescent="0.2">
      <c r="A7243" s="355"/>
      <c r="B7243" s="355"/>
      <c r="C7243" s="95"/>
      <c r="D7243" s="95"/>
      <c r="E7243" s="95"/>
    </row>
    <row r="7244" spans="1:5" s="94" customFormat="1" x14ac:dyDescent="0.2">
      <c r="A7244" s="355"/>
      <c r="B7244" s="355"/>
      <c r="C7244" s="95"/>
      <c r="D7244" s="95"/>
      <c r="E7244" s="95"/>
    </row>
    <row r="7245" spans="1:5" s="94" customFormat="1" x14ac:dyDescent="0.2">
      <c r="A7245" s="355"/>
      <c r="B7245" s="355"/>
      <c r="C7245" s="95"/>
      <c r="D7245" s="95"/>
      <c r="E7245" s="95"/>
    </row>
    <row r="7246" spans="1:5" s="94" customFormat="1" x14ac:dyDescent="0.2">
      <c r="A7246" s="355"/>
      <c r="B7246" s="355"/>
      <c r="C7246" s="95"/>
      <c r="D7246" s="95"/>
      <c r="E7246" s="95"/>
    </row>
    <row r="7247" spans="1:5" s="94" customFormat="1" x14ac:dyDescent="0.2">
      <c r="A7247" s="355"/>
      <c r="B7247" s="355"/>
      <c r="C7247" s="95"/>
      <c r="D7247" s="95"/>
      <c r="E7247" s="95"/>
    </row>
    <row r="7248" spans="1:5" s="94" customFormat="1" x14ac:dyDescent="0.2">
      <c r="A7248" s="355"/>
      <c r="B7248" s="355"/>
      <c r="C7248" s="95"/>
      <c r="D7248" s="95"/>
      <c r="E7248" s="95"/>
    </row>
    <row r="7249" spans="1:5" s="94" customFormat="1" x14ac:dyDescent="0.2">
      <c r="A7249" s="355"/>
      <c r="B7249" s="355"/>
      <c r="C7249" s="95"/>
      <c r="D7249" s="95"/>
      <c r="E7249" s="95"/>
    </row>
    <row r="7250" spans="1:5" s="94" customFormat="1" x14ac:dyDescent="0.2">
      <c r="A7250" s="355"/>
      <c r="B7250" s="355"/>
      <c r="C7250" s="95"/>
      <c r="D7250" s="95"/>
      <c r="E7250" s="95"/>
    </row>
    <row r="7251" spans="1:5" s="94" customFormat="1" x14ac:dyDescent="0.2">
      <c r="A7251" s="355"/>
      <c r="B7251" s="355"/>
      <c r="C7251" s="95"/>
      <c r="D7251" s="95"/>
      <c r="E7251" s="95"/>
    </row>
    <row r="7252" spans="1:5" s="94" customFormat="1" x14ac:dyDescent="0.2">
      <c r="A7252" s="355"/>
      <c r="B7252" s="355"/>
      <c r="C7252" s="95"/>
      <c r="D7252" s="95"/>
      <c r="E7252" s="95"/>
    </row>
    <row r="7253" spans="1:5" s="94" customFormat="1" x14ac:dyDescent="0.2">
      <c r="A7253" s="355"/>
      <c r="B7253" s="355"/>
      <c r="C7253" s="95"/>
      <c r="D7253" s="95"/>
      <c r="E7253" s="95"/>
    </row>
    <row r="7254" spans="1:5" s="94" customFormat="1" x14ac:dyDescent="0.2">
      <c r="A7254" s="355"/>
      <c r="B7254" s="355"/>
      <c r="C7254" s="95"/>
      <c r="D7254" s="95"/>
      <c r="E7254" s="95"/>
    </row>
    <row r="7255" spans="1:5" s="94" customFormat="1" x14ac:dyDescent="0.2">
      <c r="A7255" s="355"/>
      <c r="B7255" s="355"/>
      <c r="C7255" s="95"/>
      <c r="D7255" s="95"/>
      <c r="E7255" s="95"/>
    </row>
    <row r="7256" spans="1:5" s="94" customFormat="1" x14ac:dyDescent="0.2">
      <c r="A7256" s="355"/>
      <c r="B7256" s="355"/>
      <c r="C7256" s="95"/>
      <c r="D7256" s="95"/>
      <c r="E7256" s="95"/>
    </row>
    <row r="7257" spans="1:5" s="94" customFormat="1" x14ac:dyDescent="0.2">
      <c r="A7257" s="355"/>
      <c r="B7257" s="355"/>
      <c r="C7257" s="95"/>
      <c r="D7257" s="95"/>
      <c r="E7257" s="95"/>
    </row>
    <row r="7258" spans="1:5" s="94" customFormat="1" x14ac:dyDescent="0.2">
      <c r="A7258" s="355"/>
      <c r="B7258" s="355"/>
      <c r="C7258" s="95"/>
      <c r="D7258" s="95"/>
      <c r="E7258" s="95"/>
    </row>
    <row r="7259" spans="1:5" s="94" customFormat="1" x14ac:dyDescent="0.2">
      <c r="A7259" s="355"/>
      <c r="B7259" s="355"/>
      <c r="C7259" s="95"/>
      <c r="D7259" s="95"/>
      <c r="E7259" s="95"/>
    </row>
    <row r="7260" spans="1:5" s="94" customFormat="1" x14ac:dyDescent="0.2">
      <c r="A7260" s="355"/>
      <c r="B7260" s="355"/>
      <c r="C7260" s="95"/>
      <c r="D7260" s="95"/>
      <c r="E7260" s="95"/>
    </row>
    <row r="7261" spans="1:5" s="94" customFormat="1" x14ac:dyDescent="0.2">
      <c r="A7261" s="355"/>
      <c r="B7261" s="355"/>
      <c r="C7261" s="95"/>
      <c r="D7261" s="95"/>
      <c r="E7261" s="95"/>
    </row>
    <row r="7262" spans="1:5" s="94" customFormat="1" x14ac:dyDescent="0.2">
      <c r="A7262" s="355"/>
      <c r="B7262" s="355"/>
      <c r="C7262" s="95"/>
      <c r="D7262" s="95"/>
      <c r="E7262" s="95"/>
    </row>
    <row r="7263" spans="1:5" s="94" customFormat="1" x14ac:dyDescent="0.2">
      <c r="A7263" s="355"/>
      <c r="B7263" s="355"/>
      <c r="C7263" s="95"/>
      <c r="D7263" s="95"/>
      <c r="E7263" s="95"/>
    </row>
    <row r="7264" spans="1:5" s="94" customFormat="1" x14ac:dyDescent="0.2">
      <c r="A7264" s="355"/>
      <c r="B7264" s="355"/>
      <c r="C7264" s="95"/>
      <c r="D7264" s="95"/>
      <c r="E7264" s="95"/>
    </row>
    <row r="7265" spans="1:5" s="94" customFormat="1" x14ac:dyDescent="0.2">
      <c r="A7265" s="355"/>
      <c r="B7265" s="355"/>
      <c r="C7265" s="95"/>
      <c r="D7265" s="95"/>
      <c r="E7265" s="95"/>
    </row>
    <row r="7266" spans="1:5" s="94" customFormat="1" x14ac:dyDescent="0.2">
      <c r="A7266" s="355"/>
      <c r="B7266" s="355"/>
      <c r="C7266" s="95"/>
      <c r="D7266" s="95"/>
      <c r="E7266" s="95"/>
    </row>
    <row r="7267" spans="1:5" s="94" customFormat="1" x14ac:dyDescent="0.2">
      <c r="A7267" s="355"/>
      <c r="B7267" s="355"/>
      <c r="C7267" s="95"/>
      <c r="D7267" s="95"/>
      <c r="E7267" s="95"/>
    </row>
    <row r="7268" spans="1:5" s="94" customFormat="1" x14ac:dyDescent="0.2">
      <c r="A7268" s="355"/>
      <c r="B7268" s="355"/>
      <c r="C7268" s="95"/>
      <c r="D7268" s="95"/>
      <c r="E7268" s="95"/>
    </row>
    <row r="7269" spans="1:5" s="94" customFormat="1" x14ac:dyDescent="0.2">
      <c r="A7269" s="355"/>
      <c r="B7269" s="355"/>
      <c r="C7269" s="95"/>
      <c r="D7269" s="95"/>
      <c r="E7269" s="95"/>
    </row>
    <row r="7270" spans="1:5" s="94" customFormat="1" x14ac:dyDescent="0.2">
      <c r="A7270" s="355"/>
      <c r="B7270" s="355"/>
      <c r="C7270" s="95"/>
      <c r="D7270" s="95"/>
      <c r="E7270" s="95"/>
    </row>
    <row r="7271" spans="1:5" s="94" customFormat="1" x14ac:dyDescent="0.2">
      <c r="A7271" s="355"/>
      <c r="B7271" s="355"/>
      <c r="C7271" s="95"/>
      <c r="D7271" s="95"/>
      <c r="E7271" s="95"/>
    </row>
    <row r="7272" spans="1:5" s="94" customFormat="1" x14ac:dyDescent="0.2">
      <c r="A7272" s="355"/>
      <c r="B7272" s="355"/>
      <c r="C7272" s="95"/>
      <c r="D7272" s="95"/>
      <c r="E7272" s="95"/>
    </row>
    <row r="7273" spans="1:5" s="94" customFormat="1" x14ac:dyDescent="0.2">
      <c r="A7273" s="355"/>
      <c r="B7273" s="355"/>
      <c r="C7273" s="95"/>
      <c r="D7273" s="95"/>
      <c r="E7273" s="95"/>
    </row>
    <row r="7274" spans="1:5" s="94" customFormat="1" x14ac:dyDescent="0.2">
      <c r="A7274" s="355"/>
      <c r="B7274" s="355"/>
      <c r="C7274" s="95"/>
      <c r="D7274" s="95"/>
      <c r="E7274" s="95"/>
    </row>
    <row r="7275" spans="1:5" s="94" customFormat="1" x14ac:dyDescent="0.2">
      <c r="A7275" s="355"/>
      <c r="B7275" s="355"/>
      <c r="C7275" s="95"/>
      <c r="D7275" s="95"/>
      <c r="E7275" s="95"/>
    </row>
    <row r="7276" spans="1:5" s="94" customFormat="1" x14ac:dyDescent="0.2">
      <c r="A7276" s="355"/>
      <c r="B7276" s="355"/>
      <c r="C7276" s="95"/>
      <c r="D7276" s="95"/>
      <c r="E7276" s="95"/>
    </row>
    <row r="7277" spans="1:5" s="94" customFormat="1" x14ac:dyDescent="0.2">
      <c r="A7277" s="355"/>
      <c r="B7277" s="355"/>
      <c r="C7277" s="95"/>
      <c r="D7277" s="95"/>
      <c r="E7277" s="95"/>
    </row>
    <row r="7278" spans="1:5" s="94" customFormat="1" x14ac:dyDescent="0.2">
      <c r="A7278" s="355"/>
      <c r="B7278" s="355"/>
      <c r="C7278" s="95"/>
      <c r="D7278" s="95"/>
      <c r="E7278" s="95"/>
    </row>
    <row r="7279" spans="1:5" s="94" customFormat="1" x14ac:dyDescent="0.2">
      <c r="A7279" s="355"/>
      <c r="B7279" s="355"/>
      <c r="C7279" s="95"/>
      <c r="D7279" s="95"/>
      <c r="E7279" s="95"/>
    </row>
    <row r="7280" spans="1:5" s="94" customFormat="1" x14ac:dyDescent="0.2">
      <c r="A7280" s="355"/>
      <c r="B7280" s="355"/>
      <c r="C7280" s="95"/>
      <c r="D7280" s="95"/>
      <c r="E7280" s="95"/>
    </row>
    <row r="7281" spans="1:5" s="94" customFormat="1" x14ac:dyDescent="0.2">
      <c r="A7281" s="355"/>
      <c r="B7281" s="355"/>
      <c r="C7281" s="95"/>
      <c r="D7281" s="95"/>
      <c r="E7281" s="95"/>
    </row>
    <row r="7282" spans="1:5" s="94" customFormat="1" x14ac:dyDescent="0.2">
      <c r="A7282" s="355"/>
      <c r="B7282" s="355"/>
      <c r="C7282" s="95"/>
      <c r="D7282" s="95"/>
      <c r="E7282" s="95"/>
    </row>
    <row r="7283" spans="1:5" s="94" customFormat="1" x14ac:dyDescent="0.2">
      <c r="A7283" s="355"/>
      <c r="B7283" s="355"/>
      <c r="C7283" s="95"/>
      <c r="D7283" s="95"/>
      <c r="E7283" s="95"/>
    </row>
    <row r="7284" spans="1:5" s="94" customFormat="1" x14ac:dyDescent="0.2">
      <c r="A7284" s="355"/>
      <c r="B7284" s="355"/>
      <c r="C7284" s="95"/>
      <c r="D7284" s="95"/>
      <c r="E7284" s="95"/>
    </row>
    <row r="7285" spans="1:5" s="94" customFormat="1" x14ac:dyDescent="0.2">
      <c r="A7285" s="355"/>
      <c r="B7285" s="355"/>
      <c r="C7285" s="95"/>
      <c r="D7285" s="95"/>
      <c r="E7285" s="95"/>
    </row>
    <row r="7286" spans="1:5" s="94" customFormat="1" x14ac:dyDescent="0.2">
      <c r="A7286" s="355"/>
      <c r="B7286" s="355"/>
      <c r="C7286" s="95"/>
      <c r="D7286" s="95"/>
      <c r="E7286" s="95"/>
    </row>
    <row r="7287" spans="1:5" s="94" customFormat="1" x14ac:dyDescent="0.2">
      <c r="A7287" s="355"/>
      <c r="B7287" s="355"/>
      <c r="C7287" s="95"/>
      <c r="D7287" s="95"/>
      <c r="E7287" s="95"/>
    </row>
    <row r="7288" spans="1:5" s="94" customFormat="1" x14ac:dyDescent="0.2">
      <c r="A7288" s="355"/>
      <c r="B7288" s="355"/>
      <c r="C7288" s="95"/>
      <c r="D7288" s="95"/>
      <c r="E7288" s="95"/>
    </row>
    <row r="7289" spans="1:5" s="94" customFormat="1" x14ac:dyDescent="0.2">
      <c r="A7289" s="355"/>
      <c r="B7289" s="355"/>
      <c r="C7289" s="95"/>
      <c r="D7289" s="95"/>
      <c r="E7289" s="95"/>
    </row>
    <row r="7290" spans="1:5" s="94" customFormat="1" x14ac:dyDescent="0.2">
      <c r="A7290" s="355"/>
      <c r="B7290" s="355"/>
      <c r="C7290" s="95"/>
      <c r="D7290" s="95"/>
      <c r="E7290" s="95"/>
    </row>
    <row r="7291" spans="1:5" s="94" customFormat="1" x14ac:dyDescent="0.2">
      <c r="A7291" s="355"/>
      <c r="B7291" s="355"/>
      <c r="C7291" s="95"/>
      <c r="D7291" s="95"/>
      <c r="E7291" s="95"/>
    </row>
    <row r="7292" spans="1:5" s="94" customFormat="1" x14ac:dyDescent="0.2">
      <c r="A7292" s="355"/>
      <c r="B7292" s="355"/>
      <c r="C7292" s="95"/>
      <c r="D7292" s="95"/>
      <c r="E7292" s="95"/>
    </row>
    <row r="7293" spans="1:5" s="94" customFormat="1" x14ac:dyDescent="0.2">
      <c r="A7293" s="355"/>
      <c r="B7293" s="355"/>
      <c r="C7293" s="95"/>
      <c r="D7293" s="95"/>
      <c r="E7293" s="95"/>
    </row>
    <row r="7294" spans="1:5" s="94" customFormat="1" x14ac:dyDescent="0.2">
      <c r="A7294" s="355"/>
      <c r="B7294" s="355"/>
      <c r="C7294" s="95"/>
      <c r="D7294" s="95"/>
      <c r="E7294" s="95"/>
    </row>
    <row r="7295" spans="1:5" s="94" customFormat="1" x14ac:dyDescent="0.2">
      <c r="A7295" s="355"/>
      <c r="B7295" s="355"/>
      <c r="C7295" s="95"/>
      <c r="D7295" s="95"/>
      <c r="E7295" s="95"/>
    </row>
    <row r="7296" spans="1:5" s="94" customFormat="1" x14ac:dyDescent="0.2">
      <c r="A7296" s="355"/>
      <c r="B7296" s="355"/>
      <c r="C7296" s="95"/>
      <c r="D7296" s="95"/>
      <c r="E7296" s="95"/>
    </row>
    <row r="7297" spans="1:5" s="94" customFormat="1" x14ac:dyDescent="0.2">
      <c r="A7297" s="355"/>
      <c r="B7297" s="355"/>
      <c r="C7297" s="95"/>
      <c r="D7297" s="95"/>
      <c r="E7297" s="95"/>
    </row>
    <row r="7298" spans="1:5" s="94" customFormat="1" x14ac:dyDescent="0.2">
      <c r="A7298" s="355"/>
      <c r="B7298" s="355"/>
      <c r="C7298" s="95"/>
      <c r="D7298" s="95"/>
      <c r="E7298" s="95"/>
    </row>
    <row r="7299" spans="1:5" s="94" customFormat="1" x14ac:dyDescent="0.2">
      <c r="A7299" s="355"/>
      <c r="B7299" s="355"/>
      <c r="C7299" s="95"/>
      <c r="D7299" s="95"/>
      <c r="E7299" s="95"/>
    </row>
    <row r="7300" spans="1:5" s="94" customFormat="1" x14ac:dyDescent="0.2">
      <c r="A7300" s="355"/>
      <c r="B7300" s="355"/>
      <c r="C7300" s="95"/>
      <c r="D7300" s="95"/>
      <c r="E7300" s="95"/>
    </row>
    <row r="7301" spans="1:5" s="94" customFormat="1" x14ac:dyDescent="0.2">
      <c r="A7301" s="355"/>
      <c r="B7301" s="355"/>
      <c r="C7301" s="95"/>
      <c r="D7301" s="95"/>
      <c r="E7301" s="95"/>
    </row>
    <row r="7302" spans="1:5" s="94" customFormat="1" x14ac:dyDescent="0.2">
      <c r="A7302" s="355"/>
      <c r="B7302" s="355"/>
      <c r="C7302" s="95"/>
      <c r="D7302" s="95"/>
      <c r="E7302" s="95"/>
    </row>
    <row r="7303" spans="1:5" s="94" customFormat="1" x14ac:dyDescent="0.2">
      <c r="A7303" s="355"/>
      <c r="B7303" s="355"/>
      <c r="C7303" s="95"/>
      <c r="D7303" s="95"/>
      <c r="E7303" s="95"/>
    </row>
    <row r="7304" spans="1:5" s="94" customFormat="1" x14ac:dyDescent="0.2">
      <c r="A7304" s="355"/>
      <c r="B7304" s="355"/>
      <c r="C7304" s="95"/>
      <c r="D7304" s="95"/>
      <c r="E7304" s="95"/>
    </row>
    <row r="7305" spans="1:5" s="94" customFormat="1" x14ac:dyDescent="0.2">
      <c r="A7305" s="355"/>
      <c r="B7305" s="355"/>
      <c r="C7305" s="95"/>
      <c r="D7305" s="95"/>
      <c r="E7305" s="95"/>
    </row>
    <row r="7306" spans="1:5" s="94" customFormat="1" x14ac:dyDescent="0.2">
      <c r="A7306" s="355"/>
      <c r="B7306" s="355"/>
      <c r="C7306" s="95"/>
      <c r="D7306" s="95"/>
      <c r="E7306" s="95"/>
    </row>
    <row r="7307" spans="1:5" s="94" customFormat="1" x14ac:dyDescent="0.2">
      <c r="A7307" s="355"/>
      <c r="B7307" s="355"/>
      <c r="C7307" s="95"/>
      <c r="D7307" s="95"/>
      <c r="E7307" s="95"/>
    </row>
    <row r="7308" spans="1:5" s="94" customFormat="1" x14ac:dyDescent="0.2">
      <c r="A7308" s="355"/>
      <c r="B7308" s="355"/>
      <c r="C7308" s="95"/>
      <c r="D7308" s="95"/>
      <c r="E7308" s="95"/>
    </row>
    <row r="7309" spans="1:5" s="94" customFormat="1" x14ac:dyDescent="0.2">
      <c r="A7309" s="355"/>
      <c r="B7309" s="355"/>
      <c r="C7309" s="95"/>
      <c r="D7309" s="95"/>
      <c r="E7309" s="95"/>
    </row>
    <row r="7310" spans="1:5" s="94" customFormat="1" x14ac:dyDescent="0.2">
      <c r="A7310" s="355"/>
      <c r="B7310" s="355"/>
      <c r="C7310" s="95"/>
      <c r="D7310" s="95"/>
      <c r="E7310" s="95"/>
    </row>
    <row r="7311" spans="1:5" s="94" customFormat="1" x14ac:dyDescent="0.2">
      <c r="A7311" s="355"/>
      <c r="B7311" s="355"/>
      <c r="C7311" s="95"/>
      <c r="D7311" s="95"/>
      <c r="E7311" s="95"/>
    </row>
    <row r="7312" spans="1:5" s="94" customFormat="1" x14ac:dyDescent="0.2">
      <c r="A7312" s="355"/>
      <c r="B7312" s="355"/>
      <c r="C7312" s="95"/>
      <c r="D7312" s="95"/>
      <c r="E7312" s="95"/>
    </row>
    <row r="7313" spans="1:5" s="94" customFormat="1" x14ac:dyDescent="0.2">
      <c r="A7313" s="355"/>
      <c r="B7313" s="355"/>
      <c r="C7313" s="95"/>
      <c r="D7313" s="95"/>
      <c r="E7313" s="95"/>
    </row>
    <row r="7314" spans="1:5" s="94" customFormat="1" x14ac:dyDescent="0.2">
      <c r="A7314" s="355"/>
      <c r="B7314" s="355"/>
      <c r="C7314" s="95"/>
      <c r="D7314" s="95"/>
      <c r="E7314" s="95"/>
    </row>
    <row r="7315" spans="1:5" s="94" customFormat="1" x14ac:dyDescent="0.2">
      <c r="A7315" s="355"/>
      <c r="B7315" s="355"/>
      <c r="C7315" s="95"/>
      <c r="D7315" s="95"/>
      <c r="E7315" s="95"/>
    </row>
    <row r="7316" spans="1:5" s="94" customFormat="1" x14ac:dyDescent="0.2">
      <c r="A7316" s="355"/>
      <c r="B7316" s="355"/>
      <c r="C7316" s="95"/>
      <c r="D7316" s="95"/>
      <c r="E7316" s="95"/>
    </row>
    <row r="7317" spans="1:5" s="94" customFormat="1" x14ac:dyDescent="0.2">
      <c r="A7317" s="355"/>
      <c r="B7317" s="355"/>
      <c r="C7317" s="95"/>
      <c r="D7317" s="95"/>
      <c r="E7317" s="95"/>
    </row>
    <row r="7318" spans="1:5" s="94" customFormat="1" x14ac:dyDescent="0.2">
      <c r="A7318" s="355"/>
      <c r="B7318" s="355"/>
      <c r="C7318" s="95"/>
      <c r="D7318" s="95"/>
      <c r="E7318" s="95"/>
    </row>
    <row r="7319" spans="1:5" s="94" customFormat="1" x14ac:dyDescent="0.2">
      <c r="A7319" s="355"/>
      <c r="B7319" s="355"/>
      <c r="C7319" s="95"/>
      <c r="D7319" s="95"/>
      <c r="E7319" s="95"/>
    </row>
    <row r="7320" spans="1:5" s="94" customFormat="1" x14ac:dyDescent="0.2">
      <c r="A7320" s="355"/>
      <c r="B7320" s="355"/>
      <c r="C7320" s="95"/>
      <c r="D7320" s="95"/>
      <c r="E7320" s="95"/>
    </row>
    <row r="7321" spans="1:5" s="94" customFormat="1" x14ac:dyDescent="0.2">
      <c r="A7321" s="355"/>
      <c r="B7321" s="355"/>
      <c r="C7321" s="95"/>
      <c r="D7321" s="95"/>
      <c r="E7321" s="95"/>
    </row>
    <row r="7322" spans="1:5" s="94" customFormat="1" x14ac:dyDescent="0.2">
      <c r="A7322" s="355"/>
      <c r="B7322" s="355"/>
      <c r="C7322" s="95"/>
      <c r="D7322" s="95"/>
      <c r="E7322" s="95"/>
    </row>
    <row r="7323" spans="1:5" s="94" customFormat="1" x14ac:dyDescent="0.2">
      <c r="A7323" s="355"/>
      <c r="B7323" s="355"/>
      <c r="C7323" s="95"/>
      <c r="D7323" s="95"/>
      <c r="E7323" s="95"/>
    </row>
    <row r="7324" spans="1:5" s="94" customFormat="1" x14ac:dyDescent="0.2">
      <c r="A7324" s="355"/>
      <c r="B7324" s="355"/>
      <c r="C7324" s="95"/>
      <c r="D7324" s="95"/>
      <c r="E7324" s="95"/>
    </row>
    <row r="7325" spans="1:5" s="94" customFormat="1" x14ac:dyDescent="0.2">
      <c r="A7325" s="355"/>
      <c r="B7325" s="355"/>
      <c r="C7325" s="95"/>
      <c r="D7325" s="95"/>
      <c r="E7325" s="95"/>
    </row>
    <row r="7326" spans="1:5" s="94" customFormat="1" x14ac:dyDescent="0.2">
      <c r="A7326" s="355"/>
      <c r="B7326" s="355"/>
      <c r="C7326" s="95"/>
      <c r="D7326" s="95"/>
      <c r="E7326" s="95"/>
    </row>
    <row r="7327" spans="1:5" s="94" customFormat="1" x14ac:dyDescent="0.2">
      <c r="A7327" s="355"/>
      <c r="B7327" s="355"/>
      <c r="C7327" s="95"/>
      <c r="D7327" s="95"/>
      <c r="E7327" s="95"/>
    </row>
    <row r="7328" spans="1:5" s="94" customFormat="1" x14ac:dyDescent="0.2">
      <c r="A7328" s="355"/>
      <c r="B7328" s="355"/>
      <c r="C7328" s="95"/>
      <c r="D7328" s="95"/>
      <c r="E7328" s="95"/>
    </row>
    <row r="7329" spans="1:5" s="94" customFormat="1" x14ac:dyDescent="0.2">
      <c r="A7329" s="355"/>
      <c r="B7329" s="355"/>
      <c r="C7329" s="95"/>
      <c r="D7329" s="95"/>
      <c r="E7329" s="95"/>
    </row>
    <row r="7330" spans="1:5" s="94" customFormat="1" x14ac:dyDescent="0.2">
      <c r="A7330" s="355"/>
      <c r="B7330" s="355"/>
      <c r="C7330" s="95"/>
      <c r="D7330" s="95"/>
      <c r="E7330" s="95"/>
    </row>
    <row r="7331" spans="1:5" s="94" customFormat="1" x14ac:dyDescent="0.2">
      <c r="A7331" s="355"/>
      <c r="B7331" s="355"/>
      <c r="C7331" s="95"/>
      <c r="D7331" s="95"/>
      <c r="E7331" s="95"/>
    </row>
    <row r="7332" spans="1:5" s="94" customFormat="1" x14ac:dyDescent="0.2">
      <c r="A7332" s="355"/>
      <c r="B7332" s="355"/>
      <c r="C7332" s="95"/>
      <c r="D7332" s="95"/>
      <c r="E7332" s="95"/>
    </row>
    <row r="7333" spans="1:5" s="94" customFormat="1" x14ac:dyDescent="0.2">
      <c r="A7333" s="355"/>
      <c r="B7333" s="355"/>
      <c r="C7333" s="95"/>
      <c r="D7333" s="95"/>
      <c r="E7333" s="95"/>
    </row>
    <row r="7334" spans="1:5" s="94" customFormat="1" x14ac:dyDescent="0.2">
      <c r="A7334" s="355"/>
      <c r="B7334" s="355"/>
      <c r="C7334" s="95"/>
      <c r="D7334" s="95"/>
      <c r="E7334" s="95"/>
    </row>
    <row r="7335" spans="1:5" s="94" customFormat="1" x14ac:dyDescent="0.2">
      <c r="A7335" s="355"/>
      <c r="B7335" s="355"/>
      <c r="C7335" s="95"/>
      <c r="D7335" s="95"/>
      <c r="E7335" s="95"/>
    </row>
    <row r="7336" spans="1:5" s="94" customFormat="1" x14ac:dyDescent="0.2">
      <c r="A7336" s="355"/>
      <c r="B7336" s="355"/>
      <c r="C7336" s="95"/>
      <c r="D7336" s="95"/>
      <c r="E7336" s="95"/>
    </row>
    <row r="7337" spans="1:5" s="94" customFormat="1" x14ac:dyDescent="0.2">
      <c r="A7337" s="355"/>
      <c r="B7337" s="355"/>
      <c r="C7337" s="95"/>
      <c r="D7337" s="95"/>
      <c r="E7337" s="95"/>
    </row>
    <row r="7338" spans="1:5" s="94" customFormat="1" x14ac:dyDescent="0.2">
      <c r="A7338" s="355"/>
      <c r="B7338" s="355"/>
      <c r="C7338" s="95"/>
      <c r="D7338" s="95"/>
      <c r="E7338" s="95"/>
    </row>
    <row r="7339" spans="1:5" s="94" customFormat="1" x14ac:dyDescent="0.2">
      <c r="A7339" s="355"/>
      <c r="B7339" s="355"/>
      <c r="C7339" s="95"/>
      <c r="D7339" s="95"/>
      <c r="E7339" s="95"/>
    </row>
    <row r="7340" spans="1:5" s="94" customFormat="1" x14ac:dyDescent="0.2">
      <c r="A7340" s="355"/>
      <c r="B7340" s="355"/>
      <c r="C7340" s="95"/>
      <c r="D7340" s="95"/>
      <c r="E7340" s="95"/>
    </row>
    <row r="7341" spans="1:5" s="94" customFormat="1" x14ac:dyDescent="0.2">
      <c r="A7341" s="355"/>
      <c r="B7341" s="355"/>
      <c r="C7341" s="95"/>
      <c r="D7341" s="95"/>
      <c r="E7341" s="95"/>
    </row>
    <row r="7342" spans="1:5" s="94" customFormat="1" x14ac:dyDescent="0.2">
      <c r="A7342" s="355"/>
      <c r="B7342" s="355"/>
      <c r="C7342" s="95"/>
      <c r="D7342" s="95"/>
      <c r="E7342" s="95"/>
    </row>
    <row r="7343" spans="1:5" s="94" customFormat="1" x14ac:dyDescent="0.2">
      <c r="A7343" s="355"/>
      <c r="B7343" s="355"/>
      <c r="C7343" s="95"/>
      <c r="D7343" s="95"/>
      <c r="E7343" s="95"/>
    </row>
    <row r="7344" spans="1:5" s="94" customFormat="1" x14ac:dyDescent="0.2">
      <c r="A7344" s="355"/>
      <c r="B7344" s="355"/>
      <c r="C7344" s="95"/>
      <c r="D7344" s="95"/>
      <c r="E7344" s="95"/>
    </row>
    <row r="7345" spans="1:5" s="94" customFormat="1" x14ac:dyDescent="0.2">
      <c r="A7345" s="355"/>
      <c r="B7345" s="355"/>
      <c r="C7345" s="95"/>
      <c r="D7345" s="95"/>
      <c r="E7345" s="95"/>
    </row>
    <row r="7346" spans="1:5" s="94" customFormat="1" x14ac:dyDescent="0.2">
      <c r="A7346" s="355"/>
      <c r="B7346" s="355"/>
      <c r="C7346" s="95"/>
      <c r="D7346" s="95"/>
      <c r="E7346" s="95"/>
    </row>
    <row r="7347" spans="1:5" s="94" customFormat="1" x14ac:dyDescent="0.2">
      <c r="A7347" s="355"/>
      <c r="B7347" s="355"/>
      <c r="C7347" s="95"/>
      <c r="D7347" s="95"/>
      <c r="E7347" s="95"/>
    </row>
    <row r="7348" spans="1:5" s="94" customFormat="1" x14ac:dyDescent="0.2">
      <c r="A7348" s="355"/>
      <c r="B7348" s="355"/>
      <c r="C7348" s="95"/>
      <c r="D7348" s="95"/>
      <c r="E7348" s="95"/>
    </row>
    <row r="7349" spans="1:5" s="94" customFormat="1" x14ac:dyDescent="0.2">
      <c r="A7349" s="355"/>
      <c r="B7349" s="355"/>
      <c r="C7349" s="95"/>
      <c r="D7349" s="95"/>
      <c r="E7349" s="95"/>
    </row>
    <row r="7350" spans="1:5" s="94" customFormat="1" x14ac:dyDescent="0.2">
      <c r="A7350" s="355"/>
      <c r="B7350" s="355"/>
      <c r="C7350" s="95"/>
      <c r="D7350" s="95"/>
      <c r="E7350" s="95"/>
    </row>
    <row r="7351" spans="1:5" s="94" customFormat="1" x14ac:dyDescent="0.2">
      <c r="A7351" s="355"/>
      <c r="B7351" s="355"/>
      <c r="C7351" s="95"/>
      <c r="D7351" s="95"/>
      <c r="E7351" s="95"/>
    </row>
    <row r="7352" spans="1:5" s="94" customFormat="1" x14ac:dyDescent="0.2">
      <c r="A7352" s="355"/>
      <c r="B7352" s="355"/>
      <c r="C7352" s="95"/>
      <c r="D7352" s="95"/>
      <c r="E7352" s="95"/>
    </row>
    <row r="7353" spans="1:5" s="94" customFormat="1" x14ac:dyDescent="0.2">
      <c r="A7353" s="355"/>
      <c r="B7353" s="355"/>
      <c r="C7353" s="95"/>
      <c r="D7353" s="95"/>
      <c r="E7353" s="95"/>
    </row>
    <row r="7354" spans="1:5" s="94" customFormat="1" x14ac:dyDescent="0.2">
      <c r="A7354" s="355"/>
      <c r="B7354" s="355"/>
      <c r="C7354" s="95"/>
      <c r="D7354" s="95"/>
      <c r="E7354" s="95"/>
    </row>
    <row r="7355" spans="1:5" s="94" customFormat="1" x14ac:dyDescent="0.2">
      <c r="A7355" s="355"/>
      <c r="B7355" s="355"/>
      <c r="C7355" s="95"/>
      <c r="D7355" s="95"/>
      <c r="E7355" s="95"/>
    </row>
    <row r="7356" spans="1:5" s="94" customFormat="1" x14ac:dyDescent="0.2">
      <c r="A7356" s="355"/>
      <c r="B7356" s="355"/>
      <c r="C7356" s="95"/>
      <c r="D7356" s="95"/>
      <c r="E7356" s="95"/>
    </row>
    <row r="7357" spans="1:5" s="94" customFormat="1" x14ac:dyDescent="0.2">
      <c r="A7357" s="355"/>
      <c r="B7357" s="355"/>
      <c r="C7357" s="95"/>
      <c r="D7357" s="95"/>
      <c r="E7357" s="95"/>
    </row>
    <row r="7358" spans="1:5" s="94" customFormat="1" x14ac:dyDescent="0.2">
      <c r="A7358" s="355"/>
      <c r="B7358" s="355"/>
      <c r="C7358" s="95"/>
      <c r="D7358" s="95"/>
      <c r="E7358" s="95"/>
    </row>
    <row r="7359" spans="1:5" s="94" customFormat="1" x14ac:dyDescent="0.2">
      <c r="A7359" s="355"/>
      <c r="B7359" s="355"/>
      <c r="C7359" s="95"/>
      <c r="D7359" s="95"/>
      <c r="E7359" s="95"/>
    </row>
    <row r="7360" spans="1:5" s="94" customFormat="1" x14ac:dyDescent="0.2">
      <c r="A7360" s="355"/>
      <c r="B7360" s="355"/>
      <c r="C7360" s="95"/>
      <c r="D7360" s="95"/>
      <c r="E7360" s="95"/>
    </row>
    <row r="7361" spans="1:5" s="94" customFormat="1" x14ac:dyDescent="0.2">
      <c r="A7361" s="355"/>
      <c r="B7361" s="355"/>
      <c r="C7361" s="95"/>
      <c r="D7361" s="95"/>
      <c r="E7361" s="95"/>
    </row>
    <row r="7362" spans="1:5" s="94" customFormat="1" x14ac:dyDescent="0.2">
      <c r="A7362" s="355"/>
      <c r="B7362" s="355"/>
      <c r="C7362" s="95"/>
      <c r="D7362" s="95"/>
      <c r="E7362" s="95"/>
    </row>
    <row r="7363" spans="1:5" s="94" customFormat="1" x14ac:dyDescent="0.2">
      <c r="A7363" s="355"/>
      <c r="B7363" s="355"/>
      <c r="C7363" s="95"/>
      <c r="D7363" s="95"/>
      <c r="E7363" s="95"/>
    </row>
    <row r="7364" spans="1:5" s="94" customFormat="1" x14ac:dyDescent="0.2">
      <c r="A7364" s="355"/>
      <c r="B7364" s="355"/>
      <c r="C7364" s="95"/>
      <c r="D7364" s="95"/>
      <c r="E7364" s="95"/>
    </row>
    <row r="7365" spans="1:5" s="94" customFormat="1" x14ac:dyDescent="0.2">
      <c r="A7365" s="355"/>
      <c r="B7365" s="355"/>
      <c r="C7365" s="95"/>
      <c r="D7365" s="95"/>
      <c r="E7365" s="95"/>
    </row>
    <row r="7366" spans="1:5" s="94" customFormat="1" x14ac:dyDescent="0.2">
      <c r="A7366" s="355"/>
      <c r="B7366" s="355"/>
      <c r="C7366" s="95"/>
      <c r="D7366" s="95"/>
      <c r="E7366" s="95"/>
    </row>
    <row r="7367" spans="1:5" s="94" customFormat="1" x14ac:dyDescent="0.2">
      <c r="A7367" s="355"/>
      <c r="B7367" s="355"/>
      <c r="C7367" s="95"/>
      <c r="D7367" s="95"/>
      <c r="E7367" s="95"/>
    </row>
    <row r="7368" spans="1:5" s="94" customFormat="1" x14ac:dyDescent="0.2">
      <c r="A7368" s="355"/>
      <c r="B7368" s="355"/>
      <c r="C7368" s="95"/>
      <c r="D7368" s="95"/>
      <c r="E7368" s="95"/>
    </row>
    <row r="7369" spans="1:5" s="94" customFormat="1" x14ac:dyDescent="0.2">
      <c r="A7369" s="355"/>
      <c r="B7369" s="355"/>
      <c r="C7369" s="95"/>
      <c r="D7369" s="95"/>
      <c r="E7369" s="95"/>
    </row>
    <row r="7370" spans="1:5" s="94" customFormat="1" x14ac:dyDescent="0.2">
      <c r="A7370" s="355"/>
      <c r="B7370" s="355"/>
      <c r="C7370" s="95"/>
      <c r="D7370" s="95"/>
      <c r="E7370" s="95"/>
    </row>
    <row r="7371" spans="1:5" s="94" customFormat="1" x14ac:dyDescent="0.2">
      <c r="A7371" s="355"/>
      <c r="B7371" s="355"/>
      <c r="C7371" s="95"/>
      <c r="D7371" s="95"/>
      <c r="E7371" s="95"/>
    </row>
    <row r="7372" spans="1:5" s="94" customFormat="1" x14ac:dyDescent="0.2">
      <c r="A7372" s="355"/>
      <c r="B7372" s="355"/>
      <c r="C7372" s="95"/>
      <c r="D7372" s="95"/>
      <c r="E7372" s="95"/>
    </row>
    <row r="7373" spans="1:5" s="94" customFormat="1" x14ac:dyDescent="0.2">
      <c r="A7373" s="355"/>
      <c r="B7373" s="355"/>
      <c r="C7373" s="95"/>
      <c r="D7373" s="95"/>
      <c r="E7373" s="95"/>
    </row>
    <row r="7374" spans="1:5" s="94" customFormat="1" x14ac:dyDescent="0.2">
      <c r="A7374" s="355"/>
      <c r="B7374" s="355"/>
      <c r="C7374" s="95"/>
      <c r="D7374" s="95"/>
      <c r="E7374" s="95"/>
    </row>
    <row r="7375" spans="1:5" s="94" customFormat="1" x14ac:dyDescent="0.2">
      <c r="A7375" s="355"/>
      <c r="B7375" s="355"/>
      <c r="C7375" s="95"/>
      <c r="D7375" s="95"/>
      <c r="E7375" s="95"/>
    </row>
    <row r="7376" spans="1:5" s="94" customFormat="1" x14ac:dyDescent="0.2">
      <c r="A7376" s="355"/>
      <c r="B7376" s="355"/>
      <c r="C7376" s="95"/>
      <c r="D7376" s="95"/>
      <c r="E7376" s="95"/>
    </row>
    <row r="7377" spans="1:5" s="94" customFormat="1" x14ac:dyDescent="0.2">
      <c r="A7377" s="355"/>
      <c r="B7377" s="355"/>
      <c r="C7377" s="95"/>
      <c r="D7377" s="95"/>
      <c r="E7377" s="95"/>
    </row>
    <row r="7378" spans="1:5" s="94" customFormat="1" x14ac:dyDescent="0.2">
      <c r="A7378" s="355"/>
      <c r="B7378" s="355"/>
      <c r="C7378" s="95"/>
      <c r="D7378" s="95"/>
      <c r="E7378" s="95"/>
    </row>
    <row r="7379" spans="1:5" s="94" customFormat="1" x14ac:dyDescent="0.2">
      <c r="A7379" s="355"/>
      <c r="B7379" s="355"/>
      <c r="C7379" s="95"/>
      <c r="D7379" s="95"/>
      <c r="E7379" s="95"/>
    </row>
    <row r="7380" spans="1:5" s="94" customFormat="1" x14ac:dyDescent="0.2">
      <c r="A7380" s="355"/>
      <c r="B7380" s="355"/>
      <c r="C7380" s="95"/>
      <c r="D7380" s="95"/>
      <c r="E7380" s="95"/>
    </row>
    <row r="7381" spans="1:5" s="94" customFormat="1" x14ac:dyDescent="0.2">
      <c r="A7381" s="355"/>
      <c r="B7381" s="355"/>
      <c r="C7381" s="95"/>
      <c r="D7381" s="95"/>
      <c r="E7381" s="95"/>
    </row>
    <row r="7382" spans="1:5" s="94" customFormat="1" x14ac:dyDescent="0.2">
      <c r="A7382" s="355"/>
      <c r="B7382" s="355"/>
      <c r="C7382" s="95"/>
      <c r="D7382" s="95"/>
      <c r="E7382" s="95"/>
    </row>
    <row r="7383" spans="1:5" s="94" customFormat="1" x14ac:dyDescent="0.2">
      <c r="A7383" s="355"/>
      <c r="B7383" s="355"/>
      <c r="C7383" s="95"/>
      <c r="D7383" s="95"/>
      <c r="E7383" s="95"/>
    </row>
    <row r="7384" spans="1:5" s="94" customFormat="1" x14ac:dyDescent="0.2">
      <c r="A7384" s="355"/>
      <c r="B7384" s="355"/>
      <c r="C7384" s="95"/>
      <c r="D7384" s="95"/>
      <c r="E7384" s="95"/>
    </row>
    <row r="7385" spans="1:5" s="94" customFormat="1" x14ac:dyDescent="0.2">
      <c r="A7385" s="355"/>
      <c r="B7385" s="355"/>
      <c r="C7385" s="95"/>
      <c r="D7385" s="95"/>
      <c r="E7385" s="95"/>
    </row>
    <row r="7386" spans="1:5" s="94" customFormat="1" x14ac:dyDescent="0.2">
      <c r="A7386" s="355"/>
      <c r="B7386" s="355"/>
      <c r="C7386" s="95"/>
      <c r="D7386" s="95"/>
      <c r="E7386" s="95"/>
    </row>
    <row r="7387" spans="1:5" s="94" customFormat="1" x14ac:dyDescent="0.2">
      <c r="A7387" s="355"/>
      <c r="B7387" s="355"/>
      <c r="C7387" s="95"/>
      <c r="D7387" s="95"/>
      <c r="E7387" s="95"/>
    </row>
    <row r="7388" spans="1:5" s="94" customFormat="1" x14ac:dyDescent="0.2">
      <c r="A7388" s="355"/>
      <c r="B7388" s="355"/>
      <c r="C7388" s="95"/>
      <c r="D7388" s="95"/>
      <c r="E7388" s="95"/>
    </row>
    <row r="7389" spans="1:5" s="94" customFormat="1" x14ac:dyDescent="0.2">
      <c r="A7389" s="355"/>
      <c r="B7389" s="355"/>
      <c r="C7389" s="95"/>
      <c r="D7389" s="95"/>
      <c r="E7389" s="95"/>
    </row>
    <row r="7390" spans="1:5" s="94" customFormat="1" x14ac:dyDescent="0.2">
      <c r="A7390" s="355"/>
      <c r="B7390" s="355"/>
      <c r="C7390" s="95"/>
      <c r="D7390" s="95"/>
      <c r="E7390" s="95"/>
    </row>
    <row r="7391" spans="1:5" s="94" customFormat="1" x14ac:dyDescent="0.2">
      <c r="A7391" s="355"/>
      <c r="B7391" s="355"/>
      <c r="C7391" s="95"/>
      <c r="D7391" s="95"/>
      <c r="E7391" s="95"/>
    </row>
    <row r="7392" spans="1:5" s="94" customFormat="1" x14ac:dyDescent="0.2">
      <c r="A7392" s="355"/>
      <c r="B7392" s="355"/>
      <c r="C7392" s="95"/>
      <c r="D7392" s="95"/>
      <c r="E7392" s="95"/>
    </row>
    <row r="7393" spans="1:5" s="94" customFormat="1" x14ac:dyDescent="0.2">
      <c r="A7393" s="355"/>
      <c r="B7393" s="355"/>
      <c r="C7393" s="95"/>
      <c r="D7393" s="95"/>
      <c r="E7393" s="95"/>
    </row>
    <row r="7394" spans="1:5" s="94" customFormat="1" x14ac:dyDescent="0.2">
      <c r="A7394" s="355"/>
      <c r="B7394" s="355"/>
      <c r="C7394" s="95"/>
      <c r="D7394" s="95"/>
      <c r="E7394" s="95"/>
    </row>
    <row r="7395" spans="1:5" s="94" customFormat="1" x14ac:dyDescent="0.2">
      <c r="A7395" s="355"/>
      <c r="B7395" s="355"/>
      <c r="C7395" s="95"/>
      <c r="D7395" s="95"/>
      <c r="E7395" s="95"/>
    </row>
    <row r="7396" spans="1:5" s="94" customFormat="1" x14ac:dyDescent="0.2">
      <c r="A7396" s="355"/>
      <c r="B7396" s="355"/>
      <c r="C7396" s="95"/>
      <c r="D7396" s="95"/>
      <c r="E7396" s="95"/>
    </row>
    <row r="7397" spans="1:5" s="94" customFormat="1" x14ac:dyDescent="0.2">
      <c r="A7397" s="355"/>
      <c r="B7397" s="355"/>
      <c r="C7397" s="95"/>
      <c r="D7397" s="95"/>
      <c r="E7397" s="95"/>
    </row>
    <row r="7398" spans="1:5" s="94" customFormat="1" x14ac:dyDescent="0.2">
      <c r="A7398" s="355"/>
      <c r="B7398" s="355"/>
      <c r="C7398" s="95"/>
      <c r="D7398" s="95"/>
      <c r="E7398" s="95"/>
    </row>
    <row r="7399" spans="1:5" s="94" customFormat="1" x14ac:dyDescent="0.2">
      <c r="A7399" s="355"/>
      <c r="B7399" s="355"/>
      <c r="C7399" s="95"/>
      <c r="D7399" s="95"/>
      <c r="E7399" s="95"/>
    </row>
    <row r="7400" spans="1:5" s="94" customFormat="1" x14ac:dyDescent="0.2">
      <c r="A7400" s="355"/>
      <c r="B7400" s="355"/>
      <c r="C7400" s="95"/>
      <c r="D7400" s="95"/>
      <c r="E7400" s="95"/>
    </row>
    <row r="7401" spans="1:5" s="94" customFormat="1" x14ac:dyDescent="0.2">
      <c r="A7401" s="355"/>
      <c r="B7401" s="355"/>
      <c r="C7401" s="95"/>
      <c r="D7401" s="95"/>
      <c r="E7401" s="95"/>
    </row>
    <row r="7402" spans="1:5" s="94" customFormat="1" x14ac:dyDescent="0.2">
      <c r="A7402" s="355"/>
      <c r="B7402" s="355"/>
      <c r="C7402" s="95"/>
      <c r="D7402" s="95"/>
      <c r="E7402" s="95"/>
    </row>
    <row r="7403" spans="1:5" s="94" customFormat="1" x14ac:dyDescent="0.2">
      <c r="A7403" s="355"/>
      <c r="B7403" s="355"/>
      <c r="C7403" s="95"/>
      <c r="D7403" s="95"/>
      <c r="E7403" s="95"/>
    </row>
    <row r="7404" spans="1:5" s="94" customFormat="1" x14ac:dyDescent="0.2">
      <c r="A7404" s="355"/>
      <c r="B7404" s="355"/>
      <c r="C7404" s="95"/>
      <c r="D7404" s="95"/>
      <c r="E7404" s="95"/>
    </row>
    <row r="7405" spans="1:5" s="94" customFormat="1" x14ac:dyDescent="0.2">
      <c r="A7405" s="355"/>
      <c r="B7405" s="355"/>
      <c r="C7405" s="95"/>
      <c r="D7405" s="95"/>
      <c r="E7405" s="95"/>
    </row>
    <row r="7406" spans="1:5" s="94" customFormat="1" x14ac:dyDescent="0.2">
      <c r="A7406" s="355"/>
      <c r="B7406" s="355"/>
      <c r="C7406" s="95"/>
      <c r="D7406" s="95"/>
      <c r="E7406" s="95"/>
    </row>
    <row r="7407" spans="1:5" s="94" customFormat="1" x14ac:dyDescent="0.2">
      <c r="A7407" s="355"/>
      <c r="B7407" s="355"/>
      <c r="C7407" s="95"/>
      <c r="D7407" s="95"/>
      <c r="E7407" s="95"/>
    </row>
    <row r="7408" spans="1:5" s="94" customFormat="1" x14ac:dyDescent="0.2">
      <c r="A7408" s="355"/>
      <c r="B7408" s="355"/>
      <c r="C7408" s="95"/>
      <c r="D7408" s="95"/>
      <c r="E7408" s="95"/>
    </row>
    <row r="7409" spans="1:5" s="94" customFormat="1" x14ac:dyDescent="0.2">
      <c r="A7409" s="355"/>
      <c r="B7409" s="355"/>
      <c r="C7409" s="95"/>
      <c r="D7409" s="95"/>
      <c r="E7409" s="95"/>
    </row>
    <row r="7410" spans="1:5" s="94" customFormat="1" x14ac:dyDescent="0.2">
      <c r="A7410" s="355"/>
      <c r="B7410" s="355"/>
      <c r="C7410" s="95"/>
      <c r="D7410" s="95"/>
      <c r="E7410" s="95"/>
    </row>
    <row r="7411" spans="1:5" s="94" customFormat="1" x14ac:dyDescent="0.2">
      <c r="A7411" s="355"/>
      <c r="B7411" s="355"/>
      <c r="C7411" s="95"/>
      <c r="D7411" s="95"/>
      <c r="E7411" s="95"/>
    </row>
    <row r="7412" spans="1:5" s="94" customFormat="1" x14ac:dyDescent="0.2">
      <c r="A7412" s="355"/>
      <c r="B7412" s="355"/>
      <c r="C7412" s="95"/>
      <c r="D7412" s="95"/>
      <c r="E7412" s="95"/>
    </row>
    <row r="7413" spans="1:5" s="94" customFormat="1" x14ac:dyDescent="0.2">
      <c r="A7413" s="355"/>
      <c r="B7413" s="355"/>
      <c r="C7413" s="95"/>
      <c r="D7413" s="95"/>
      <c r="E7413" s="95"/>
    </row>
    <row r="7414" spans="1:5" s="94" customFormat="1" x14ac:dyDescent="0.2">
      <c r="A7414" s="355"/>
      <c r="B7414" s="355"/>
      <c r="C7414" s="95"/>
      <c r="D7414" s="95"/>
      <c r="E7414" s="95"/>
    </row>
    <row r="7415" spans="1:5" s="94" customFormat="1" x14ac:dyDescent="0.2">
      <c r="A7415" s="355"/>
      <c r="B7415" s="355"/>
      <c r="C7415" s="95"/>
      <c r="D7415" s="95"/>
      <c r="E7415" s="95"/>
    </row>
    <row r="7416" spans="1:5" s="94" customFormat="1" x14ac:dyDescent="0.2">
      <c r="A7416" s="355"/>
      <c r="B7416" s="355"/>
      <c r="C7416" s="95"/>
      <c r="D7416" s="95"/>
      <c r="E7416" s="95"/>
    </row>
    <row r="7417" spans="1:5" s="94" customFormat="1" x14ac:dyDescent="0.2">
      <c r="A7417" s="355"/>
      <c r="B7417" s="355"/>
      <c r="C7417" s="95"/>
      <c r="D7417" s="95"/>
      <c r="E7417" s="95"/>
    </row>
    <row r="7418" spans="1:5" s="94" customFormat="1" x14ac:dyDescent="0.2">
      <c r="A7418" s="355"/>
      <c r="B7418" s="355"/>
      <c r="C7418" s="95"/>
      <c r="D7418" s="95"/>
      <c r="E7418" s="95"/>
    </row>
    <row r="7419" spans="1:5" s="94" customFormat="1" x14ac:dyDescent="0.2">
      <c r="A7419" s="355"/>
      <c r="B7419" s="355"/>
      <c r="C7419" s="95"/>
      <c r="D7419" s="95"/>
      <c r="E7419" s="95"/>
    </row>
    <row r="7420" spans="1:5" s="94" customFormat="1" x14ac:dyDescent="0.2">
      <c r="A7420" s="355"/>
      <c r="B7420" s="355"/>
      <c r="C7420" s="95"/>
      <c r="D7420" s="95"/>
      <c r="E7420" s="95"/>
    </row>
    <row r="7421" spans="1:5" s="94" customFormat="1" x14ac:dyDescent="0.2">
      <c r="A7421" s="355"/>
      <c r="B7421" s="355"/>
      <c r="C7421" s="95"/>
      <c r="D7421" s="95"/>
      <c r="E7421" s="95"/>
    </row>
    <row r="7422" spans="1:5" s="94" customFormat="1" x14ac:dyDescent="0.2">
      <c r="A7422" s="355"/>
      <c r="B7422" s="355"/>
      <c r="C7422" s="95"/>
      <c r="D7422" s="95"/>
      <c r="E7422" s="95"/>
    </row>
    <row r="7423" spans="1:5" s="94" customFormat="1" x14ac:dyDescent="0.2">
      <c r="A7423" s="355"/>
      <c r="B7423" s="355"/>
      <c r="C7423" s="95"/>
      <c r="D7423" s="95"/>
      <c r="E7423" s="95"/>
    </row>
    <row r="7424" spans="1:5" s="94" customFormat="1" x14ac:dyDescent="0.2">
      <c r="A7424" s="355"/>
      <c r="B7424" s="355"/>
      <c r="C7424" s="95"/>
      <c r="D7424" s="95"/>
      <c r="E7424" s="95"/>
    </row>
    <row r="7425" spans="1:5" s="94" customFormat="1" x14ac:dyDescent="0.2">
      <c r="A7425" s="355"/>
      <c r="B7425" s="355"/>
      <c r="C7425" s="95"/>
      <c r="D7425" s="95"/>
      <c r="E7425" s="95"/>
    </row>
    <row r="7426" spans="1:5" s="94" customFormat="1" x14ac:dyDescent="0.2">
      <c r="A7426" s="355"/>
      <c r="B7426" s="355"/>
      <c r="C7426" s="95"/>
      <c r="D7426" s="95"/>
      <c r="E7426" s="95"/>
    </row>
    <row r="7427" spans="1:5" s="94" customFormat="1" x14ac:dyDescent="0.2">
      <c r="A7427" s="355"/>
      <c r="B7427" s="355"/>
      <c r="C7427" s="95"/>
      <c r="D7427" s="95"/>
      <c r="E7427" s="95"/>
    </row>
    <row r="7428" spans="1:5" s="94" customFormat="1" x14ac:dyDescent="0.2">
      <c r="A7428" s="355"/>
      <c r="B7428" s="355"/>
      <c r="C7428" s="95"/>
      <c r="D7428" s="95"/>
      <c r="E7428" s="95"/>
    </row>
    <row r="7429" spans="1:5" s="94" customFormat="1" x14ac:dyDescent="0.2">
      <c r="A7429" s="355"/>
      <c r="B7429" s="355"/>
      <c r="C7429" s="95"/>
      <c r="D7429" s="95"/>
      <c r="E7429" s="95"/>
    </row>
    <row r="7430" spans="1:5" s="94" customFormat="1" x14ac:dyDescent="0.2">
      <c r="A7430" s="355"/>
      <c r="B7430" s="355"/>
      <c r="C7430" s="95"/>
      <c r="D7430" s="95"/>
      <c r="E7430" s="95"/>
    </row>
    <row r="7431" spans="1:5" s="94" customFormat="1" x14ac:dyDescent="0.2">
      <c r="A7431" s="355"/>
      <c r="B7431" s="355"/>
      <c r="C7431" s="95"/>
      <c r="D7431" s="95"/>
      <c r="E7431" s="95"/>
    </row>
    <row r="7432" spans="1:5" s="94" customFormat="1" x14ac:dyDescent="0.2">
      <c r="A7432" s="355"/>
      <c r="B7432" s="355"/>
      <c r="C7432" s="95"/>
      <c r="D7432" s="95"/>
      <c r="E7432" s="95"/>
    </row>
    <row r="7433" spans="1:5" s="94" customFormat="1" x14ac:dyDescent="0.2">
      <c r="A7433" s="355"/>
      <c r="B7433" s="355"/>
      <c r="C7433" s="95"/>
      <c r="D7433" s="95"/>
      <c r="E7433" s="95"/>
    </row>
    <row r="7434" spans="1:5" s="94" customFormat="1" x14ac:dyDescent="0.2">
      <c r="A7434" s="355"/>
      <c r="B7434" s="355"/>
      <c r="C7434" s="95"/>
      <c r="D7434" s="95"/>
      <c r="E7434" s="95"/>
    </row>
    <row r="7435" spans="1:5" s="94" customFormat="1" x14ac:dyDescent="0.2">
      <c r="A7435" s="355"/>
      <c r="B7435" s="355"/>
      <c r="C7435" s="95"/>
      <c r="D7435" s="95"/>
      <c r="E7435" s="95"/>
    </row>
    <row r="7436" spans="1:5" s="94" customFormat="1" x14ac:dyDescent="0.2">
      <c r="A7436" s="355"/>
      <c r="B7436" s="355"/>
      <c r="C7436" s="95"/>
      <c r="D7436" s="95"/>
      <c r="E7436" s="95"/>
    </row>
    <row r="7437" spans="1:5" s="94" customFormat="1" x14ac:dyDescent="0.2">
      <c r="A7437" s="355"/>
      <c r="B7437" s="355"/>
      <c r="C7437" s="95"/>
      <c r="D7437" s="95"/>
      <c r="E7437" s="95"/>
    </row>
    <row r="7438" spans="1:5" s="94" customFormat="1" x14ac:dyDescent="0.2">
      <c r="A7438" s="355"/>
      <c r="B7438" s="355"/>
      <c r="C7438" s="95"/>
      <c r="D7438" s="95"/>
      <c r="E7438" s="95"/>
    </row>
    <row r="7439" spans="1:5" s="94" customFormat="1" x14ac:dyDescent="0.2">
      <c r="A7439" s="355"/>
      <c r="B7439" s="355"/>
      <c r="C7439" s="95"/>
      <c r="D7439" s="95"/>
      <c r="E7439" s="95"/>
    </row>
    <row r="7440" spans="1:5" s="94" customFormat="1" x14ac:dyDescent="0.2">
      <c r="A7440" s="355"/>
      <c r="B7440" s="355"/>
      <c r="C7440" s="95"/>
      <c r="D7440" s="95"/>
      <c r="E7440" s="95"/>
    </row>
    <row r="7441" spans="1:5" s="94" customFormat="1" x14ac:dyDescent="0.2">
      <c r="A7441" s="355"/>
      <c r="B7441" s="355"/>
      <c r="C7441" s="95"/>
      <c r="D7441" s="95"/>
      <c r="E7441" s="95"/>
    </row>
    <row r="7442" spans="1:5" s="94" customFormat="1" x14ac:dyDescent="0.2">
      <c r="A7442" s="355"/>
      <c r="B7442" s="355"/>
      <c r="C7442" s="95"/>
      <c r="D7442" s="95"/>
      <c r="E7442" s="95"/>
    </row>
    <row r="7443" spans="1:5" s="94" customFormat="1" x14ac:dyDescent="0.2">
      <c r="A7443" s="355"/>
      <c r="B7443" s="355"/>
      <c r="C7443" s="95"/>
      <c r="D7443" s="95"/>
      <c r="E7443" s="95"/>
    </row>
    <row r="7444" spans="1:5" s="94" customFormat="1" x14ac:dyDescent="0.2">
      <c r="A7444" s="355"/>
      <c r="B7444" s="355"/>
      <c r="C7444" s="95"/>
      <c r="D7444" s="95"/>
      <c r="E7444" s="95"/>
    </row>
    <row r="7445" spans="1:5" s="94" customFormat="1" x14ac:dyDescent="0.2">
      <c r="A7445" s="355"/>
      <c r="B7445" s="355"/>
      <c r="C7445" s="95"/>
      <c r="D7445" s="95"/>
      <c r="E7445" s="95"/>
    </row>
    <row r="7446" spans="1:5" s="94" customFormat="1" x14ac:dyDescent="0.2">
      <c r="A7446" s="355"/>
      <c r="B7446" s="355"/>
      <c r="C7446" s="95"/>
      <c r="D7446" s="95"/>
      <c r="E7446" s="95"/>
    </row>
    <row r="7447" spans="1:5" s="94" customFormat="1" x14ac:dyDescent="0.2">
      <c r="A7447" s="355"/>
      <c r="B7447" s="355"/>
      <c r="C7447" s="95"/>
      <c r="D7447" s="95"/>
      <c r="E7447" s="95"/>
    </row>
    <row r="7448" spans="1:5" s="94" customFormat="1" x14ac:dyDescent="0.2">
      <c r="A7448" s="355"/>
      <c r="B7448" s="355"/>
      <c r="C7448" s="95"/>
      <c r="D7448" s="95"/>
      <c r="E7448" s="95"/>
    </row>
    <row r="7449" spans="1:5" s="94" customFormat="1" x14ac:dyDescent="0.2">
      <c r="A7449" s="355"/>
      <c r="B7449" s="355"/>
      <c r="C7449" s="95"/>
      <c r="D7449" s="95"/>
      <c r="E7449" s="95"/>
    </row>
    <row r="7450" spans="1:5" s="94" customFormat="1" x14ac:dyDescent="0.2">
      <c r="A7450" s="355"/>
      <c r="B7450" s="355"/>
      <c r="C7450" s="95"/>
      <c r="D7450" s="95"/>
      <c r="E7450" s="95"/>
    </row>
    <row r="7451" spans="1:5" s="94" customFormat="1" x14ac:dyDescent="0.2">
      <c r="A7451" s="355"/>
      <c r="B7451" s="355"/>
      <c r="C7451" s="95"/>
      <c r="D7451" s="95"/>
      <c r="E7451" s="95"/>
    </row>
    <row r="7452" spans="1:5" s="94" customFormat="1" x14ac:dyDescent="0.2">
      <c r="A7452" s="355"/>
      <c r="B7452" s="355"/>
      <c r="C7452" s="95"/>
      <c r="D7452" s="95"/>
      <c r="E7452" s="95"/>
    </row>
    <row r="7453" spans="1:5" s="94" customFormat="1" x14ac:dyDescent="0.2">
      <c r="A7453" s="355"/>
      <c r="B7453" s="355"/>
      <c r="C7453" s="95"/>
      <c r="D7453" s="95"/>
      <c r="E7453" s="95"/>
    </row>
    <row r="7454" spans="1:5" s="94" customFormat="1" x14ac:dyDescent="0.2">
      <c r="A7454" s="355"/>
      <c r="B7454" s="355"/>
      <c r="C7454" s="95"/>
      <c r="D7454" s="95"/>
      <c r="E7454" s="95"/>
    </row>
    <row r="7455" spans="1:5" s="94" customFormat="1" x14ac:dyDescent="0.2">
      <c r="A7455" s="355"/>
      <c r="B7455" s="355"/>
      <c r="C7455" s="95"/>
      <c r="D7455" s="95"/>
      <c r="E7455" s="95"/>
    </row>
    <row r="7456" spans="1:5" s="94" customFormat="1" x14ac:dyDescent="0.2">
      <c r="A7456" s="355"/>
      <c r="B7456" s="355"/>
      <c r="C7456" s="95"/>
      <c r="D7456" s="95"/>
      <c r="E7456" s="95"/>
    </row>
    <row r="7457" spans="1:5" s="94" customFormat="1" x14ac:dyDescent="0.2">
      <c r="A7457" s="355"/>
      <c r="B7457" s="355"/>
      <c r="C7457" s="95"/>
      <c r="D7457" s="95"/>
      <c r="E7457" s="95"/>
    </row>
    <row r="7458" spans="1:5" s="94" customFormat="1" x14ac:dyDescent="0.2">
      <c r="A7458" s="355"/>
      <c r="B7458" s="355"/>
      <c r="C7458" s="95"/>
      <c r="D7458" s="95"/>
      <c r="E7458" s="95"/>
    </row>
    <row r="7459" spans="1:5" s="94" customFormat="1" x14ac:dyDescent="0.2">
      <c r="A7459" s="355"/>
      <c r="B7459" s="355"/>
      <c r="C7459" s="95"/>
      <c r="D7459" s="95"/>
      <c r="E7459" s="95"/>
    </row>
    <row r="7460" spans="1:5" s="94" customFormat="1" x14ac:dyDescent="0.2">
      <c r="A7460" s="355"/>
      <c r="B7460" s="355"/>
      <c r="C7460" s="95"/>
      <c r="D7460" s="95"/>
      <c r="E7460" s="95"/>
    </row>
    <row r="7461" spans="1:5" s="94" customFormat="1" x14ac:dyDescent="0.2">
      <c r="A7461" s="355"/>
      <c r="B7461" s="355"/>
      <c r="C7461" s="95"/>
      <c r="D7461" s="95"/>
      <c r="E7461" s="95"/>
    </row>
    <row r="7462" spans="1:5" s="94" customFormat="1" x14ac:dyDescent="0.2">
      <c r="A7462" s="355"/>
      <c r="B7462" s="355"/>
      <c r="C7462" s="95"/>
      <c r="D7462" s="95"/>
      <c r="E7462" s="95"/>
    </row>
    <row r="7463" spans="1:5" s="94" customFormat="1" x14ac:dyDescent="0.2">
      <c r="A7463" s="355"/>
      <c r="B7463" s="355"/>
      <c r="C7463" s="95"/>
      <c r="D7463" s="95"/>
      <c r="E7463" s="95"/>
    </row>
    <row r="7464" spans="1:5" s="94" customFormat="1" x14ac:dyDescent="0.2">
      <c r="A7464" s="355"/>
      <c r="B7464" s="355"/>
      <c r="C7464" s="95"/>
      <c r="D7464" s="95"/>
      <c r="E7464" s="95"/>
    </row>
    <row r="7465" spans="1:5" s="94" customFormat="1" x14ac:dyDescent="0.2">
      <c r="A7465" s="355"/>
      <c r="B7465" s="355"/>
      <c r="C7465" s="95"/>
      <c r="D7465" s="95"/>
      <c r="E7465" s="95"/>
    </row>
    <row r="7466" spans="1:5" s="94" customFormat="1" x14ac:dyDescent="0.2">
      <c r="A7466" s="355"/>
      <c r="B7466" s="355"/>
      <c r="C7466" s="95"/>
      <c r="D7466" s="95"/>
      <c r="E7466" s="95"/>
    </row>
    <row r="7467" spans="1:5" s="94" customFormat="1" x14ac:dyDescent="0.2">
      <c r="A7467" s="355"/>
      <c r="B7467" s="355"/>
      <c r="C7467" s="95"/>
      <c r="D7467" s="95"/>
      <c r="E7467" s="95"/>
    </row>
    <row r="7468" spans="1:5" s="94" customFormat="1" x14ac:dyDescent="0.2">
      <c r="A7468" s="355"/>
      <c r="B7468" s="355"/>
      <c r="C7468" s="95"/>
      <c r="D7468" s="95"/>
      <c r="E7468" s="95"/>
    </row>
    <row r="7469" spans="1:5" s="94" customFormat="1" x14ac:dyDescent="0.2">
      <c r="A7469" s="355"/>
      <c r="B7469" s="355"/>
      <c r="C7469" s="95"/>
      <c r="D7469" s="95"/>
      <c r="E7469" s="95"/>
    </row>
    <row r="7470" spans="1:5" s="94" customFormat="1" x14ac:dyDescent="0.2">
      <c r="A7470" s="355"/>
      <c r="B7470" s="355"/>
      <c r="C7470" s="95"/>
      <c r="D7470" s="95"/>
      <c r="E7470" s="95"/>
    </row>
    <row r="7471" spans="1:5" s="94" customFormat="1" x14ac:dyDescent="0.2">
      <c r="A7471" s="355"/>
      <c r="B7471" s="355"/>
      <c r="C7471" s="95"/>
      <c r="D7471" s="95"/>
      <c r="E7471" s="95"/>
    </row>
    <row r="7472" spans="1:5" s="94" customFormat="1" x14ac:dyDescent="0.2">
      <c r="A7472" s="355"/>
      <c r="B7472" s="355"/>
      <c r="C7472" s="95"/>
      <c r="D7472" s="95"/>
      <c r="E7472" s="95"/>
    </row>
    <row r="7473" spans="1:5" s="94" customFormat="1" x14ac:dyDescent="0.2">
      <c r="A7473" s="355"/>
      <c r="B7473" s="355"/>
      <c r="C7473" s="95"/>
      <c r="D7473" s="95"/>
      <c r="E7473" s="95"/>
    </row>
    <row r="7474" spans="1:5" s="94" customFormat="1" x14ac:dyDescent="0.2">
      <c r="A7474" s="355"/>
      <c r="B7474" s="355"/>
      <c r="C7474" s="95"/>
      <c r="D7474" s="95"/>
      <c r="E7474" s="95"/>
    </row>
    <row r="7475" spans="1:5" s="94" customFormat="1" x14ac:dyDescent="0.2">
      <c r="A7475" s="355"/>
      <c r="B7475" s="355"/>
      <c r="C7475" s="95"/>
      <c r="D7475" s="95"/>
      <c r="E7475" s="95"/>
    </row>
    <row r="7476" spans="1:5" s="94" customFormat="1" x14ac:dyDescent="0.2">
      <c r="A7476" s="355"/>
      <c r="B7476" s="355"/>
      <c r="C7476" s="95"/>
      <c r="D7476" s="95"/>
      <c r="E7476" s="95"/>
    </row>
    <row r="7477" spans="1:5" s="94" customFormat="1" x14ac:dyDescent="0.2">
      <c r="A7477" s="355"/>
      <c r="B7477" s="355"/>
      <c r="C7477" s="95"/>
      <c r="D7477" s="95"/>
      <c r="E7477" s="95"/>
    </row>
    <row r="7478" spans="1:5" s="94" customFormat="1" x14ac:dyDescent="0.2">
      <c r="A7478" s="355"/>
      <c r="B7478" s="355"/>
      <c r="C7478" s="95"/>
      <c r="D7478" s="95"/>
      <c r="E7478" s="95"/>
    </row>
    <row r="7479" spans="1:5" s="94" customFormat="1" x14ac:dyDescent="0.2">
      <c r="A7479" s="355"/>
      <c r="B7479" s="355"/>
      <c r="C7479" s="95"/>
      <c r="D7479" s="95"/>
      <c r="E7479" s="95"/>
    </row>
    <row r="7480" spans="1:5" s="94" customFormat="1" x14ac:dyDescent="0.2">
      <c r="A7480" s="355"/>
      <c r="B7480" s="355"/>
      <c r="C7480" s="95"/>
      <c r="D7480" s="95"/>
      <c r="E7480" s="95"/>
    </row>
    <row r="7481" spans="1:5" s="94" customFormat="1" x14ac:dyDescent="0.2">
      <c r="A7481" s="355"/>
      <c r="B7481" s="355"/>
      <c r="C7481" s="95"/>
      <c r="D7481" s="95"/>
      <c r="E7481" s="95"/>
    </row>
    <row r="7482" spans="1:5" s="94" customFormat="1" x14ac:dyDescent="0.2">
      <c r="A7482" s="355"/>
      <c r="B7482" s="355"/>
      <c r="C7482" s="95"/>
      <c r="D7482" s="95"/>
      <c r="E7482" s="95"/>
    </row>
    <row r="7483" spans="1:5" s="94" customFormat="1" x14ac:dyDescent="0.2">
      <c r="A7483" s="355"/>
      <c r="B7483" s="355"/>
      <c r="C7483" s="95"/>
      <c r="D7483" s="95"/>
      <c r="E7483" s="95"/>
    </row>
    <row r="7484" spans="1:5" s="94" customFormat="1" x14ac:dyDescent="0.2">
      <c r="A7484" s="355"/>
      <c r="B7484" s="355"/>
      <c r="C7484" s="95"/>
      <c r="D7484" s="95"/>
      <c r="E7484" s="95"/>
    </row>
    <row r="7485" spans="1:5" s="94" customFormat="1" x14ac:dyDescent="0.2">
      <c r="A7485" s="355"/>
      <c r="B7485" s="355"/>
      <c r="C7485" s="95"/>
      <c r="D7485" s="95"/>
      <c r="E7485" s="95"/>
    </row>
    <row r="7486" spans="1:5" s="94" customFormat="1" x14ac:dyDescent="0.2">
      <c r="A7486" s="355"/>
      <c r="B7486" s="355"/>
      <c r="C7486" s="95"/>
      <c r="D7486" s="95"/>
      <c r="E7486" s="95"/>
    </row>
    <row r="7487" spans="1:5" s="94" customFormat="1" x14ac:dyDescent="0.2">
      <c r="A7487" s="355"/>
      <c r="B7487" s="355"/>
      <c r="C7487" s="95"/>
      <c r="D7487" s="95"/>
      <c r="E7487" s="95"/>
    </row>
    <row r="7488" spans="1:5" s="94" customFormat="1" x14ac:dyDescent="0.2">
      <c r="A7488" s="355"/>
      <c r="B7488" s="355"/>
      <c r="C7488" s="95"/>
      <c r="D7488" s="95"/>
      <c r="E7488" s="95"/>
    </row>
    <row r="7489" spans="1:5" s="94" customFormat="1" x14ac:dyDescent="0.2">
      <c r="A7489" s="355"/>
      <c r="B7489" s="355"/>
      <c r="C7489" s="95"/>
      <c r="D7489" s="95"/>
      <c r="E7489" s="95"/>
    </row>
    <row r="7490" spans="1:5" s="94" customFormat="1" x14ac:dyDescent="0.2">
      <c r="A7490" s="355"/>
      <c r="B7490" s="355"/>
      <c r="C7490" s="95"/>
      <c r="D7490" s="95"/>
      <c r="E7490" s="95"/>
    </row>
    <row r="7491" spans="1:5" s="94" customFormat="1" x14ac:dyDescent="0.2">
      <c r="A7491" s="355"/>
      <c r="B7491" s="355"/>
      <c r="C7491" s="95"/>
      <c r="D7491" s="95"/>
      <c r="E7491" s="95"/>
    </row>
    <row r="7492" spans="1:5" s="94" customFormat="1" x14ac:dyDescent="0.2">
      <c r="A7492" s="355"/>
      <c r="B7492" s="355"/>
      <c r="C7492" s="95"/>
      <c r="D7492" s="95"/>
      <c r="E7492" s="95"/>
    </row>
    <row r="7493" spans="1:5" s="94" customFormat="1" x14ac:dyDescent="0.2">
      <c r="A7493" s="355"/>
      <c r="B7493" s="355"/>
      <c r="C7493" s="95"/>
      <c r="D7493" s="95"/>
      <c r="E7493" s="95"/>
    </row>
    <row r="7494" spans="1:5" s="94" customFormat="1" x14ac:dyDescent="0.2">
      <c r="A7494" s="355"/>
      <c r="B7494" s="355"/>
      <c r="C7494" s="95"/>
      <c r="D7494" s="95"/>
      <c r="E7494" s="95"/>
    </row>
    <row r="7495" spans="1:5" s="94" customFormat="1" x14ac:dyDescent="0.2">
      <c r="A7495" s="355"/>
      <c r="B7495" s="355"/>
      <c r="C7495" s="95"/>
      <c r="D7495" s="95"/>
      <c r="E7495" s="95"/>
    </row>
    <row r="7496" spans="1:5" s="94" customFormat="1" x14ac:dyDescent="0.2">
      <c r="A7496" s="355"/>
      <c r="B7496" s="355"/>
      <c r="C7496" s="95"/>
      <c r="D7496" s="95"/>
      <c r="E7496" s="95"/>
    </row>
    <row r="7497" spans="1:5" s="94" customFormat="1" x14ac:dyDescent="0.2">
      <c r="A7497" s="355"/>
      <c r="B7497" s="355"/>
      <c r="C7497" s="95"/>
      <c r="D7497" s="95"/>
      <c r="E7497" s="95"/>
    </row>
    <row r="7498" spans="1:5" s="94" customFormat="1" x14ac:dyDescent="0.2">
      <c r="A7498" s="355"/>
      <c r="B7498" s="355"/>
      <c r="C7498" s="95"/>
      <c r="D7498" s="95"/>
      <c r="E7498" s="95"/>
    </row>
    <row r="7499" spans="1:5" s="94" customFormat="1" x14ac:dyDescent="0.2">
      <c r="A7499" s="355"/>
      <c r="B7499" s="355"/>
      <c r="C7499" s="95"/>
      <c r="D7499" s="95"/>
      <c r="E7499" s="95"/>
    </row>
    <row r="7500" spans="1:5" s="94" customFormat="1" x14ac:dyDescent="0.2">
      <c r="A7500" s="355"/>
      <c r="B7500" s="355"/>
      <c r="C7500" s="95"/>
      <c r="D7500" s="95"/>
      <c r="E7500" s="95"/>
    </row>
    <row r="7501" spans="1:5" s="94" customFormat="1" x14ac:dyDescent="0.2">
      <c r="A7501" s="355"/>
      <c r="B7501" s="355"/>
      <c r="C7501" s="95"/>
      <c r="D7501" s="95"/>
      <c r="E7501" s="95"/>
    </row>
    <row r="7502" spans="1:5" s="94" customFormat="1" x14ac:dyDescent="0.2">
      <c r="A7502" s="355"/>
      <c r="B7502" s="355"/>
      <c r="C7502" s="95"/>
      <c r="D7502" s="95"/>
      <c r="E7502" s="95"/>
    </row>
    <row r="7503" spans="1:5" s="94" customFormat="1" x14ac:dyDescent="0.2">
      <c r="A7503" s="355"/>
      <c r="B7503" s="355"/>
      <c r="C7503" s="95"/>
      <c r="D7503" s="95"/>
      <c r="E7503" s="95"/>
    </row>
    <row r="7504" spans="1:5" s="94" customFormat="1" x14ac:dyDescent="0.2">
      <c r="A7504" s="355"/>
      <c r="B7504" s="355"/>
      <c r="C7504" s="95"/>
      <c r="D7504" s="95"/>
      <c r="E7504" s="95"/>
    </row>
    <row r="7505" spans="1:5" s="94" customFormat="1" x14ac:dyDescent="0.2">
      <c r="A7505" s="355"/>
      <c r="B7505" s="355"/>
      <c r="C7505" s="95"/>
      <c r="D7505" s="95"/>
      <c r="E7505" s="95"/>
    </row>
    <row r="7506" spans="1:5" s="94" customFormat="1" x14ac:dyDescent="0.2">
      <c r="A7506" s="355"/>
      <c r="B7506" s="355"/>
      <c r="C7506" s="95"/>
      <c r="D7506" s="95"/>
      <c r="E7506" s="95"/>
    </row>
    <row r="7507" spans="1:5" s="94" customFormat="1" x14ac:dyDescent="0.2">
      <c r="A7507" s="355"/>
      <c r="B7507" s="355"/>
      <c r="C7507" s="95"/>
      <c r="D7507" s="95"/>
      <c r="E7507" s="95"/>
    </row>
    <row r="7508" spans="1:5" s="94" customFormat="1" x14ac:dyDescent="0.2">
      <c r="A7508" s="355"/>
      <c r="B7508" s="355"/>
      <c r="C7508" s="95"/>
      <c r="D7508" s="95"/>
      <c r="E7508" s="95"/>
    </row>
    <row r="7509" spans="1:5" s="94" customFormat="1" x14ac:dyDescent="0.2">
      <c r="A7509" s="355"/>
      <c r="B7509" s="355"/>
      <c r="C7509" s="95"/>
      <c r="D7509" s="95"/>
      <c r="E7509" s="95"/>
    </row>
    <row r="7510" spans="1:5" s="94" customFormat="1" x14ac:dyDescent="0.2">
      <c r="A7510" s="355"/>
      <c r="B7510" s="355"/>
      <c r="C7510" s="95"/>
      <c r="D7510" s="95"/>
      <c r="E7510" s="95"/>
    </row>
    <row r="7511" spans="1:5" s="94" customFormat="1" x14ac:dyDescent="0.2">
      <c r="A7511" s="355"/>
      <c r="B7511" s="355"/>
      <c r="C7511" s="95"/>
      <c r="D7511" s="95"/>
      <c r="E7511" s="95"/>
    </row>
    <row r="7512" spans="1:5" s="94" customFormat="1" x14ac:dyDescent="0.2">
      <c r="A7512" s="355"/>
      <c r="B7512" s="355"/>
      <c r="C7512" s="95"/>
      <c r="D7512" s="95"/>
      <c r="E7512" s="95"/>
    </row>
    <row r="7513" spans="1:5" s="94" customFormat="1" x14ac:dyDescent="0.2">
      <c r="A7513" s="355"/>
      <c r="B7513" s="355"/>
      <c r="C7513" s="95"/>
      <c r="D7513" s="95"/>
      <c r="E7513" s="95"/>
    </row>
    <row r="7514" spans="1:5" s="94" customFormat="1" x14ac:dyDescent="0.2">
      <c r="A7514" s="355"/>
      <c r="B7514" s="355"/>
      <c r="C7514" s="95"/>
      <c r="D7514" s="95"/>
      <c r="E7514" s="95"/>
    </row>
    <row r="7515" spans="1:5" s="94" customFormat="1" x14ac:dyDescent="0.2">
      <c r="A7515" s="355"/>
      <c r="B7515" s="355"/>
      <c r="C7515" s="95"/>
      <c r="D7515" s="95"/>
      <c r="E7515" s="95"/>
    </row>
    <row r="7516" spans="1:5" s="94" customFormat="1" x14ac:dyDescent="0.2">
      <c r="A7516" s="355"/>
      <c r="B7516" s="355"/>
      <c r="C7516" s="95"/>
      <c r="D7516" s="95"/>
      <c r="E7516" s="95"/>
    </row>
    <row r="7517" spans="1:5" s="94" customFormat="1" x14ac:dyDescent="0.2">
      <c r="A7517" s="355"/>
      <c r="B7517" s="355"/>
      <c r="C7517" s="95"/>
      <c r="D7517" s="95"/>
      <c r="E7517" s="95"/>
    </row>
    <row r="7518" spans="1:5" s="94" customFormat="1" x14ac:dyDescent="0.2">
      <c r="A7518" s="355"/>
      <c r="B7518" s="355"/>
      <c r="C7518" s="95"/>
      <c r="D7518" s="95"/>
      <c r="E7518" s="95"/>
    </row>
    <row r="7519" spans="1:5" s="94" customFormat="1" x14ac:dyDescent="0.2">
      <c r="A7519" s="355"/>
      <c r="B7519" s="355"/>
      <c r="C7519" s="95"/>
      <c r="D7519" s="95"/>
      <c r="E7519" s="95"/>
    </row>
    <row r="7520" spans="1:5" s="94" customFormat="1" x14ac:dyDescent="0.2">
      <c r="A7520" s="355"/>
      <c r="B7520" s="355"/>
      <c r="C7520" s="95"/>
      <c r="D7520" s="95"/>
      <c r="E7520" s="95"/>
    </row>
    <row r="7521" spans="1:5" s="94" customFormat="1" x14ac:dyDescent="0.2">
      <c r="A7521" s="355"/>
      <c r="B7521" s="355"/>
      <c r="C7521" s="95"/>
      <c r="D7521" s="95"/>
      <c r="E7521" s="95"/>
    </row>
    <row r="7522" spans="1:5" s="94" customFormat="1" x14ac:dyDescent="0.2">
      <c r="A7522" s="355"/>
      <c r="B7522" s="355"/>
      <c r="C7522" s="95"/>
      <c r="D7522" s="95"/>
      <c r="E7522" s="95"/>
    </row>
    <row r="7523" spans="1:5" s="94" customFormat="1" x14ac:dyDescent="0.2">
      <c r="A7523" s="355"/>
      <c r="B7523" s="355"/>
      <c r="C7523" s="95"/>
      <c r="D7523" s="95"/>
      <c r="E7523" s="95"/>
    </row>
    <row r="7524" spans="1:5" s="94" customFormat="1" x14ac:dyDescent="0.2">
      <c r="A7524" s="355"/>
      <c r="B7524" s="355"/>
      <c r="C7524" s="95"/>
      <c r="D7524" s="95"/>
      <c r="E7524" s="95"/>
    </row>
    <row r="7525" spans="1:5" s="94" customFormat="1" x14ac:dyDescent="0.2">
      <c r="A7525" s="355"/>
      <c r="B7525" s="355"/>
      <c r="C7525" s="95"/>
      <c r="D7525" s="95"/>
      <c r="E7525" s="95"/>
    </row>
    <row r="7526" spans="1:5" s="94" customFormat="1" x14ac:dyDescent="0.2">
      <c r="A7526" s="355"/>
      <c r="B7526" s="355"/>
      <c r="C7526" s="95"/>
      <c r="D7526" s="95"/>
      <c r="E7526" s="95"/>
    </row>
    <row r="7527" spans="1:5" s="94" customFormat="1" x14ac:dyDescent="0.2">
      <c r="A7527" s="355"/>
      <c r="B7527" s="355"/>
      <c r="C7527" s="95"/>
      <c r="D7527" s="95"/>
      <c r="E7527" s="95"/>
    </row>
    <row r="7528" spans="1:5" s="94" customFormat="1" x14ac:dyDescent="0.2">
      <c r="A7528" s="355"/>
      <c r="B7528" s="355"/>
      <c r="C7528" s="95"/>
      <c r="D7528" s="95"/>
      <c r="E7528" s="95"/>
    </row>
    <row r="7529" spans="1:5" s="94" customFormat="1" x14ac:dyDescent="0.2">
      <c r="A7529" s="355"/>
      <c r="B7529" s="355"/>
      <c r="C7529" s="95"/>
      <c r="D7529" s="95"/>
      <c r="E7529" s="95"/>
    </row>
    <row r="7530" spans="1:5" s="94" customFormat="1" x14ac:dyDescent="0.2">
      <c r="A7530" s="355"/>
      <c r="B7530" s="355"/>
      <c r="C7530" s="95"/>
      <c r="D7530" s="95"/>
      <c r="E7530" s="95"/>
    </row>
    <row r="7531" spans="1:5" s="94" customFormat="1" x14ac:dyDescent="0.2">
      <c r="A7531" s="355"/>
      <c r="B7531" s="355"/>
      <c r="C7531" s="95"/>
      <c r="D7531" s="95"/>
      <c r="E7531" s="95"/>
    </row>
    <row r="7532" spans="1:5" s="94" customFormat="1" x14ac:dyDescent="0.2">
      <c r="A7532" s="355"/>
      <c r="B7532" s="355"/>
      <c r="C7532" s="95"/>
      <c r="D7532" s="95"/>
      <c r="E7532" s="95"/>
    </row>
    <row r="7533" spans="1:5" s="94" customFormat="1" x14ac:dyDescent="0.2">
      <c r="A7533" s="355"/>
      <c r="B7533" s="355"/>
      <c r="C7533" s="95"/>
      <c r="D7533" s="95"/>
      <c r="E7533" s="95"/>
    </row>
    <row r="7534" spans="1:5" s="94" customFormat="1" x14ac:dyDescent="0.2">
      <c r="A7534" s="355"/>
      <c r="B7534" s="355"/>
      <c r="C7534" s="95"/>
      <c r="D7534" s="95"/>
      <c r="E7534" s="95"/>
    </row>
    <row r="7535" spans="1:5" s="94" customFormat="1" x14ac:dyDescent="0.2">
      <c r="A7535" s="355"/>
      <c r="B7535" s="355"/>
      <c r="C7535" s="95"/>
      <c r="D7535" s="95"/>
      <c r="E7535" s="95"/>
    </row>
    <row r="7536" spans="1:5" s="94" customFormat="1" x14ac:dyDescent="0.2">
      <c r="A7536" s="355"/>
      <c r="B7536" s="355"/>
      <c r="C7536" s="95"/>
      <c r="D7536" s="95"/>
      <c r="E7536" s="95"/>
    </row>
    <row r="7537" spans="1:5" s="94" customFormat="1" x14ac:dyDescent="0.2">
      <c r="A7537" s="355"/>
      <c r="B7537" s="355"/>
      <c r="C7537" s="95"/>
      <c r="D7537" s="95"/>
      <c r="E7537" s="95"/>
    </row>
    <row r="7538" spans="1:5" s="94" customFormat="1" x14ac:dyDescent="0.2">
      <c r="A7538" s="355"/>
      <c r="B7538" s="355"/>
      <c r="C7538" s="95"/>
      <c r="D7538" s="95"/>
      <c r="E7538" s="95"/>
    </row>
    <row r="7539" spans="1:5" s="94" customFormat="1" x14ac:dyDescent="0.2">
      <c r="A7539" s="355"/>
      <c r="B7539" s="355"/>
      <c r="C7539" s="95"/>
      <c r="D7539" s="95"/>
      <c r="E7539" s="95"/>
    </row>
    <row r="7540" spans="1:5" s="94" customFormat="1" x14ac:dyDescent="0.2">
      <c r="A7540" s="355"/>
      <c r="B7540" s="355"/>
      <c r="C7540" s="95"/>
      <c r="D7540" s="95"/>
      <c r="E7540" s="95"/>
    </row>
    <row r="7541" spans="1:5" s="94" customFormat="1" x14ac:dyDescent="0.2">
      <c r="A7541" s="355"/>
      <c r="B7541" s="355"/>
      <c r="C7541" s="95"/>
      <c r="D7541" s="95"/>
      <c r="E7541" s="95"/>
    </row>
    <row r="7542" spans="1:5" s="94" customFormat="1" x14ac:dyDescent="0.2">
      <c r="A7542" s="355"/>
      <c r="B7542" s="355"/>
      <c r="C7542" s="95"/>
      <c r="D7542" s="95"/>
      <c r="E7542" s="95"/>
    </row>
    <row r="7543" spans="1:5" s="94" customFormat="1" x14ac:dyDescent="0.2">
      <c r="A7543" s="355"/>
      <c r="B7543" s="355"/>
      <c r="C7543" s="95"/>
      <c r="D7543" s="95"/>
      <c r="E7543" s="95"/>
    </row>
    <row r="7544" spans="1:5" s="94" customFormat="1" x14ac:dyDescent="0.2">
      <c r="A7544" s="355"/>
      <c r="B7544" s="355"/>
      <c r="C7544" s="95"/>
      <c r="D7544" s="95"/>
      <c r="E7544" s="95"/>
    </row>
    <row r="7545" spans="1:5" s="94" customFormat="1" x14ac:dyDescent="0.2">
      <c r="A7545" s="355"/>
      <c r="B7545" s="355"/>
      <c r="C7545" s="95"/>
      <c r="D7545" s="95"/>
      <c r="E7545" s="95"/>
    </row>
    <row r="7546" spans="1:5" s="94" customFormat="1" x14ac:dyDescent="0.2">
      <c r="A7546" s="355"/>
      <c r="B7546" s="355"/>
      <c r="C7546" s="95"/>
      <c r="D7546" s="95"/>
      <c r="E7546" s="95"/>
    </row>
    <row r="7547" spans="1:5" s="94" customFormat="1" x14ac:dyDescent="0.2">
      <c r="A7547" s="355"/>
      <c r="B7547" s="355"/>
      <c r="C7547" s="95"/>
      <c r="D7547" s="95"/>
      <c r="E7547" s="95"/>
    </row>
    <row r="7548" spans="1:5" s="94" customFormat="1" x14ac:dyDescent="0.2">
      <c r="A7548" s="355"/>
      <c r="B7548" s="355"/>
      <c r="C7548" s="95"/>
      <c r="D7548" s="95"/>
      <c r="E7548" s="95"/>
    </row>
    <row r="7549" spans="1:5" s="94" customFormat="1" x14ac:dyDescent="0.2">
      <c r="A7549" s="355"/>
      <c r="B7549" s="355"/>
      <c r="C7549" s="95"/>
      <c r="D7549" s="95"/>
      <c r="E7549" s="95"/>
    </row>
    <row r="7550" spans="1:5" s="94" customFormat="1" x14ac:dyDescent="0.2">
      <c r="A7550" s="355"/>
      <c r="B7550" s="355"/>
      <c r="C7550" s="95"/>
      <c r="D7550" s="95"/>
      <c r="E7550" s="95"/>
    </row>
    <row r="7551" spans="1:5" s="94" customFormat="1" x14ac:dyDescent="0.2">
      <c r="A7551" s="355"/>
      <c r="B7551" s="355"/>
      <c r="C7551" s="95"/>
      <c r="D7551" s="95"/>
      <c r="E7551" s="95"/>
    </row>
    <row r="7552" spans="1:5" s="94" customFormat="1" x14ac:dyDescent="0.2">
      <c r="A7552" s="355"/>
      <c r="B7552" s="355"/>
      <c r="C7552" s="95"/>
      <c r="D7552" s="95"/>
      <c r="E7552" s="95"/>
    </row>
    <row r="7553" spans="1:5" s="94" customFormat="1" x14ac:dyDescent="0.2">
      <c r="A7553" s="355"/>
      <c r="B7553" s="355"/>
      <c r="C7553" s="95"/>
      <c r="D7553" s="95"/>
      <c r="E7553" s="95"/>
    </row>
    <row r="7554" spans="1:5" s="94" customFormat="1" x14ac:dyDescent="0.2">
      <c r="A7554" s="355"/>
      <c r="B7554" s="355"/>
      <c r="C7554" s="95"/>
      <c r="D7554" s="95"/>
      <c r="E7554" s="95"/>
    </row>
    <row r="7555" spans="1:5" s="94" customFormat="1" x14ac:dyDescent="0.2">
      <c r="A7555" s="355"/>
      <c r="B7555" s="355"/>
      <c r="C7555" s="95"/>
      <c r="D7555" s="95"/>
      <c r="E7555" s="95"/>
    </row>
    <row r="7556" spans="1:5" s="94" customFormat="1" x14ac:dyDescent="0.2">
      <c r="A7556" s="355"/>
      <c r="B7556" s="355"/>
      <c r="C7556" s="95"/>
      <c r="D7556" s="95"/>
      <c r="E7556" s="95"/>
    </row>
    <row r="7557" spans="1:5" s="94" customFormat="1" x14ac:dyDescent="0.2">
      <c r="A7557" s="355"/>
      <c r="B7557" s="355"/>
      <c r="C7557" s="95"/>
      <c r="D7557" s="95"/>
      <c r="E7557" s="95"/>
    </row>
    <row r="7558" spans="1:5" s="94" customFormat="1" x14ac:dyDescent="0.2">
      <c r="A7558" s="355"/>
      <c r="B7558" s="355"/>
      <c r="C7558" s="95"/>
      <c r="D7558" s="95"/>
      <c r="E7558" s="95"/>
    </row>
    <row r="7559" spans="1:5" s="94" customFormat="1" x14ac:dyDescent="0.2">
      <c r="A7559" s="355"/>
      <c r="B7559" s="355"/>
      <c r="C7559" s="95"/>
      <c r="D7559" s="95"/>
      <c r="E7559" s="95"/>
    </row>
    <row r="7560" spans="1:5" s="94" customFormat="1" x14ac:dyDescent="0.2">
      <c r="A7560" s="355"/>
      <c r="B7560" s="355"/>
      <c r="C7560" s="95"/>
      <c r="D7560" s="95"/>
      <c r="E7560" s="95"/>
    </row>
    <row r="7561" spans="1:5" s="94" customFormat="1" x14ac:dyDescent="0.2">
      <c r="A7561" s="355"/>
      <c r="B7561" s="355"/>
      <c r="C7561" s="95"/>
      <c r="D7561" s="95"/>
      <c r="E7561" s="95"/>
    </row>
    <row r="7562" spans="1:5" s="94" customFormat="1" x14ac:dyDescent="0.2">
      <c r="A7562" s="355"/>
      <c r="B7562" s="355"/>
      <c r="C7562" s="95"/>
      <c r="D7562" s="95"/>
      <c r="E7562" s="95"/>
    </row>
    <row r="7563" spans="1:5" s="94" customFormat="1" x14ac:dyDescent="0.2">
      <c r="A7563" s="355"/>
      <c r="B7563" s="355"/>
      <c r="C7563" s="95"/>
      <c r="D7563" s="95"/>
      <c r="E7563" s="95"/>
    </row>
    <row r="7564" spans="1:5" s="94" customFormat="1" x14ac:dyDescent="0.2">
      <c r="A7564" s="355"/>
      <c r="B7564" s="355"/>
      <c r="C7564" s="95"/>
      <c r="D7564" s="95"/>
      <c r="E7564" s="95"/>
    </row>
    <row r="7565" spans="1:5" s="94" customFormat="1" x14ac:dyDescent="0.2">
      <c r="A7565" s="355"/>
      <c r="B7565" s="355"/>
      <c r="C7565" s="95"/>
      <c r="D7565" s="95"/>
      <c r="E7565" s="95"/>
    </row>
    <row r="7566" spans="1:5" s="94" customFormat="1" x14ac:dyDescent="0.2">
      <c r="A7566" s="355"/>
      <c r="B7566" s="355"/>
      <c r="C7566" s="95"/>
      <c r="D7566" s="95"/>
      <c r="E7566" s="95"/>
    </row>
    <row r="7567" spans="1:5" s="94" customFormat="1" x14ac:dyDescent="0.2">
      <c r="A7567" s="355"/>
      <c r="B7567" s="355"/>
      <c r="C7567" s="95"/>
      <c r="D7567" s="95"/>
      <c r="E7567" s="95"/>
    </row>
    <row r="7568" spans="1:5" s="94" customFormat="1" x14ac:dyDescent="0.2">
      <c r="A7568" s="355"/>
      <c r="B7568" s="355"/>
      <c r="C7568" s="95"/>
      <c r="D7568" s="95"/>
      <c r="E7568" s="95"/>
    </row>
    <row r="7569" spans="1:5" s="94" customFormat="1" x14ac:dyDescent="0.2">
      <c r="A7569" s="355"/>
      <c r="B7569" s="355"/>
      <c r="C7569" s="95"/>
      <c r="D7569" s="95"/>
      <c r="E7569" s="95"/>
    </row>
    <row r="7570" spans="1:5" s="94" customFormat="1" x14ac:dyDescent="0.2">
      <c r="A7570" s="355"/>
      <c r="B7570" s="355"/>
      <c r="C7570" s="95"/>
      <c r="D7570" s="95"/>
      <c r="E7570" s="95"/>
    </row>
    <row r="7571" spans="1:5" s="94" customFormat="1" x14ac:dyDescent="0.2">
      <c r="A7571" s="355"/>
      <c r="B7571" s="355"/>
      <c r="C7571" s="95"/>
      <c r="D7571" s="95"/>
      <c r="E7571" s="95"/>
    </row>
    <row r="7572" spans="1:5" s="94" customFormat="1" x14ac:dyDescent="0.2">
      <c r="A7572" s="355"/>
      <c r="B7572" s="355"/>
      <c r="C7572" s="95"/>
      <c r="D7572" s="95"/>
      <c r="E7572" s="95"/>
    </row>
    <row r="7573" spans="1:5" s="94" customFormat="1" x14ac:dyDescent="0.2">
      <c r="A7573" s="355"/>
      <c r="B7573" s="355"/>
      <c r="C7573" s="95"/>
      <c r="D7573" s="95"/>
      <c r="E7573" s="95"/>
    </row>
    <row r="7574" spans="1:5" s="94" customFormat="1" x14ac:dyDescent="0.2">
      <c r="A7574" s="355"/>
      <c r="B7574" s="355"/>
      <c r="C7574" s="95"/>
      <c r="D7574" s="95"/>
      <c r="E7574" s="95"/>
    </row>
    <row r="7575" spans="1:5" s="94" customFormat="1" x14ac:dyDescent="0.2">
      <c r="A7575" s="355"/>
      <c r="B7575" s="355"/>
      <c r="C7575" s="95"/>
      <c r="D7575" s="95"/>
      <c r="E7575" s="95"/>
    </row>
    <row r="7576" spans="1:5" s="94" customFormat="1" x14ac:dyDescent="0.2">
      <c r="A7576" s="355"/>
      <c r="B7576" s="355"/>
      <c r="C7576" s="95"/>
      <c r="D7576" s="95"/>
      <c r="E7576" s="95"/>
    </row>
    <row r="7577" spans="1:5" s="94" customFormat="1" x14ac:dyDescent="0.2">
      <c r="A7577" s="355"/>
      <c r="B7577" s="355"/>
      <c r="C7577" s="95"/>
      <c r="D7577" s="95"/>
      <c r="E7577" s="95"/>
    </row>
    <row r="7578" spans="1:5" s="94" customFormat="1" x14ac:dyDescent="0.2">
      <c r="A7578" s="355"/>
      <c r="B7578" s="355"/>
      <c r="C7578" s="95"/>
      <c r="D7578" s="95"/>
      <c r="E7578" s="95"/>
    </row>
    <row r="7579" spans="1:5" s="94" customFormat="1" x14ac:dyDescent="0.2">
      <c r="A7579" s="355"/>
      <c r="B7579" s="355"/>
      <c r="C7579" s="95"/>
      <c r="D7579" s="95"/>
      <c r="E7579" s="95"/>
    </row>
    <row r="7580" spans="1:5" s="94" customFormat="1" x14ac:dyDescent="0.2">
      <c r="A7580" s="355"/>
      <c r="B7580" s="355"/>
      <c r="C7580" s="95"/>
      <c r="D7580" s="95"/>
      <c r="E7580" s="95"/>
    </row>
    <row r="7581" spans="1:5" s="94" customFormat="1" x14ac:dyDescent="0.2">
      <c r="A7581" s="355"/>
      <c r="B7581" s="355"/>
      <c r="C7581" s="95"/>
      <c r="D7581" s="95"/>
      <c r="E7581" s="95"/>
    </row>
    <row r="7582" spans="1:5" s="94" customFormat="1" x14ac:dyDescent="0.2">
      <c r="A7582" s="355"/>
      <c r="B7582" s="355"/>
      <c r="C7582" s="95"/>
      <c r="D7582" s="95"/>
      <c r="E7582" s="95"/>
    </row>
    <row r="7583" spans="1:5" s="94" customFormat="1" x14ac:dyDescent="0.2">
      <c r="A7583" s="355"/>
      <c r="B7583" s="355"/>
      <c r="C7583" s="95"/>
      <c r="D7583" s="95"/>
      <c r="E7583" s="95"/>
    </row>
    <row r="7584" spans="1:5" s="94" customFormat="1" x14ac:dyDescent="0.2">
      <c r="A7584" s="355"/>
      <c r="B7584" s="355"/>
      <c r="C7584" s="95"/>
      <c r="D7584" s="95"/>
      <c r="E7584" s="95"/>
    </row>
    <row r="7585" spans="1:5" s="94" customFormat="1" x14ac:dyDescent="0.2">
      <c r="A7585" s="355"/>
      <c r="B7585" s="355"/>
      <c r="C7585" s="95"/>
      <c r="D7585" s="95"/>
      <c r="E7585" s="95"/>
    </row>
    <row r="7586" spans="1:5" s="94" customFormat="1" x14ac:dyDescent="0.2">
      <c r="A7586" s="355"/>
      <c r="B7586" s="355"/>
      <c r="C7586" s="95"/>
      <c r="D7586" s="95"/>
      <c r="E7586" s="95"/>
    </row>
    <row r="7587" spans="1:5" s="94" customFormat="1" x14ac:dyDescent="0.2">
      <c r="A7587" s="355"/>
      <c r="B7587" s="355"/>
      <c r="C7587" s="95"/>
      <c r="D7587" s="95"/>
      <c r="E7587" s="95"/>
    </row>
    <row r="7588" spans="1:5" s="94" customFormat="1" x14ac:dyDescent="0.2">
      <c r="A7588" s="355"/>
      <c r="B7588" s="355"/>
      <c r="C7588" s="95"/>
      <c r="D7588" s="95"/>
      <c r="E7588" s="95"/>
    </row>
    <row r="7589" spans="1:5" s="94" customFormat="1" x14ac:dyDescent="0.2">
      <c r="A7589" s="355"/>
      <c r="B7589" s="355"/>
      <c r="C7589" s="95"/>
      <c r="D7589" s="95"/>
      <c r="E7589" s="95"/>
    </row>
    <row r="7590" spans="1:5" s="94" customFormat="1" x14ac:dyDescent="0.2">
      <c r="A7590" s="355"/>
      <c r="B7590" s="355"/>
      <c r="C7590" s="95"/>
      <c r="D7590" s="95"/>
      <c r="E7590" s="95"/>
    </row>
    <row r="7591" spans="1:5" s="94" customFormat="1" x14ac:dyDescent="0.2">
      <c r="A7591" s="355"/>
      <c r="B7591" s="355"/>
      <c r="C7591" s="95"/>
      <c r="D7591" s="95"/>
      <c r="E7591" s="95"/>
    </row>
    <row r="7592" spans="1:5" s="94" customFormat="1" x14ac:dyDescent="0.2">
      <c r="A7592" s="355"/>
      <c r="B7592" s="355"/>
      <c r="C7592" s="95"/>
      <c r="D7592" s="95"/>
      <c r="E7592" s="95"/>
    </row>
    <row r="7593" spans="1:5" s="94" customFormat="1" x14ac:dyDescent="0.2">
      <c r="A7593" s="355"/>
      <c r="B7593" s="355"/>
      <c r="C7593" s="95"/>
      <c r="D7593" s="95"/>
      <c r="E7593" s="95"/>
    </row>
    <row r="7594" spans="1:5" s="94" customFormat="1" x14ac:dyDescent="0.2">
      <c r="A7594" s="355"/>
      <c r="B7594" s="355"/>
      <c r="C7594" s="95"/>
      <c r="D7594" s="95"/>
      <c r="E7594" s="95"/>
    </row>
    <row r="7595" spans="1:5" s="94" customFormat="1" x14ac:dyDescent="0.2">
      <c r="A7595" s="355"/>
      <c r="B7595" s="355"/>
      <c r="C7595" s="95"/>
      <c r="D7595" s="95"/>
      <c r="E7595" s="95"/>
    </row>
    <row r="7596" spans="1:5" s="94" customFormat="1" x14ac:dyDescent="0.2">
      <c r="A7596" s="355"/>
      <c r="B7596" s="355"/>
      <c r="C7596" s="95"/>
      <c r="D7596" s="95"/>
      <c r="E7596" s="95"/>
    </row>
    <row r="7597" spans="1:5" s="94" customFormat="1" x14ac:dyDescent="0.2">
      <c r="A7597" s="355"/>
      <c r="B7597" s="355"/>
      <c r="C7597" s="95"/>
      <c r="D7597" s="95"/>
      <c r="E7597" s="95"/>
    </row>
    <row r="7598" spans="1:5" s="94" customFormat="1" x14ac:dyDescent="0.2">
      <c r="A7598" s="355"/>
      <c r="B7598" s="355"/>
      <c r="C7598" s="95"/>
      <c r="D7598" s="95"/>
      <c r="E7598" s="95"/>
    </row>
    <row r="7599" spans="1:5" s="94" customFormat="1" x14ac:dyDescent="0.2">
      <c r="A7599" s="355"/>
      <c r="B7599" s="355"/>
      <c r="C7599" s="95"/>
      <c r="D7599" s="95"/>
      <c r="E7599" s="95"/>
    </row>
    <row r="7600" spans="1:5" s="94" customFormat="1" x14ac:dyDescent="0.2">
      <c r="A7600" s="355"/>
      <c r="B7600" s="355"/>
      <c r="C7600" s="95"/>
      <c r="D7600" s="95"/>
      <c r="E7600" s="95"/>
    </row>
    <row r="7601" spans="1:5" s="94" customFormat="1" x14ac:dyDescent="0.2">
      <c r="A7601" s="355"/>
      <c r="B7601" s="355"/>
      <c r="C7601" s="95"/>
      <c r="D7601" s="95"/>
      <c r="E7601" s="95"/>
    </row>
    <row r="7602" spans="1:5" s="94" customFormat="1" x14ac:dyDescent="0.2">
      <c r="A7602" s="355"/>
      <c r="B7602" s="355"/>
      <c r="C7602" s="95"/>
      <c r="D7602" s="95"/>
      <c r="E7602" s="95"/>
    </row>
    <row r="7603" spans="1:5" s="94" customFormat="1" x14ac:dyDescent="0.2">
      <c r="A7603" s="355"/>
      <c r="B7603" s="355"/>
      <c r="C7603" s="95"/>
      <c r="D7603" s="95"/>
      <c r="E7603" s="95"/>
    </row>
    <row r="7604" spans="1:5" s="94" customFormat="1" x14ac:dyDescent="0.2">
      <c r="A7604" s="355"/>
      <c r="B7604" s="355"/>
      <c r="C7604" s="95"/>
      <c r="D7604" s="95"/>
      <c r="E7604" s="95"/>
    </row>
    <row r="7605" spans="1:5" s="94" customFormat="1" x14ac:dyDescent="0.2">
      <c r="A7605" s="355"/>
      <c r="B7605" s="355"/>
      <c r="C7605" s="95"/>
      <c r="D7605" s="95"/>
      <c r="E7605" s="95"/>
    </row>
    <row r="7606" spans="1:5" s="94" customFormat="1" x14ac:dyDescent="0.2">
      <c r="A7606" s="355"/>
      <c r="B7606" s="355"/>
      <c r="C7606" s="95"/>
      <c r="D7606" s="95"/>
      <c r="E7606" s="95"/>
    </row>
    <row r="7607" spans="1:5" s="94" customFormat="1" x14ac:dyDescent="0.2">
      <c r="A7607" s="355"/>
      <c r="B7607" s="355"/>
      <c r="C7607" s="95"/>
      <c r="D7607" s="95"/>
      <c r="E7607" s="95"/>
    </row>
    <row r="7608" spans="1:5" s="94" customFormat="1" x14ac:dyDescent="0.2">
      <c r="A7608" s="355"/>
      <c r="B7608" s="355"/>
      <c r="C7608" s="95"/>
      <c r="D7608" s="95"/>
      <c r="E7608" s="95"/>
    </row>
    <row r="7609" spans="1:5" s="94" customFormat="1" x14ac:dyDescent="0.2">
      <c r="A7609" s="355"/>
      <c r="B7609" s="355"/>
      <c r="C7609" s="95"/>
      <c r="D7609" s="95"/>
      <c r="E7609" s="95"/>
    </row>
    <row r="7610" spans="1:5" s="94" customFormat="1" x14ac:dyDescent="0.2">
      <c r="A7610" s="355"/>
      <c r="B7610" s="355"/>
      <c r="C7610" s="95"/>
      <c r="D7610" s="95"/>
      <c r="E7610" s="95"/>
    </row>
    <row r="7611" spans="1:5" s="94" customFormat="1" x14ac:dyDescent="0.2">
      <c r="A7611" s="355"/>
      <c r="B7611" s="355"/>
      <c r="C7611" s="95"/>
      <c r="D7611" s="95"/>
      <c r="E7611" s="95"/>
    </row>
    <row r="7612" spans="1:5" s="94" customFormat="1" x14ac:dyDescent="0.2">
      <c r="A7612" s="355"/>
      <c r="B7612" s="355"/>
      <c r="C7612" s="95"/>
      <c r="D7612" s="95"/>
      <c r="E7612" s="95"/>
    </row>
    <row r="7613" spans="1:5" s="94" customFormat="1" x14ac:dyDescent="0.2">
      <c r="A7613" s="355"/>
      <c r="B7613" s="355"/>
      <c r="C7613" s="95"/>
      <c r="D7613" s="95"/>
      <c r="E7613" s="95"/>
    </row>
    <row r="7614" spans="1:5" s="94" customFormat="1" x14ac:dyDescent="0.2">
      <c r="A7614" s="355"/>
      <c r="B7614" s="355"/>
      <c r="C7614" s="95"/>
      <c r="D7614" s="95"/>
      <c r="E7614" s="95"/>
    </row>
    <row r="7615" spans="1:5" s="94" customFormat="1" x14ac:dyDescent="0.2">
      <c r="A7615" s="355"/>
      <c r="B7615" s="355"/>
      <c r="C7615" s="95"/>
      <c r="D7615" s="95"/>
      <c r="E7615" s="95"/>
    </row>
    <row r="7616" spans="1:5" s="94" customFormat="1" x14ac:dyDescent="0.2">
      <c r="A7616" s="355"/>
      <c r="B7616" s="355"/>
      <c r="C7616" s="95"/>
      <c r="D7616" s="95"/>
      <c r="E7616" s="95"/>
    </row>
    <row r="7617" spans="1:5" s="94" customFormat="1" x14ac:dyDescent="0.2">
      <c r="A7617" s="355"/>
      <c r="B7617" s="355"/>
      <c r="C7617" s="95"/>
      <c r="D7617" s="95"/>
      <c r="E7617" s="95"/>
    </row>
    <row r="7618" spans="1:5" s="94" customFormat="1" x14ac:dyDescent="0.2">
      <c r="A7618" s="355"/>
      <c r="B7618" s="355"/>
      <c r="C7618" s="95"/>
      <c r="D7618" s="95"/>
      <c r="E7618" s="95"/>
    </row>
    <row r="7619" spans="1:5" s="94" customFormat="1" x14ac:dyDescent="0.2">
      <c r="A7619" s="355"/>
      <c r="B7619" s="355"/>
      <c r="C7619" s="95"/>
      <c r="D7619" s="95"/>
      <c r="E7619" s="95"/>
    </row>
    <row r="7620" spans="1:5" s="94" customFormat="1" x14ac:dyDescent="0.2">
      <c r="A7620" s="355"/>
      <c r="B7620" s="355"/>
      <c r="C7620" s="95"/>
      <c r="D7620" s="95"/>
      <c r="E7620" s="95"/>
    </row>
    <row r="7621" spans="1:5" s="94" customFormat="1" x14ac:dyDescent="0.2">
      <c r="A7621" s="355"/>
      <c r="B7621" s="355"/>
      <c r="C7621" s="95"/>
      <c r="D7621" s="95"/>
      <c r="E7621" s="95"/>
    </row>
    <row r="7622" spans="1:5" s="94" customFormat="1" x14ac:dyDescent="0.2">
      <c r="A7622" s="355"/>
      <c r="B7622" s="355"/>
      <c r="C7622" s="95"/>
      <c r="D7622" s="95"/>
      <c r="E7622" s="95"/>
    </row>
    <row r="7623" spans="1:5" s="94" customFormat="1" x14ac:dyDescent="0.2">
      <c r="A7623" s="355"/>
      <c r="B7623" s="355"/>
      <c r="C7623" s="95"/>
      <c r="D7623" s="95"/>
      <c r="E7623" s="95"/>
    </row>
    <row r="7624" spans="1:5" s="94" customFormat="1" x14ac:dyDescent="0.2">
      <c r="A7624" s="355"/>
      <c r="B7624" s="355"/>
      <c r="C7624" s="95"/>
      <c r="D7624" s="95"/>
      <c r="E7624" s="95"/>
    </row>
    <row r="7625" spans="1:5" s="94" customFormat="1" x14ac:dyDescent="0.2">
      <c r="A7625" s="355"/>
      <c r="B7625" s="355"/>
      <c r="C7625" s="95"/>
      <c r="D7625" s="95"/>
      <c r="E7625" s="95"/>
    </row>
    <row r="7626" spans="1:5" s="94" customFormat="1" x14ac:dyDescent="0.2">
      <c r="A7626" s="355"/>
      <c r="B7626" s="355"/>
      <c r="C7626" s="95"/>
      <c r="D7626" s="95"/>
      <c r="E7626" s="95"/>
    </row>
    <row r="7627" spans="1:5" s="94" customFormat="1" x14ac:dyDescent="0.2">
      <c r="A7627" s="355"/>
      <c r="B7627" s="355"/>
      <c r="C7627" s="95"/>
      <c r="D7627" s="95"/>
      <c r="E7627" s="95"/>
    </row>
    <row r="7628" spans="1:5" s="94" customFormat="1" x14ac:dyDescent="0.2">
      <c r="A7628" s="355"/>
      <c r="B7628" s="355"/>
      <c r="C7628" s="95"/>
      <c r="D7628" s="95"/>
      <c r="E7628" s="95"/>
    </row>
    <row r="7629" spans="1:5" s="94" customFormat="1" x14ac:dyDescent="0.2">
      <c r="A7629" s="355"/>
      <c r="B7629" s="355"/>
      <c r="C7629" s="95"/>
      <c r="D7629" s="95"/>
      <c r="E7629" s="95"/>
    </row>
    <row r="7630" spans="1:5" s="94" customFormat="1" x14ac:dyDescent="0.2">
      <c r="A7630" s="355"/>
      <c r="B7630" s="355"/>
      <c r="C7630" s="95"/>
      <c r="D7630" s="95"/>
      <c r="E7630" s="95"/>
    </row>
    <row r="7631" spans="1:5" s="94" customFormat="1" x14ac:dyDescent="0.2">
      <c r="A7631" s="355"/>
      <c r="B7631" s="355"/>
      <c r="C7631" s="95"/>
      <c r="D7631" s="95"/>
      <c r="E7631" s="95"/>
    </row>
    <row r="7632" spans="1:5" s="94" customFormat="1" x14ac:dyDescent="0.2">
      <c r="A7632" s="355"/>
      <c r="B7632" s="355"/>
      <c r="C7632" s="95"/>
      <c r="D7632" s="95"/>
      <c r="E7632" s="95"/>
    </row>
    <row r="7633" spans="1:5" s="94" customFormat="1" x14ac:dyDescent="0.2">
      <c r="A7633" s="355"/>
      <c r="B7633" s="355"/>
      <c r="C7633" s="95"/>
      <c r="D7633" s="95"/>
      <c r="E7633" s="95"/>
    </row>
    <row r="7634" spans="1:5" s="94" customFormat="1" x14ac:dyDescent="0.2">
      <c r="A7634" s="355"/>
      <c r="B7634" s="355"/>
      <c r="C7634" s="95"/>
      <c r="D7634" s="95"/>
      <c r="E7634" s="95"/>
    </row>
    <row r="7635" spans="1:5" s="94" customFormat="1" x14ac:dyDescent="0.2">
      <c r="A7635" s="355"/>
      <c r="B7635" s="355"/>
      <c r="C7635" s="95"/>
      <c r="D7635" s="95"/>
      <c r="E7635" s="95"/>
    </row>
    <row r="7636" spans="1:5" s="94" customFormat="1" x14ac:dyDescent="0.2">
      <c r="A7636" s="355"/>
      <c r="B7636" s="355"/>
      <c r="C7636" s="95"/>
      <c r="D7636" s="95"/>
      <c r="E7636" s="95"/>
    </row>
    <row r="7637" spans="1:5" s="94" customFormat="1" x14ac:dyDescent="0.2">
      <c r="A7637" s="355"/>
      <c r="B7637" s="355"/>
      <c r="C7637" s="95"/>
      <c r="D7637" s="95"/>
      <c r="E7637" s="95"/>
    </row>
    <row r="7638" spans="1:5" s="94" customFormat="1" x14ac:dyDescent="0.2">
      <c r="A7638" s="355"/>
      <c r="B7638" s="355"/>
      <c r="C7638" s="95"/>
      <c r="D7638" s="95"/>
      <c r="E7638" s="95"/>
    </row>
    <row r="7639" spans="1:5" s="94" customFormat="1" x14ac:dyDescent="0.2">
      <c r="A7639" s="355"/>
      <c r="B7639" s="355"/>
      <c r="C7639" s="95"/>
      <c r="D7639" s="95"/>
      <c r="E7639" s="95"/>
    </row>
    <row r="7640" spans="1:5" s="94" customFormat="1" x14ac:dyDescent="0.2">
      <c r="A7640" s="355"/>
      <c r="B7640" s="355"/>
      <c r="C7640" s="95"/>
      <c r="D7640" s="95"/>
      <c r="E7640" s="95"/>
    </row>
    <row r="7641" spans="1:5" s="94" customFormat="1" x14ac:dyDescent="0.2">
      <c r="A7641" s="355"/>
      <c r="B7641" s="355"/>
      <c r="C7641" s="95"/>
      <c r="D7641" s="95"/>
      <c r="E7641" s="95"/>
    </row>
    <row r="7642" spans="1:5" s="94" customFormat="1" x14ac:dyDescent="0.2">
      <c r="A7642" s="355"/>
      <c r="B7642" s="355"/>
      <c r="C7642" s="95"/>
      <c r="D7642" s="95"/>
      <c r="E7642" s="95"/>
    </row>
    <row r="7643" spans="1:5" s="94" customFormat="1" x14ac:dyDescent="0.2">
      <c r="A7643" s="355"/>
      <c r="B7643" s="355"/>
      <c r="C7643" s="95"/>
      <c r="D7643" s="95"/>
      <c r="E7643" s="95"/>
    </row>
    <row r="7644" spans="1:5" s="94" customFormat="1" x14ac:dyDescent="0.2">
      <c r="A7644" s="355"/>
      <c r="B7644" s="355"/>
      <c r="C7644" s="95"/>
      <c r="D7644" s="95"/>
      <c r="E7644" s="95"/>
    </row>
    <row r="7645" spans="1:5" s="94" customFormat="1" x14ac:dyDescent="0.2">
      <c r="A7645" s="355"/>
      <c r="B7645" s="355"/>
      <c r="C7645" s="95"/>
      <c r="D7645" s="95"/>
      <c r="E7645" s="95"/>
    </row>
    <row r="7646" spans="1:5" s="94" customFormat="1" x14ac:dyDescent="0.2">
      <c r="A7646" s="355"/>
      <c r="B7646" s="355"/>
      <c r="C7646" s="95"/>
      <c r="D7646" s="95"/>
      <c r="E7646" s="95"/>
    </row>
    <row r="7647" spans="1:5" s="94" customFormat="1" x14ac:dyDescent="0.2">
      <c r="A7647" s="355"/>
      <c r="B7647" s="355"/>
      <c r="C7647" s="95"/>
      <c r="D7647" s="95"/>
      <c r="E7647" s="95"/>
    </row>
    <row r="7648" spans="1:5" s="94" customFormat="1" x14ac:dyDescent="0.2">
      <c r="A7648" s="355"/>
      <c r="B7648" s="355"/>
      <c r="C7648" s="95"/>
      <c r="D7648" s="95"/>
      <c r="E7648" s="95"/>
    </row>
    <row r="7649" spans="1:5" s="94" customFormat="1" x14ac:dyDescent="0.2">
      <c r="A7649" s="355"/>
      <c r="B7649" s="355"/>
      <c r="C7649" s="95"/>
      <c r="D7649" s="95"/>
      <c r="E7649" s="95"/>
    </row>
    <row r="7650" spans="1:5" s="94" customFormat="1" x14ac:dyDescent="0.2">
      <c r="A7650" s="355"/>
      <c r="B7650" s="355"/>
      <c r="C7650" s="95"/>
      <c r="D7650" s="95"/>
      <c r="E7650" s="95"/>
    </row>
    <row r="7651" spans="1:5" s="94" customFormat="1" x14ac:dyDescent="0.2">
      <c r="A7651" s="355"/>
      <c r="B7651" s="355"/>
      <c r="C7651" s="95"/>
      <c r="D7651" s="95"/>
      <c r="E7651" s="95"/>
    </row>
    <row r="7652" spans="1:5" s="94" customFormat="1" x14ac:dyDescent="0.2">
      <c r="A7652" s="355"/>
      <c r="B7652" s="355"/>
      <c r="C7652" s="95"/>
      <c r="D7652" s="95"/>
      <c r="E7652" s="95"/>
    </row>
    <row r="7653" spans="1:5" s="94" customFormat="1" x14ac:dyDescent="0.2">
      <c r="A7653" s="355"/>
      <c r="B7653" s="355"/>
      <c r="C7653" s="95"/>
      <c r="D7653" s="95"/>
      <c r="E7653" s="95"/>
    </row>
    <row r="7654" spans="1:5" s="94" customFormat="1" x14ac:dyDescent="0.2">
      <c r="A7654" s="355"/>
      <c r="B7654" s="355"/>
      <c r="C7654" s="95"/>
      <c r="D7654" s="95"/>
      <c r="E7654" s="95"/>
    </row>
    <row r="7655" spans="1:5" s="94" customFormat="1" x14ac:dyDescent="0.2">
      <c r="A7655" s="355"/>
      <c r="B7655" s="355"/>
      <c r="C7655" s="95"/>
      <c r="D7655" s="95"/>
      <c r="E7655" s="95"/>
    </row>
    <row r="7656" spans="1:5" s="94" customFormat="1" x14ac:dyDescent="0.2">
      <c r="A7656" s="355"/>
      <c r="B7656" s="355"/>
      <c r="C7656" s="95"/>
      <c r="D7656" s="95"/>
      <c r="E7656" s="95"/>
    </row>
    <row r="7657" spans="1:5" s="94" customFormat="1" x14ac:dyDescent="0.2">
      <c r="A7657" s="355"/>
      <c r="B7657" s="355"/>
      <c r="C7657" s="95"/>
      <c r="D7657" s="95"/>
      <c r="E7657" s="95"/>
    </row>
    <row r="7658" spans="1:5" s="94" customFormat="1" x14ac:dyDescent="0.2">
      <c r="A7658" s="355"/>
      <c r="B7658" s="355"/>
      <c r="C7658" s="95"/>
      <c r="D7658" s="95"/>
      <c r="E7658" s="95"/>
    </row>
    <row r="7659" spans="1:5" s="94" customFormat="1" x14ac:dyDescent="0.2">
      <c r="A7659" s="355"/>
      <c r="B7659" s="355"/>
      <c r="C7659" s="95"/>
      <c r="D7659" s="95"/>
      <c r="E7659" s="95"/>
    </row>
    <row r="7660" spans="1:5" s="94" customFormat="1" x14ac:dyDescent="0.2">
      <c r="A7660" s="355"/>
      <c r="B7660" s="355"/>
      <c r="C7660" s="95"/>
      <c r="D7660" s="95"/>
      <c r="E7660" s="95"/>
    </row>
    <row r="7661" spans="1:5" s="94" customFormat="1" x14ac:dyDescent="0.2">
      <c r="A7661" s="355"/>
      <c r="B7661" s="355"/>
      <c r="C7661" s="95"/>
      <c r="D7661" s="95"/>
      <c r="E7661" s="95"/>
    </row>
    <row r="7662" spans="1:5" s="94" customFormat="1" x14ac:dyDescent="0.2">
      <c r="A7662" s="355"/>
      <c r="B7662" s="355"/>
      <c r="C7662" s="95"/>
      <c r="D7662" s="95"/>
      <c r="E7662" s="95"/>
    </row>
    <row r="7663" spans="1:5" s="94" customFormat="1" x14ac:dyDescent="0.2">
      <c r="A7663" s="355"/>
      <c r="B7663" s="355"/>
      <c r="C7663" s="95"/>
      <c r="D7663" s="95"/>
      <c r="E7663" s="95"/>
    </row>
    <row r="7664" spans="1:5" s="94" customFormat="1" x14ac:dyDescent="0.2">
      <c r="A7664" s="355"/>
      <c r="B7664" s="355"/>
      <c r="C7664" s="95"/>
      <c r="D7664" s="95"/>
      <c r="E7664" s="95"/>
    </row>
    <row r="7665" spans="1:5" s="94" customFormat="1" x14ac:dyDescent="0.2">
      <c r="A7665" s="355"/>
      <c r="B7665" s="355"/>
      <c r="C7665" s="95"/>
      <c r="D7665" s="95"/>
      <c r="E7665" s="95"/>
    </row>
    <row r="7666" spans="1:5" s="94" customFormat="1" x14ac:dyDescent="0.2">
      <c r="A7666" s="355"/>
      <c r="B7666" s="355"/>
      <c r="C7666" s="95"/>
      <c r="D7666" s="95"/>
      <c r="E7666" s="95"/>
    </row>
    <row r="7667" spans="1:5" s="94" customFormat="1" x14ac:dyDescent="0.2">
      <c r="A7667" s="355"/>
      <c r="B7667" s="355"/>
      <c r="C7667" s="95"/>
      <c r="D7667" s="95"/>
      <c r="E7667" s="95"/>
    </row>
    <row r="7668" spans="1:5" s="94" customFormat="1" x14ac:dyDescent="0.2">
      <c r="A7668" s="355"/>
      <c r="B7668" s="355"/>
      <c r="C7668" s="95"/>
      <c r="D7668" s="95"/>
      <c r="E7668" s="95"/>
    </row>
    <row r="7669" spans="1:5" s="94" customFormat="1" x14ac:dyDescent="0.2">
      <c r="A7669" s="355"/>
      <c r="B7669" s="355"/>
      <c r="C7669" s="95"/>
      <c r="D7669" s="95"/>
      <c r="E7669" s="95"/>
    </row>
    <row r="7670" spans="1:5" s="94" customFormat="1" x14ac:dyDescent="0.2">
      <c r="A7670" s="355"/>
      <c r="B7670" s="355"/>
      <c r="C7670" s="95"/>
      <c r="D7670" s="95"/>
      <c r="E7670" s="95"/>
    </row>
    <row r="7671" spans="1:5" s="94" customFormat="1" x14ac:dyDescent="0.2">
      <c r="A7671" s="355"/>
      <c r="B7671" s="355"/>
      <c r="C7671" s="95"/>
      <c r="D7671" s="95"/>
      <c r="E7671" s="95"/>
    </row>
    <row r="7672" spans="1:5" s="94" customFormat="1" x14ac:dyDescent="0.2">
      <c r="A7672" s="355"/>
      <c r="B7672" s="355"/>
      <c r="C7672" s="95"/>
      <c r="D7672" s="95"/>
      <c r="E7672" s="95"/>
    </row>
    <row r="7673" spans="1:5" s="94" customFormat="1" x14ac:dyDescent="0.2">
      <c r="A7673" s="355"/>
      <c r="B7673" s="355"/>
      <c r="C7673" s="95"/>
      <c r="D7673" s="95"/>
      <c r="E7673" s="95"/>
    </row>
    <row r="7674" spans="1:5" s="94" customFormat="1" x14ac:dyDescent="0.2">
      <c r="A7674" s="355"/>
      <c r="B7674" s="355"/>
      <c r="C7674" s="95"/>
      <c r="D7674" s="95"/>
      <c r="E7674" s="95"/>
    </row>
    <row r="7675" spans="1:5" s="94" customFormat="1" x14ac:dyDescent="0.2">
      <c r="A7675" s="355"/>
      <c r="B7675" s="355"/>
      <c r="C7675" s="95"/>
      <c r="D7675" s="95"/>
      <c r="E7675" s="95"/>
    </row>
    <row r="7676" spans="1:5" s="94" customFormat="1" x14ac:dyDescent="0.2">
      <c r="A7676" s="355"/>
      <c r="B7676" s="355"/>
      <c r="C7676" s="95"/>
      <c r="D7676" s="95"/>
      <c r="E7676" s="95"/>
    </row>
    <row r="7677" spans="1:5" s="94" customFormat="1" x14ac:dyDescent="0.2">
      <c r="A7677" s="355"/>
      <c r="B7677" s="355"/>
      <c r="C7677" s="95"/>
      <c r="D7677" s="95"/>
      <c r="E7677" s="95"/>
    </row>
    <row r="7678" spans="1:5" s="94" customFormat="1" x14ac:dyDescent="0.2">
      <c r="A7678" s="355"/>
      <c r="B7678" s="355"/>
      <c r="C7678" s="95"/>
      <c r="D7678" s="95"/>
      <c r="E7678" s="95"/>
    </row>
    <row r="7679" spans="1:5" s="94" customFormat="1" x14ac:dyDescent="0.2">
      <c r="A7679" s="355"/>
      <c r="B7679" s="355"/>
      <c r="C7679" s="95"/>
      <c r="D7679" s="95"/>
      <c r="E7679" s="95"/>
    </row>
    <row r="7680" spans="1:5" s="94" customFormat="1" x14ac:dyDescent="0.2">
      <c r="A7680" s="355"/>
      <c r="B7680" s="355"/>
      <c r="C7680" s="95"/>
      <c r="D7680" s="95"/>
      <c r="E7680" s="95"/>
    </row>
    <row r="7681" spans="1:5" s="94" customFormat="1" x14ac:dyDescent="0.2">
      <c r="A7681" s="355"/>
      <c r="B7681" s="355"/>
      <c r="C7681" s="95"/>
      <c r="D7681" s="95"/>
      <c r="E7681" s="95"/>
    </row>
    <row r="7682" spans="1:5" s="94" customFormat="1" x14ac:dyDescent="0.2">
      <c r="A7682" s="355"/>
      <c r="B7682" s="355"/>
      <c r="C7682" s="95"/>
      <c r="D7682" s="95"/>
      <c r="E7682" s="95"/>
    </row>
    <row r="7683" spans="1:5" s="94" customFormat="1" x14ac:dyDescent="0.2">
      <c r="A7683" s="355"/>
      <c r="B7683" s="355"/>
      <c r="C7683" s="95"/>
      <c r="D7683" s="95"/>
      <c r="E7683" s="95"/>
    </row>
    <row r="7684" spans="1:5" s="94" customFormat="1" x14ac:dyDescent="0.2">
      <c r="A7684" s="355"/>
      <c r="B7684" s="355"/>
      <c r="C7684" s="95"/>
      <c r="D7684" s="95"/>
      <c r="E7684" s="95"/>
    </row>
    <row r="7685" spans="1:5" s="94" customFormat="1" x14ac:dyDescent="0.2">
      <c r="A7685" s="355"/>
      <c r="B7685" s="355"/>
      <c r="C7685" s="95"/>
      <c r="D7685" s="95"/>
      <c r="E7685" s="95"/>
    </row>
    <row r="7686" spans="1:5" s="94" customFormat="1" x14ac:dyDescent="0.2">
      <c r="A7686" s="355"/>
      <c r="B7686" s="355"/>
      <c r="C7686" s="95"/>
      <c r="D7686" s="95"/>
      <c r="E7686" s="95"/>
    </row>
    <row r="7687" spans="1:5" s="94" customFormat="1" x14ac:dyDescent="0.2">
      <c r="A7687" s="355"/>
      <c r="B7687" s="355"/>
      <c r="C7687" s="95"/>
      <c r="D7687" s="95"/>
      <c r="E7687" s="95"/>
    </row>
    <row r="7688" spans="1:5" s="94" customFormat="1" x14ac:dyDescent="0.2">
      <c r="A7688" s="355"/>
      <c r="B7688" s="355"/>
      <c r="C7688" s="95"/>
      <c r="D7688" s="95"/>
      <c r="E7688" s="95"/>
    </row>
    <row r="7689" spans="1:5" s="94" customFormat="1" x14ac:dyDescent="0.2">
      <c r="A7689" s="355"/>
      <c r="B7689" s="355"/>
      <c r="C7689" s="95"/>
      <c r="D7689" s="95"/>
      <c r="E7689" s="95"/>
    </row>
    <row r="7690" spans="1:5" s="94" customFormat="1" x14ac:dyDescent="0.2">
      <c r="A7690" s="355"/>
      <c r="B7690" s="355"/>
      <c r="C7690" s="95"/>
      <c r="D7690" s="95"/>
      <c r="E7690" s="95"/>
    </row>
    <row r="7691" spans="1:5" s="94" customFormat="1" x14ac:dyDescent="0.2">
      <c r="A7691" s="355"/>
      <c r="B7691" s="355"/>
      <c r="C7691" s="95"/>
      <c r="D7691" s="95"/>
      <c r="E7691" s="95"/>
    </row>
    <row r="7692" spans="1:5" s="94" customFormat="1" x14ac:dyDescent="0.2">
      <c r="A7692" s="355"/>
      <c r="B7692" s="355"/>
      <c r="C7692" s="95"/>
      <c r="D7692" s="95"/>
      <c r="E7692" s="95"/>
    </row>
    <row r="7693" spans="1:5" s="94" customFormat="1" x14ac:dyDescent="0.2">
      <c r="A7693" s="355"/>
      <c r="B7693" s="355"/>
      <c r="C7693" s="95"/>
      <c r="D7693" s="95"/>
      <c r="E7693" s="95"/>
    </row>
    <row r="7694" spans="1:5" s="94" customFormat="1" x14ac:dyDescent="0.2">
      <c r="A7694" s="355"/>
      <c r="B7694" s="355"/>
      <c r="C7694" s="95"/>
      <c r="D7694" s="95"/>
      <c r="E7694" s="95"/>
    </row>
    <row r="7695" spans="1:5" s="94" customFormat="1" x14ac:dyDescent="0.2">
      <c r="A7695" s="355"/>
      <c r="B7695" s="355"/>
      <c r="C7695" s="95"/>
      <c r="D7695" s="95"/>
      <c r="E7695" s="95"/>
    </row>
    <row r="7696" spans="1:5" s="94" customFormat="1" x14ac:dyDescent="0.2">
      <c r="A7696" s="355"/>
      <c r="B7696" s="355"/>
      <c r="C7696" s="95"/>
      <c r="D7696" s="95"/>
      <c r="E7696" s="95"/>
    </row>
    <row r="7697" spans="1:5" s="94" customFormat="1" x14ac:dyDescent="0.2">
      <c r="A7697" s="355"/>
      <c r="B7697" s="355"/>
      <c r="C7697" s="95"/>
      <c r="D7697" s="95"/>
      <c r="E7697" s="95"/>
    </row>
    <row r="7698" spans="1:5" s="94" customFormat="1" x14ac:dyDescent="0.2">
      <c r="A7698" s="355"/>
      <c r="B7698" s="355"/>
      <c r="C7698" s="95"/>
      <c r="D7698" s="95"/>
      <c r="E7698" s="95"/>
    </row>
    <row r="7699" spans="1:5" s="94" customFormat="1" x14ac:dyDescent="0.2">
      <c r="A7699" s="355"/>
      <c r="B7699" s="355"/>
      <c r="C7699" s="95"/>
      <c r="D7699" s="95"/>
      <c r="E7699" s="95"/>
    </row>
    <row r="7700" spans="1:5" s="94" customFormat="1" x14ac:dyDescent="0.2">
      <c r="A7700" s="355"/>
      <c r="B7700" s="355"/>
      <c r="C7700" s="95"/>
      <c r="D7700" s="95"/>
      <c r="E7700" s="95"/>
    </row>
    <row r="7701" spans="1:5" s="94" customFormat="1" x14ac:dyDescent="0.2">
      <c r="A7701" s="355"/>
      <c r="B7701" s="355"/>
      <c r="C7701" s="95"/>
      <c r="D7701" s="95"/>
      <c r="E7701" s="95"/>
    </row>
    <row r="7702" spans="1:5" s="94" customFormat="1" x14ac:dyDescent="0.2">
      <c r="A7702" s="355"/>
      <c r="B7702" s="355"/>
      <c r="C7702" s="95"/>
      <c r="D7702" s="95"/>
      <c r="E7702" s="95"/>
    </row>
    <row r="7703" spans="1:5" s="94" customFormat="1" x14ac:dyDescent="0.2">
      <c r="A7703" s="355"/>
      <c r="B7703" s="355"/>
      <c r="C7703" s="95"/>
      <c r="D7703" s="95"/>
      <c r="E7703" s="95"/>
    </row>
    <row r="7704" spans="1:5" s="94" customFormat="1" x14ac:dyDescent="0.2">
      <c r="A7704" s="355"/>
      <c r="B7704" s="355"/>
      <c r="C7704" s="95"/>
      <c r="D7704" s="95"/>
      <c r="E7704" s="95"/>
    </row>
    <row r="7705" spans="1:5" s="94" customFormat="1" x14ac:dyDescent="0.2">
      <c r="A7705" s="355"/>
      <c r="B7705" s="355"/>
      <c r="C7705" s="95"/>
      <c r="D7705" s="95"/>
      <c r="E7705" s="95"/>
    </row>
    <row r="7706" spans="1:5" s="94" customFormat="1" x14ac:dyDescent="0.2">
      <c r="A7706" s="355"/>
      <c r="B7706" s="355"/>
      <c r="C7706" s="95"/>
      <c r="D7706" s="95"/>
      <c r="E7706" s="95"/>
    </row>
    <row r="7707" spans="1:5" s="94" customFormat="1" x14ac:dyDescent="0.2">
      <c r="A7707" s="355"/>
      <c r="B7707" s="355"/>
      <c r="C7707" s="95"/>
      <c r="D7707" s="95"/>
      <c r="E7707" s="95"/>
    </row>
    <row r="7708" spans="1:5" s="94" customFormat="1" x14ac:dyDescent="0.2">
      <c r="A7708" s="355"/>
      <c r="B7708" s="355"/>
      <c r="C7708" s="95"/>
      <c r="D7708" s="95"/>
      <c r="E7708" s="95"/>
    </row>
    <row r="7709" spans="1:5" s="94" customFormat="1" x14ac:dyDescent="0.2">
      <c r="A7709" s="355"/>
      <c r="B7709" s="355"/>
      <c r="C7709" s="95"/>
      <c r="D7709" s="95"/>
      <c r="E7709" s="95"/>
    </row>
    <row r="7710" spans="1:5" s="94" customFormat="1" x14ac:dyDescent="0.2">
      <c r="A7710" s="355"/>
      <c r="B7710" s="355"/>
      <c r="C7710" s="95"/>
      <c r="D7710" s="95"/>
      <c r="E7710" s="95"/>
    </row>
    <row r="7711" spans="1:5" s="94" customFormat="1" x14ac:dyDescent="0.2">
      <c r="A7711" s="355"/>
      <c r="B7711" s="355"/>
      <c r="C7711" s="95"/>
      <c r="D7711" s="95"/>
      <c r="E7711" s="95"/>
    </row>
    <row r="7712" spans="1:5" s="94" customFormat="1" x14ac:dyDescent="0.2">
      <c r="A7712" s="355"/>
      <c r="B7712" s="355"/>
      <c r="C7712" s="95"/>
      <c r="D7712" s="95"/>
      <c r="E7712" s="95"/>
    </row>
    <row r="7713" spans="1:5" s="94" customFormat="1" x14ac:dyDescent="0.2">
      <c r="A7713" s="355"/>
      <c r="B7713" s="355"/>
      <c r="C7713" s="95"/>
      <c r="D7713" s="95"/>
      <c r="E7713" s="95"/>
    </row>
    <row r="7714" spans="1:5" s="94" customFormat="1" x14ac:dyDescent="0.2">
      <c r="A7714" s="355"/>
      <c r="B7714" s="355"/>
      <c r="C7714" s="95"/>
      <c r="D7714" s="95"/>
      <c r="E7714" s="95"/>
    </row>
    <row r="7715" spans="1:5" s="94" customFormat="1" x14ac:dyDescent="0.2">
      <c r="A7715" s="355"/>
      <c r="B7715" s="355"/>
      <c r="C7715" s="95"/>
      <c r="D7715" s="95"/>
      <c r="E7715" s="95"/>
    </row>
    <row r="7716" spans="1:5" s="94" customFormat="1" x14ac:dyDescent="0.2">
      <c r="A7716" s="355"/>
      <c r="B7716" s="355"/>
      <c r="C7716" s="95"/>
      <c r="D7716" s="95"/>
      <c r="E7716" s="95"/>
    </row>
    <row r="7717" spans="1:5" s="94" customFormat="1" x14ac:dyDescent="0.2">
      <c r="A7717" s="355"/>
      <c r="B7717" s="355"/>
      <c r="C7717" s="95"/>
      <c r="D7717" s="95"/>
      <c r="E7717" s="95"/>
    </row>
    <row r="7718" spans="1:5" s="94" customFormat="1" x14ac:dyDescent="0.2">
      <c r="A7718" s="355"/>
      <c r="B7718" s="355"/>
      <c r="C7718" s="95"/>
      <c r="D7718" s="95"/>
      <c r="E7718" s="95"/>
    </row>
    <row r="7719" spans="1:5" s="94" customFormat="1" x14ac:dyDescent="0.2">
      <c r="A7719" s="355"/>
      <c r="B7719" s="355"/>
      <c r="C7719" s="95"/>
      <c r="D7719" s="95"/>
      <c r="E7719" s="95"/>
    </row>
    <row r="7720" spans="1:5" s="94" customFormat="1" x14ac:dyDescent="0.2">
      <c r="A7720" s="355"/>
      <c r="B7720" s="355"/>
      <c r="C7720" s="95"/>
      <c r="D7720" s="95"/>
      <c r="E7720" s="95"/>
    </row>
    <row r="7721" spans="1:5" s="94" customFormat="1" x14ac:dyDescent="0.2">
      <c r="A7721" s="355"/>
      <c r="B7721" s="355"/>
      <c r="C7721" s="95"/>
      <c r="D7721" s="95"/>
      <c r="E7721" s="95"/>
    </row>
    <row r="7722" spans="1:5" s="94" customFormat="1" x14ac:dyDescent="0.2">
      <c r="A7722" s="355"/>
      <c r="B7722" s="355"/>
      <c r="C7722" s="95"/>
      <c r="D7722" s="95"/>
      <c r="E7722" s="95"/>
    </row>
    <row r="7723" spans="1:5" s="94" customFormat="1" x14ac:dyDescent="0.2">
      <c r="A7723" s="355"/>
      <c r="B7723" s="355"/>
      <c r="C7723" s="95"/>
      <c r="D7723" s="95"/>
      <c r="E7723" s="95"/>
    </row>
    <row r="7724" spans="1:5" s="94" customFormat="1" x14ac:dyDescent="0.2">
      <c r="A7724" s="355"/>
      <c r="B7724" s="355"/>
      <c r="C7724" s="95"/>
      <c r="D7724" s="95"/>
      <c r="E7724" s="95"/>
    </row>
    <row r="7725" spans="1:5" s="94" customFormat="1" x14ac:dyDescent="0.2">
      <c r="A7725" s="355"/>
      <c r="B7725" s="355"/>
      <c r="C7725" s="95"/>
      <c r="D7725" s="95"/>
      <c r="E7725" s="95"/>
    </row>
    <row r="7726" spans="1:5" s="94" customFormat="1" x14ac:dyDescent="0.2">
      <c r="A7726" s="355"/>
      <c r="B7726" s="355"/>
      <c r="C7726" s="95"/>
      <c r="D7726" s="95"/>
      <c r="E7726" s="95"/>
    </row>
    <row r="7727" spans="1:5" s="94" customFormat="1" x14ac:dyDescent="0.2">
      <c r="A7727" s="355"/>
      <c r="B7727" s="355"/>
      <c r="C7727" s="95"/>
      <c r="D7727" s="95"/>
      <c r="E7727" s="95"/>
    </row>
    <row r="7728" spans="1:5" s="94" customFormat="1" x14ac:dyDescent="0.2">
      <c r="A7728" s="355"/>
      <c r="B7728" s="355"/>
      <c r="C7728" s="95"/>
      <c r="D7728" s="95"/>
      <c r="E7728" s="95"/>
    </row>
    <row r="7729" spans="1:5" s="94" customFormat="1" x14ac:dyDescent="0.2">
      <c r="A7729" s="355"/>
      <c r="B7729" s="355"/>
      <c r="C7729" s="95"/>
      <c r="D7729" s="95"/>
      <c r="E7729" s="95"/>
    </row>
    <row r="7730" spans="1:5" s="94" customFormat="1" x14ac:dyDescent="0.2">
      <c r="A7730" s="355"/>
      <c r="B7730" s="355"/>
      <c r="C7730" s="95"/>
      <c r="D7730" s="95"/>
      <c r="E7730" s="95"/>
    </row>
    <row r="7731" spans="1:5" s="94" customFormat="1" x14ac:dyDescent="0.2">
      <c r="A7731" s="355"/>
      <c r="B7731" s="355"/>
      <c r="C7731" s="95"/>
      <c r="D7731" s="95"/>
      <c r="E7731" s="95"/>
    </row>
    <row r="7732" spans="1:5" s="94" customFormat="1" x14ac:dyDescent="0.2">
      <c r="A7732" s="355"/>
      <c r="B7732" s="355"/>
      <c r="C7732" s="95"/>
      <c r="D7732" s="95"/>
      <c r="E7732" s="95"/>
    </row>
    <row r="7733" spans="1:5" s="94" customFormat="1" x14ac:dyDescent="0.2">
      <c r="A7733" s="355"/>
      <c r="B7733" s="355"/>
      <c r="C7733" s="95"/>
      <c r="D7733" s="95"/>
      <c r="E7733" s="95"/>
    </row>
    <row r="7734" spans="1:5" s="94" customFormat="1" x14ac:dyDescent="0.2">
      <c r="A7734" s="355"/>
      <c r="B7734" s="355"/>
      <c r="C7734" s="95"/>
      <c r="D7734" s="95"/>
      <c r="E7734" s="95"/>
    </row>
    <row r="7735" spans="1:5" s="94" customFormat="1" x14ac:dyDescent="0.2">
      <c r="A7735" s="355"/>
      <c r="B7735" s="355"/>
      <c r="C7735" s="95"/>
      <c r="D7735" s="95"/>
      <c r="E7735" s="95"/>
    </row>
    <row r="7736" spans="1:5" s="94" customFormat="1" x14ac:dyDescent="0.2">
      <c r="A7736" s="355"/>
      <c r="B7736" s="355"/>
      <c r="C7736" s="95"/>
      <c r="D7736" s="95"/>
      <c r="E7736" s="95"/>
    </row>
    <row r="7737" spans="1:5" s="94" customFormat="1" x14ac:dyDescent="0.2">
      <c r="A7737" s="355"/>
      <c r="B7737" s="355"/>
      <c r="C7737" s="95"/>
      <c r="D7737" s="95"/>
      <c r="E7737" s="95"/>
    </row>
    <row r="7738" spans="1:5" s="94" customFormat="1" x14ac:dyDescent="0.2">
      <c r="A7738" s="355"/>
      <c r="B7738" s="355"/>
      <c r="C7738" s="95"/>
      <c r="D7738" s="95"/>
      <c r="E7738" s="95"/>
    </row>
    <row r="7739" spans="1:5" s="94" customFormat="1" x14ac:dyDescent="0.2">
      <c r="A7739" s="355"/>
      <c r="B7739" s="355"/>
      <c r="C7739" s="95"/>
      <c r="D7739" s="95"/>
      <c r="E7739" s="95"/>
    </row>
    <row r="7740" spans="1:5" s="94" customFormat="1" x14ac:dyDescent="0.2">
      <c r="A7740" s="355"/>
      <c r="B7740" s="355"/>
      <c r="C7740" s="95"/>
      <c r="D7740" s="95"/>
      <c r="E7740" s="95"/>
    </row>
    <row r="7741" spans="1:5" s="94" customFormat="1" x14ac:dyDescent="0.2">
      <c r="A7741" s="355"/>
      <c r="B7741" s="355"/>
      <c r="C7741" s="95"/>
      <c r="D7741" s="95"/>
      <c r="E7741" s="95"/>
    </row>
    <row r="7742" spans="1:5" s="94" customFormat="1" x14ac:dyDescent="0.2">
      <c r="A7742" s="355"/>
      <c r="B7742" s="355"/>
      <c r="C7742" s="95"/>
      <c r="D7742" s="95"/>
      <c r="E7742" s="95"/>
    </row>
    <row r="7743" spans="1:5" s="94" customFormat="1" x14ac:dyDescent="0.2">
      <c r="A7743" s="355"/>
      <c r="B7743" s="355"/>
      <c r="C7743" s="95"/>
      <c r="D7743" s="95"/>
      <c r="E7743" s="95"/>
    </row>
    <row r="7744" spans="1:5" s="94" customFormat="1" x14ac:dyDescent="0.2">
      <c r="A7744" s="355"/>
      <c r="B7744" s="355"/>
      <c r="C7744" s="95"/>
      <c r="D7744" s="95"/>
      <c r="E7744" s="95"/>
    </row>
    <row r="7745" spans="1:5" s="94" customFormat="1" x14ac:dyDescent="0.2">
      <c r="A7745" s="355"/>
      <c r="B7745" s="355"/>
      <c r="C7745" s="95"/>
      <c r="D7745" s="95"/>
      <c r="E7745" s="95"/>
    </row>
    <row r="7746" spans="1:5" s="94" customFormat="1" x14ac:dyDescent="0.2">
      <c r="A7746" s="355"/>
      <c r="B7746" s="355"/>
      <c r="C7746" s="95"/>
      <c r="D7746" s="95"/>
      <c r="E7746" s="95"/>
    </row>
    <row r="7747" spans="1:5" s="94" customFormat="1" x14ac:dyDescent="0.2">
      <c r="A7747" s="355"/>
      <c r="B7747" s="355"/>
      <c r="C7747" s="95"/>
      <c r="D7747" s="95"/>
      <c r="E7747" s="95"/>
    </row>
    <row r="7748" spans="1:5" s="94" customFormat="1" x14ac:dyDescent="0.2">
      <c r="A7748" s="355"/>
      <c r="B7748" s="355"/>
      <c r="C7748" s="95"/>
      <c r="D7748" s="95"/>
      <c r="E7748" s="95"/>
    </row>
    <row r="7749" spans="1:5" s="94" customFormat="1" x14ac:dyDescent="0.2">
      <c r="A7749" s="355"/>
      <c r="B7749" s="355"/>
      <c r="C7749" s="95"/>
      <c r="D7749" s="95"/>
      <c r="E7749" s="95"/>
    </row>
    <row r="7750" spans="1:5" s="94" customFormat="1" x14ac:dyDescent="0.2">
      <c r="A7750" s="355"/>
      <c r="B7750" s="355"/>
      <c r="C7750" s="95"/>
      <c r="D7750" s="95"/>
      <c r="E7750" s="95"/>
    </row>
    <row r="7751" spans="1:5" s="94" customFormat="1" x14ac:dyDescent="0.2">
      <c r="A7751" s="355"/>
      <c r="B7751" s="355"/>
      <c r="C7751" s="95"/>
      <c r="D7751" s="95"/>
      <c r="E7751" s="95"/>
    </row>
    <row r="7752" spans="1:5" s="94" customFormat="1" x14ac:dyDescent="0.2">
      <c r="A7752" s="355"/>
      <c r="B7752" s="355"/>
      <c r="C7752" s="95"/>
      <c r="D7752" s="95"/>
      <c r="E7752" s="95"/>
    </row>
    <row r="7753" spans="1:5" s="94" customFormat="1" x14ac:dyDescent="0.2">
      <c r="A7753" s="355"/>
      <c r="B7753" s="355"/>
      <c r="C7753" s="95"/>
      <c r="D7753" s="95"/>
      <c r="E7753" s="95"/>
    </row>
    <row r="7754" spans="1:5" s="94" customFormat="1" x14ac:dyDescent="0.2">
      <c r="A7754" s="355"/>
      <c r="B7754" s="355"/>
      <c r="C7754" s="95"/>
      <c r="D7754" s="95"/>
      <c r="E7754" s="95"/>
    </row>
    <row r="7755" spans="1:5" s="94" customFormat="1" x14ac:dyDescent="0.2">
      <c r="A7755" s="355"/>
      <c r="B7755" s="355"/>
      <c r="C7755" s="95"/>
      <c r="D7755" s="95"/>
      <c r="E7755" s="95"/>
    </row>
    <row r="7756" spans="1:5" s="94" customFormat="1" x14ac:dyDescent="0.2">
      <c r="A7756" s="355"/>
      <c r="B7756" s="355"/>
      <c r="C7756" s="95"/>
      <c r="D7756" s="95"/>
      <c r="E7756" s="95"/>
    </row>
    <row r="7757" spans="1:5" s="94" customFormat="1" x14ac:dyDescent="0.2">
      <c r="A7757" s="355"/>
      <c r="B7757" s="355"/>
      <c r="C7757" s="95"/>
      <c r="D7757" s="95"/>
      <c r="E7757" s="95"/>
    </row>
    <row r="7758" spans="1:5" s="94" customFormat="1" x14ac:dyDescent="0.2">
      <c r="A7758" s="355"/>
      <c r="B7758" s="355"/>
      <c r="C7758" s="95"/>
      <c r="D7758" s="95"/>
      <c r="E7758" s="95"/>
    </row>
    <row r="7759" spans="1:5" s="94" customFormat="1" x14ac:dyDescent="0.2">
      <c r="A7759" s="355"/>
      <c r="B7759" s="355"/>
      <c r="C7759" s="95"/>
      <c r="D7759" s="95"/>
      <c r="E7759" s="95"/>
    </row>
    <row r="7760" spans="1:5" s="94" customFormat="1" x14ac:dyDescent="0.2">
      <c r="A7760" s="355"/>
      <c r="B7760" s="355"/>
      <c r="C7760" s="95"/>
      <c r="D7760" s="95"/>
      <c r="E7760" s="95"/>
    </row>
    <row r="7761" spans="1:5" s="94" customFormat="1" x14ac:dyDescent="0.2">
      <c r="A7761" s="355"/>
      <c r="B7761" s="355"/>
      <c r="C7761" s="95"/>
      <c r="D7761" s="95"/>
      <c r="E7761" s="95"/>
    </row>
    <row r="7762" spans="1:5" s="94" customFormat="1" x14ac:dyDescent="0.2">
      <c r="A7762" s="355"/>
      <c r="B7762" s="355"/>
      <c r="C7762" s="95"/>
      <c r="D7762" s="95"/>
      <c r="E7762" s="95"/>
    </row>
    <row r="7763" spans="1:5" s="94" customFormat="1" x14ac:dyDescent="0.2">
      <c r="A7763" s="355"/>
      <c r="B7763" s="355"/>
      <c r="C7763" s="95"/>
      <c r="D7763" s="95"/>
      <c r="E7763" s="95"/>
    </row>
    <row r="7764" spans="1:5" s="94" customFormat="1" x14ac:dyDescent="0.2">
      <c r="A7764" s="355"/>
      <c r="B7764" s="355"/>
      <c r="C7764" s="95"/>
      <c r="D7764" s="95"/>
      <c r="E7764" s="95"/>
    </row>
    <row r="7765" spans="1:5" s="94" customFormat="1" x14ac:dyDescent="0.2">
      <c r="A7765" s="355"/>
      <c r="B7765" s="355"/>
      <c r="C7765" s="95"/>
      <c r="D7765" s="95"/>
      <c r="E7765" s="95"/>
    </row>
    <row r="7766" spans="1:5" s="94" customFormat="1" x14ac:dyDescent="0.2">
      <c r="A7766" s="355"/>
      <c r="B7766" s="355"/>
      <c r="C7766" s="95"/>
      <c r="D7766" s="95"/>
      <c r="E7766" s="95"/>
    </row>
    <row r="7767" spans="1:5" s="94" customFormat="1" x14ac:dyDescent="0.2">
      <c r="A7767" s="355"/>
      <c r="B7767" s="355"/>
      <c r="C7767" s="95"/>
      <c r="D7767" s="95"/>
      <c r="E7767" s="95"/>
    </row>
    <row r="7768" spans="1:5" s="94" customFormat="1" x14ac:dyDescent="0.2">
      <c r="A7768" s="355"/>
      <c r="B7768" s="355"/>
      <c r="C7768" s="95"/>
      <c r="D7768" s="95"/>
      <c r="E7768" s="95"/>
    </row>
    <row r="7769" spans="1:5" s="94" customFormat="1" x14ac:dyDescent="0.2">
      <c r="A7769" s="355"/>
      <c r="B7769" s="355"/>
      <c r="C7769" s="95"/>
      <c r="D7769" s="95"/>
      <c r="E7769" s="95"/>
    </row>
    <row r="7770" spans="1:5" s="94" customFormat="1" x14ac:dyDescent="0.2">
      <c r="A7770" s="355"/>
      <c r="B7770" s="355"/>
      <c r="C7770" s="95"/>
      <c r="D7770" s="95"/>
      <c r="E7770" s="95"/>
    </row>
    <row r="7771" spans="1:5" s="94" customFormat="1" x14ac:dyDescent="0.2">
      <c r="A7771" s="355"/>
      <c r="B7771" s="355"/>
      <c r="C7771" s="95"/>
      <c r="D7771" s="95"/>
      <c r="E7771" s="95"/>
    </row>
    <row r="7772" spans="1:5" s="94" customFormat="1" x14ac:dyDescent="0.2">
      <c r="A7772" s="355"/>
      <c r="B7772" s="355"/>
      <c r="C7772" s="95"/>
      <c r="D7772" s="95"/>
      <c r="E7772" s="95"/>
    </row>
    <row r="7773" spans="1:5" s="94" customFormat="1" x14ac:dyDescent="0.2">
      <c r="A7773" s="355"/>
      <c r="B7773" s="355"/>
      <c r="C7773" s="95"/>
      <c r="D7773" s="95"/>
      <c r="E7773" s="95"/>
    </row>
    <row r="7774" spans="1:5" s="94" customFormat="1" x14ac:dyDescent="0.2">
      <c r="A7774" s="355"/>
      <c r="B7774" s="355"/>
      <c r="C7774" s="95"/>
      <c r="D7774" s="95"/>
      <c r="E7774" s="95"/>
    </row>
    <row r="7775" spans="1:5" s="94" customFormat="1" x14ac:dyDescent="0.2">
      <c r="A7775" s="355"/>
      <c r="B7775" s="355"/>
      <c r="C7775" s="95"/>
      <c r="D7775" s="95"/>
      <c r="E7775" s="95"/>
    </row>
    <row r="7776" spans="1:5" s="94" customFormat="1" x14ac:dyDescent="0.2">
      <c r="A7776" s="355"/>
      <c r="B7776" s="355"/>
      <c r="C7776" s="95"/>
      <c r="D7776" s="95"/>
      <c r="E7776" s="95"/>
    </row>
    <row r="7777" spans="1:5" s="94" customFormat="1" x14ac:dyDescent="0.2">
      <c r="A7777" s="355"/>
      <c r="B7777" s="355"/>
      <c r="C7777" s="95"/>
      <c r="D7777" s="95"/>
      <c r="E7777" s="95"/>
    </row>
    <row r="7778" spans="1:5" s="94" customFormat="1" x14ac:dyDescent="0.2">
      <c r="A7778" s="355"/>
      <c r="B7778" s="355"/>
      <c r="C7778" s="95"/>
      <c r="D7778" s="95"/>
      <c r="E7778" s="95"/>
    </row>
    <row r="7779" spans="1:5" s="94" customFormat="1" x14ac:dyDescent="0.2">
      <c r="A7779" s="355"/>
      <c r="B7779" s="355"/>
      <c r="C7779" s="95"/>
      <c r="D7779" s="95"/>
      <c r="E7779" s="95"/>
    </row>
    <row r="7780" spans="1:5" s="94" customFormat="1" x14ac:dyDescent="0.2">
      <c r="A7780" s="355"/>
      <c r="B7780" s="355"/>
      <c r="C7780" s="95"/>
      <c r="D7780" s="95"/>
      <c r="E7780" s="95"/>
    </row>
    <row r="7781" spans="1:5" s="94" customFormat="1" x14ac:dyDescent="0.2">
      <c r="A7781" s="355"/>
      <c r="B7781" s="355"/>
      <c r="C7781" s="95"/>
      <c r="D7781" s="95"/>
      <c r="E7781" s="95"/>
    </row>
    <row r="7782" spans="1:5" s="94" customFormat="1" x14ac:dyDescent="0.2">
      <c r="A7782" s="355"/>
      <c r="B7782" s="355"/>
      <c r="C7782" s="95"/>
      <c r="D7782" s="95"/>
      <c r="E7782" s="95"/>
    </row>
    <row r="7783" spans="1:5" s="94" customFormat="1" x14ac:dyDescent="0.2">
      <c r="A7783" s="355"/>
      <c r="B7783" s="355"/>
      <c r="C7783" s="95"/>
      <c r="D7783" s="95"/>
      <c r="E7783" s="95"/>
    </row>
    <row r="7784" spans="1:5" s="94" customFormat="1" x14ac:dyDescent="0.2">
      <c r="A7784" s="355"/>
      <c r="B7784" s="355"/>
      <c r="C7784" s="95"/>
      <c r="D7784" s="95"/>
      <c r="E7784" s="95"/>
    </row>
    <row r="7785" spans="1:5" s="94" customFormat="1" x14ac:dyDescent="0.2">
      <c r="A7785" s="355"/>
      <c r="B7785" s="355"/>
      <c r="C7785" s="95"/>
      <c r="D7785" s="95"/>
      <c r="E7785" s="95"/>
    </row>
    <row r="7786" spans="1:5" s="94" customFormat="1" x14ac:dyDescent="0.2">
      <c r="A7786" s="355"/>
      <c r="B7786" s="355"/>
      <c r="C7786" s="95"/>
      <c r="D7786" s="95"/>
      <c r="E7786" s="95"/>
    </row>
    <row r="7787" spans="1:5" s="94" customFormat="1" x14ac:dyDescent="0.2">
      <c r="A7787" s="355"/>
      <c r="B7787" s="355"/>
      <c r="C7787" s="95"/>
      <c r="D7787" s="95"/>
      <c r="E7787" s="95"/>
    </row>
    <row r="7788" spans="1:5" s="94" customFormat="1" x14ac:dyDescent="0.2">
      <c r="A7788" s="355"/>
      <c r="B7788" s="355"/>
      <c r="C7788" s="95"/>
      <c r="D7788" s="95"/>
      <c r="E7788" s="95"/>
    </row>
    <row r="7789" spans="1:5" s="94" customFormat="1" x14ac:dyDescent="0.2">
      <c r="A7789" s="355"/>
      <c r="B7789" s="355"/>
      <c r="C7789" s="95"/>
      <c r="D7789" s="95"/>
      <c r="E7789" s="95"/>
    </row>
    <row r="7790" spans="1:5" s="94" customFormat="1" x14ac:dyDescent="0.2">
      <c r="A7790" s="355"/>
      <c r="B7790" s="355"/>
      <c r="C7790" s="95"/>
      <c r="D7790" s="95"/>
      <c r="E7790" s="95"/>
    </row>
    <row r="7791" spans="1:5" s="94" customFormat="1" x14ac:dyDescent="0.2">
      <c r="A7791" s="355"/>
      <c r="B7791" s="355"/>
      <c r="C7791" s="95"/>
      <c r="D7791" s="95"/>
      <c r="E7791" s="95"/>
    </row>
    <row r="7792" spans="1:5" s="94" customFormat="1" x14ac:dyDescent="0.2">
      <c r="A7792" s="355"/>
      <c r="B7792" s="355"/>
      <c r="C7792" s="95"/>
      <c r="D7792" s="95"/>
      <c r="E7792" s="95"/>
    </row>
    <row r="7793" spans="1:5" s="94" customFormat="1" x14ac:dyDescent="0.2">
      <c r="A7793" s="355"/>
      <c r="B7793" s="355"/>
      <c r="C7793" s="95"/>
      <c r="D7793" s="95"/>
      <c r="E7793" s="95"/>
    </row>
    <row r="7794" spans="1:5" s="94" customFormat="1" x14ac:dyDescent="0.2">
      <c r="A7794" s="355"/>
      <c r="B7794" s="355"/>
      <c r="C7794" s="95"/>
      <c r="D7794" s="95"/>
      <c r="E7794" s="95"/>
    </row>
    <row r="7795" spans="1:5" s="94" customFormat="1" x14ac:dyDescent="0.2">
      <c r="A7795" s="355"/>
      <c r="B7795" s="355"/>
      <c r="C7795" s="95"/>
      <c r="D7795" s="95"/>
      <c r="E7795" s="95"/>
    </row>
    <row r="7796" spans="1:5" s="94" customFormat="1" x14ac:dyDescent="0.2">
      <c r="A7796" s="355"/>
      <c r="B7796" s="355"/>
      <c r="C7796" s="95"/>
      <c r="D7796" s="95"/>
      <c r="E7796" s="95"/>
    </row>
    <row r="7797" spans="1:5" s="94" customFormat="1" x14ac:dyDescent="0.2">
      <c r="A7797" s="355"/>
      <c r="B7797" s="355"/>
      <c r="C7797" s="95"/>
      <c r="D7797" s="95"/>
      <c r="E7797" s="95"/>
    </row>
    <row r="7798" spans="1:5" s="94" customFormat="1" x14ac:dyDescent="0.2">
      <c r="A7798" s="355"/>
      <c r="B7798" s="355"/>
      <c r="C7798" s="95"/>
      <c r="D7798" s="95"/>
      <c r="E7798" s="95"/>
    </row>
    <row r="7799" spans="1:5" s="94" customFormat="1" x14ac:dyDescent="0.2">
      <c r="A7799" s="355"/>
      <c r="B7799" s="355"/>
      <c r="C7799" s="95"/>
      <c r="D7799" s="95"/>
      <c r="E7799" s="95"/>
    </row>
    <row r="7800" spans="1:5" s="94" customFormat="1" x14ac:dyDescent="0.2">
      <c r="A7800" s="355"/>
      <c r="B7800" s="355"/>
      <c r="C7800" s="95"/>
      <c r="D7800" s="95"/>
      <c r="E7800" s="95"/>
    </row>
    <row r="7801" spans="1:5" s="94" customFormat="1" x14ac:dyDescent="0.2">
      <c r="A7801" s="355"/>
      <c r="B7801" s="355"/>
      <c r="C7801" s="95"/>
      <c r="D7801" s="95"/>
      <c r="E7801" s="95"/>
    </row>
    <row r="7802" spans="1:5" s="94" customFormat="1" x14ac:dyDescent="0.2">
      <c r="A7802" s="355"/>
      <c r="B7802" s="355"/>
      <c r="C7802" s="95"/>
      <c r="D7802" s="95"/>
      <c r="E7802" s="95"/>
    </row>
    <row r="7803" spans="1:5" s="94" customFormat="1" x14ac:dyDescent="0.2">
      <c r="A7803" s="355"/>
      <c r="B7803" s="355"/>
      <c r="C7803" s="95"/>
      <c r="D7803" s="95"/>
      <c r="E7803" s="95"/>
    </row>
    <row r="7804" spans="1:5" s="94" customFormat="1" x14ac:dyDescent="0.2">
      <c r="A7804" s="355"/>
      <c r="B7804" s="355"/>
      <c r="C7804" s="95"/>
      <c r="D7804" s="95"/>
      <c r="E7804" s="95"/>
    </row>
    <row r="7805" spans="1:5" s="94" customFormat="1" x14ac:dyDescent="0.2">
      <c r="A7805" s="355"/>
      <c r="B7805" s="355"/>
      <c r="C7805" s="95"/>
      <c r="D7805" s="95"/>
      <c r="E7805" s="95"/>
    </row>
    <row r="7806" spans="1:5" s="94" customFormat="1" x14ac:dyDescent="0.2">
      <c r="A7806" s="355"/>
      <c r="B7806" s="355"/>
      <c r="C7806" s="95"/>
      <c r="D7806" s="95"/>
      <c r="E7806" s="95"/>
    </row>
    <row r="7807" spans="1:5" s="94" customFormat="1" x14ac:dyDescent="0.2">
      <c r="A7807" s="355"/>
      <c r="B7807" s="355"/>
      <c r="C7807" s="95"/>
      <c r="D7807" s="95"/>
      <c r="E7807" s="95"/>
    </row>
    <row r="7808" spans="1:5" s="94" customFormat="1" x14ac:dyDescent="0.2">
      <c r="A7808" s="355"/>
      <c r="B7808" s="355"/>
      <c r="C7808" s="95"/>
      <c r="D7808" s="95"/>
      <c r="E7808" s="95"/>
    </row>
    <row r="7809" spans="1:5" s="94" customFormat="1" x14ac:dyDescent="0.2">
      <c r="A7809" s="355"/>
      <c r="B7809" s="355"/>
      <c r="C7809" s="95"/>
      <c r="D7809" s="95"/>
      <c r="E7809" s="95"/>
    </row>
    <row r="7810" spans="1:5" s="94" customFormat="1" x14ac:dyDescent="0.2">
      <c r="A7810" s="355"/>
      <c r="B7810" s="355"/>
      <c r="C7810" s="95"/>
      <c r="D7810" s="95"/>
      <c r="E7810" s="95"/>
    </row>
    <row r="7811" spans="1:5" s="94" customFormat="1" x14ac:dyDescent="0.2">
      <c r="A7811" s="355"/>
      <c r="B7811" s="355"/>
      <c r="C7811" s="95"/>
      <c r="D7811" s="95"/>
      <c r="E7811" s="95"/>
    </row>
    <row r="7812" spans="1:5" s="94" customFormat="1" x14ac:dyDescent="0.2">
      <c r="A7812" s="355"/>
      <c r="B7812" s="355"/>
      <c r="C7812" s="95"/>
      <c r="D7812" s="95"/>
      <c r="E7812" s="95"/>
    </row>
    <row r="7813" spans="1:5" s="94" customFormat="1" x14ac:dyDescent="0.2">
      <c r="A7813" s="355"/>
      <c r="B7813" s="355"/>
      <c r="C7813" s="95"/>
      <c r="D7813" s="95"/>
      <c r="E7813" s="95"/>
    </row>
    <row r="7814" spans="1:5" s="94" customFormat="1" x14ac:dyDescent="0.2">
      <c r="A7814" s="355"/>
      <c r="B7814" s="355"/>
      <c r="C7814" s="95"/>
      <c r="D7814" s="95"/>
      <c r="E7814" s="95"/>
    </row>
    <row r="7815" spans="1:5" s="94" customFormat="1" x14ac:dyDescent="0.2">
      <c r="A7815" s="355"/>
      <c r="B7815" s="355"/>
      <c r="C7815" s="95"/>
      <c r="D7815" s="95"/>
      <c r="E7815" s="95"/>
    </row>
    <row r="7816" spans="1:5" s="94" customFormat="1" x14ac:dyDescent="0.2">
      <c r="A7816" s="355"/>
      <c r="B7816" s="355"/>
      <c r="C7816" s="95"/>
      <c r="D7816" s="95"/>
      <c r="E7816" s="95"/>
    </row>
    <row r="7817" spans="1:5" s="94" customFormat="1" x14ac:dyDescent="0.2">
      <c r="A7817" s="355"/>
      <c r="B7817" s="355"/>
      <c r="C7817" s="95"/>
      <c r="D7817" s="95"/>
      <c r="E7817" s="95"/>
    </row>
    <row r="7818" spans="1:5" s="94" customFormat="1" x14ac:dyDescent="0.2">
      <c r="A7818" s="355"/>
      <c r="B7818" s="355"/>
      <c r="C7818" s="95"/>
      <c r="D7818" s="95"/>
      <c r="E7818" s="95"/>
    </row>
    <row r="7819" spans="1:5" s="94" customFormat="1" x14ac:dyDescent="0.2">
      <c r="A7819" s="355"/>
      <c r="B7819" s="355"/>
      <c r="C7819" s="95"/>
      <c r="D7819" s="95"/>
      <c r="E7819" s="95"/>
    </row>
    <row r="7820" spans="1:5" s="94" customFormat="1" x14ac:dyDescent="0.2">
      <c r="A7820" s="355"/>
      <c r="B7820" s="355"/>
      <c r="C7820" s="95"/>
      <c r="D7820" s="95"/>
      <c r="E7820" s="95"/>
    </row>
    <row r="7821" spans="1:5" s="94" customFormat="1" x14ac:dyDescent="0.2">
      <c r="A7821" s="355"/>
      <c r="B7821" s="355"/>
      <c r="C7821" s="95"/>
      <c r="D7821" s="95"/>
      <c r="E7821" s="95"/>
    </row>
    <row r="7822" spans="1:5" s="94" customFormat="1" x14ac:dyDescent="0.2">
      <c r="A7822" s="355"/>
      <c r="B7822" s="355"/>
      <c r="C7822" s="95"/>
      <c r="D7822" s="95"/>
      <c r="E7822" s="95"/>
    </row>
    <row r="7823" spans="1:5" s="94" customFormat="1" x14ac:dyDescent="0.2">
      <c r="A7823" s="355"/>
      <c r="B7823" s="355"/>
      <c r="C7823" s="95"/>
      <c r="D7823" s="95"/>
      <c r="E7823" s="95"/>
    </row>
    <row r="7824" spans="1:5" s="94" customFormat="1" x14ac:dyDescent="0.2">
      <c r="A7824" s="355"/>
      <c r="B7824" s="355"/>
      <c r="C7824" s="95"/>
      <c r="D7824" s="95"/>
      <c r="E7824" s="95"/>
    </row>
    <row r="7825" spans="1:5" s="94" customFormat="1" x14ac:dyDescent="0.2">
      <c r="A7825" s="355"/>
      <c r="B7825" s="355"/>
      <c r="C7825" s="95"/>
      <c r="D7825" s="95"/>
      <c r="E7825" s="95"/>
    </row>
    <row r="7826" spans="1:5" s="94" customFormat="1" x14ac:dyDescent="0.2">
      <c r="A7826" s="355"/>
      <c r="B7826" s="355"/>
      <c r="C7826" s="95"/>
      <c r="D7826" s="95"/>
      <c r="E7826" s="95"/>
    </row>
    <row r="7827" spans="1:5" s="94" customFormat="1" x14ac:dyDescent="0.2">
      <c r="A7827" s="355"/>
      <c r="B7827" s="355"/>
      <c r="C7827" s="95"/>
      <c r="D7827" s="95"/>
      <c r="E7827" s="95"/>
    </row>
    <row r="7828" spans="1:5" s="94" customFormat="1" x14ac:dyDescent="0.2">
      <c r="A7828" s="355"/>
      <c r="B7828" s="355"/>
      <c r="C7828" s="95"/>
      <c r="D7828" s="95"/>
      <c r="E7828" s="95"/>
    </row>
    <row r="7829" spans="1:5" s="94" customFormat="1" x14ac:dyDescent="0.2">
      <c r="A7829" s="355"/>
      <c r="B7829" s="355"/>
      <c r="C7829" s="95"/>
      <c r="D7829" s="95"/>
      <c r="E7829" s="95"/>
    </row>
    <row r="7830" spans="1:5" s="94" customFormat="1" x14ac:dyDescent="0.2">
      <c r="A7830" s="355"/>
      <c r="B7830" s="355"/>
      <c r="C7830" s="95"/>
      <c r="D7830" s="95"/>
      <c r="E7830" s="95"/>
    </row>
    <row r="7831" spans="1:5" s="94" customFormat="1" x14ac:dyDescent="0.2">
      <c r="A7831" s="355"/>
      <c r="B7831" s="355"/>
      <c r="C7831" s="95"/>
      <c r="D7831" s="95"/>
      <c r="E7831" s="95"/>
    </row>
    <row r="7832" spans="1:5" s="94" customFormat="1" x14ac:dyDescent="0.2">
      <c r="A7832" s="355"/>
      <c r="B7832" s="355"/>
      <c r="C7832" s="95"/>
      <c r="D7832" s="95"/>
      <c r="E7832" s="95"/>
    </row>
    <row r="7833" spans="1:5" s="94" customFormat="1" x14ac:dyDescent="0.2">
      <c r="A7833" s="355"/>
      <c r="B7833" s="355"/>
      <c r="C7833" s="95"/>
      <c r="D7833" s="95"/>
      <c r="E7833" s="95"/>
    </row>
    <row r="7834" spans="1:5" s="94" customFormat="1" x14ac:dyDescent="0.2">
      <c r="A7834" s="355"/>
      <c r="B7834" s="355"/>
      <c r="C7834" s="95"/>
      <c r="D7834" s="95"/>
      <c r="E7834" s="95"/>
    </row>
    <row r="7835" spans="1:5" s="94" customFormat="1" x14ac:dyDescent="0.2">
      <c r="A7835" s="355"/>
      <c r="B7835" s="355"/>
      <c r="C7835" s="95"/>
      <c r="D7835" s="95"/>
      <c r="E7835" s="95"/>
    </row>
    <row r="7836" spans="1:5" s="94" customFormat="1" x14ac:dyDescent="0.2">
      <c r="A7836" s="355"/>
      <c r="B7836" s="355"/>
      <c r="C7836" s="95"/>
      <c r="D7836" s="95"/>
      <c r="E7836" s="95"/>
    </row>
    <row r="7837" spans="1:5" s="94" customFormat="1" x14ac:dyDescent="0.2">
      <c r="A7837" s="355"/>
      <c r="B7837" s="355"/>
      <c r="C7837" s="95"/>
      <c r="D7837" s="95"/>
      <c r="E7837" s="95"/>
    </row>
    <row r="7838" spans="1:5" s="94" customFormat="1" x14ac:dyDescent="0.2">
      <c r="A7838" s="355"/>
      <c r="B7838" s="355"/>
      <c r="C7838" s="95"/>
      <c r="D7838" s="95"/>
      <c r="E7838" s="95"/>
    </row>
    <row r="7839" spans="1:5" s="94" customFormat="1" x14ac:dyDescent="0.2">
      <c r="A7839" s="355"/>
      <c r="B7839" s="355"/>
      <c r="C7839" s="95"/>
      <c r="D7839" s="95"/>
      <c r="E7839" s="95"/>
    </row>
    <row r="7840" spans="1:5" s="94" customFormat="1" x14ac:dyDescent="0.2">
      <c r="A7840" s="355"/>
      <c r="B7840" s="355"/>
      <c r="C7840" s="95"/>
      <c r="D7840" s="95"/>
      <c r="E7840" s="95"/>
    </row>
    <row r="7841" spans="1:5" s="94" customFormat="1" x14ac:dyDescent="0.2">
      <c r="A7841" s="355"/>
      <c r="B7841" s="355"/>
      <c r="C7841" s="95"/>
      <c r="D7841" s="95"/>
      <c r="E7841" s="95"/>
    </row>
    <row r="7842" spans="1:5" s="94" customFormat="1" x14ac:dyDescent="0.2">
      <c r="A7842" s="355"/>
      <c r="B7842" s="355"/>
      <c r="C7842" s="95"/>
      <c r="D7842" s="95"/>
      <c r="E7842" s="95"/>
    </row>
    <row r="7843" spans="1:5" s="94" customFormat="1" x14ac:dyDescent="0.2">
      <c r="A7843" s="355"/>
      <c r="B7843" s="355"/>
      <c r="C7843" s="95"/>
      <c r="D7843" s="95"/>
      <c r="E7843" s="95"/>
    </row>
    <row r="7844" spans="1:5" s="94" customFormat="1" x14ac:dyDescent="0.2">
      <c r="A7844" s="355"/>
      <c r="B7844" s="355"/>
      <c r="C7844" s="95"/>
      <c r="D7844" s="95"/>
      <c r="E7844" s="95"/>
    </row>
    <row r="7845" spans="1:5" s="94" customFormat="1" x14ac:dyDescent="0.2">
      <c r="A7845" s="355"/>
      <c r="B7845" s="355"/>
      <c r="C7845" s="95"/>
      <c r="D7845" s="95"/>
      <c r="E7845" s="95"/>
    </row>
    <row r="7846" spans="1:5" s="94" customFormat="1" x14ac:dyDescent="0.2">
      <c r="A7846" s="355"/>
      <c r="B7846" s="355"/>
      <c r="C7846" s="95"/>
      <c r="D7846" s="95"/>
      <c r="E7846" s="95"/>
    </row>
    <row r="7847" spans="1:5" s="94" customFormat="1" x14ac:dyDescent="0.2">
      <c r="A7847" s="355"/>
      <c r="B7847" s="355"/>
      <c r="C7847" s="95"/>
      <c r="D7847" s="95"/>
      <c r="E7847" s="95"/>
    </row>
    <row r="7848" spans="1:5" s="94" customFormat="1" x14ac:dyDescent="0.2">
      <c r="A7848" s="355"/>
      <c r="B7848" s="355"/>
      <c r="C7848" s="95"/>
      <c r="D7848" s="95"/>
      <c r="E7848" s="95"/>
    </row>
    <row r="7849" spans="1:5" s="94" customFormat="1" x14ac:dyDescent="0.2">
      <c r="A7849" s="355"/>
      <c r="B7849" s="355"/>
      <c r="C7849" s="95"/>
      <c r="D7849" s="95"/>
      <c r="E7849" s="95"/>
    </row>
    <row r="7850" spans="1:5" s="94" customFormat="1" x14ac:dyDescent="0.2">
      <c r="A7850" s="355"/>
      <c r="B7850" s="355"/>
      <c r="C7850" s="95"/>
      <c r="D7850" s="95"/>
      <c r="E7850" s="95"/>
    </row>
    <row r="7851" spans="1:5" s="94" customFormat="1" x14ac:dyDescent="0.2">
      <c r="A7851" s="355"/>
      <c r="B7851" s="355"/>
      <c r="C7851" s="95"/>
      <c r="D7851" s="95"/>
      <c r="E7851" s="95"/>
    </row>
    <row r="7852" spans="1:5" s="94" customFormat="1" x14ac:dyDescent="0.2">
      <c r="A7852" s="355"/>
      <c r="B7852" s="355"/>
      <c r="C7852" s="95"/>
      <c r="D7852" s="95"/>
      <c r="E7852" s="95"/>
    </row>
    <row r="7853" spans="1:5" s="94" customFormat="1" x14ac:dyDescent="0.2">
      <c r="A7853" s="355"/>
      <c r="B7853" s="355"/>
      <c r="C7853" s="95"/>
      <c r="D7853" s="95"/>
      <c r="E7853" s="95"/>
    </row>
    <row r="7854" spans="1:5" s="94" customFormat="1" x14ac:dyDescent="0.2">
      <c r="A7854" s="355"/>
      <c r="B7854" s="355"/>
      <c r="C7854" s="95"/>
      <c r="D7854" s="95"/>
      <c r="E7854" s="95"/>
    </row>
    <row r="7855" spans="1:5" s="94" customFormat="1" x14ac:dyDescent="0.2">
      <c r="A7855" s="355"/>
      <c r="B7855" s="355"/>
      <c r="C7855" s="95"/>
      <c r="D7855" s="95"/>
      <c r="E7855" s="95"/>
    </row>
    <row r="7856" spans="1:5" s="94" customFormat="1" x14ac:dyDescent="0.2">
      <c r="A7856" s="355"/>
      <c r="B7856" s="355"/>
      <c r="C7856" s="95"/>
      <c r="D7856" s="95"/>
      <c r="E7856" s="95"/>
    </row>
    <row r="7857" spans="1:5" s="94" customFormat="1" x14ac:dyDescent="0.2">
      <c r="A7857" s="355"/>
      <c r="B7857" s="355"/>
      <c r="C7857" s="95"/>
      <c r="D7857" s="95"/>
      <c r="E7857" s="95"/>
    </row>
    <row r="7858" spans="1:5" s="94" customFormat="1" x14ac:dyDescent="0.2">
      <c r="A7858" s="355"/>
      <c r="B7858" s="355"/>
      <c r="C7858" s="95"/>
      <c r="D7858" s="95"/>
      <c r="E7858" s="95"/>
    </row>
    <row r="7859" spans="1:5" s="94" customFormat="1" x14ac:dyDescent="0.2">
      <c r="A7859" s="355"/>
      <c r="B7859" s="355"/>
      <c r="C7859" s="95"/>
      <c r="D7859" s="95"/>
      <c r="E7859" s="95"/>
    </row>
    <row r="7860" spans="1:5" s="94" customFormat="1" x14ac:dyDescent="0.2">
      <c r="A7860" s="355"/>
      <c r="B7860" s="355"/>
      <c r="C7860" s="95"/>
      <c r="D7860" s="95"/>
      <c r="E7860" s="95"/>
    </row>
    <row r="7861" spans="1:5" s="94" customFormat="1" x14ac:dyDescent="0.2">
      <c r="A7861" s="355"/>
      <c r="B7861" s="355"/>
      <c r="C7861" s="95"/>
      <c r="D7861" s="95"/>
      <c r="E7861" s="95"/>
    </row>
    <row r="7862" spans="1:5" s="94" customFormat="1" x14ac:dyDescent="0.2">
      <c r="A7862" s="355"/>
      <c r="B7862" s="355"/>
      <c r="C7862" s="95"/>
      <c r="D7862" s="95"/>
      <c r="E7862" s="95"/>
    </row>
    <row r="7863" spans="1:5" s="94" customFormat="1" x14ac:dyDescent="0.2">
      <c r="A7863" s="355"/>
      <c r="B7863" s="355"/>
      <c r="C7863" s="95"/>
      <c r="D7863" s="95"/>
      <c r="E7863" s="95"/>
    </row>
    <row r="7864" spans="1:5" s="94" customFormat="1" x14ac:dyDescent="0.2">
      <c r="A7864" s="355"/>
      <c r="B7864" s="355"/>
      <c r="C7864" s="95"/>
      <c r="D7864" s="95"/>
      <c r="E7864" s="95"/>
    </row>
    <row r="7865" spans="1:5" s="94" customFormat="1" x14ac:dyDescent="0.2">
      <c r="A7865" s="355"/>
      <c r="B7865" s="355"/>
      <c r="C7865" s="95"/>
      <c r="D7865" s="95"/>
      <c r="E7865" s="95"/>
    </row>
    <row r="7866" spans="1:5" s="94" customFormat="1" x14ac:dyDescent="0.2">
      <c r="A7866" s="355"/>
      <c r="B7866" s="355"/>
      <c r="C7866" s="95"/>
      <c r="D7866" s="95"/>
      <c r="E7866" s="95"/>
    </row>
    <row r="7867" spans="1:5" s="94" customFormat="1" x14ac:dyDescent="0.2">
      <c r="A7867" s="355"/>
      <c r="B7867" s="355"/>
      <c r="C7867" s="95"/>
      <c r="D7867" s="95"/>
      <c r="E7867" s="95"/>
    </row>
    <row r="7868" spans="1:5" s="94" customFormat="1" x14ac:dyDescent="0.2">
      <c r="A7868" s="355"/>
      <c r="B7868" s="355"/>
      <c r="C7868" s="95"/>
      <c r="D7868" s="95"/>
      <c r="E7868" s="95"/>
    </row>
    <row r="7869" spans="1:5" s="94" customFormat="1" x14ac:dyDescent="0.2">
      <c r="A7869" s="355"/>
      <c r="B7869" s="355"/>
      <c r="C7869" s="95"/>
      <c r="D7869" s="95"/>
      <c r="E7869" s="95"/>
    </row>
    <row r="7870" spans="1:5" s="94" customFormat="1" x14ac:dyDescent="0.2">
      <c r="A7870" s="355"/>
      <c r="B7870" s="355"/>
      <c r="C7870" s="95"/>
      <c r="D7870" s="95"/>
      <c r="E7870" s="95"/>
    </row>
    <row r="7871" spans="1:5" s="94" customFormat="1" x14ac:dyDescent="0.2">
      <c r="A7871" s="355"/>
      <c r="B7871" s="355"/>
      <c r="C7871" s="95"/>
      <c r="D7871" s="95"/>
      <c r="E7871" s="95"/>
    </row>
    <row r="7872" spans="1:5" s="94" customFormat="1" x14ac:dyDescent="0.2">
      <c r="A7872" s="355"/>
      <c r="B7872" s="355"/>
      <c r="C7872" s="95"/>
      <c r="D7872" s="95"/>
      <c r="E7872" s="95"/>
    </row>
    <row r="7873" spans="1:5" s="94" customFormat="1" x14ac:dyDescent="0.2">
      <c r="A7873" s="355"/>
      <c r="B7873" s="355"/>
      <c r="C7873" s="95"/>
      <c r="D7873" s="95"/>
      <c r="E7873" s="95"/>
    </row>
    <row r="7874" spans="1:5" s="94" customFormat="1" x14ac:dyDescent="0.2">
      <c r="A7874" s="355"/>
      <c r="B7874" s="355"/>
      <c r="C7874" s="95"/>
      <c r="D7874" s="95"/>
      <c r="E7874" s="95"/>
    </row>
    <row r="7875" spans="1:5" s="94" customFormat="1" x14ac:dyDescent="0.2">
      <c r="A7875" s="355"/>
      <c r="B7875" s="355"/>
      <c r="C7875" s="95"/>
      <c r="D7875" s="95"/>
      <c r="E7875" s="95"/>
    </row>
    <row r="7876" spans="1:5" s="94" customFormat="1" x14ac:dyDescent="0.2">
      <c r="A7876" s="355"/>
      <c r="B7876" s="355"/>
      <c r="C7876" s="95"/>
      <c r="D7876" s="95"/>
      <c r="E7876" s="95"/>
    </row>
    <row r="7877" spans="1:5" s="94" customFormat="1" x14ac:dyDescent="0.2">
      <c r="A7877" s="355"/>
      <c r="B7877" s="355"/>
      <c r="C7877" s="95"/>
      <c r="D7877" s="95"/>
      <c r="E7877" s="95"/>
    </row>
    <row r="7878" spans="1:5" s="94" customFormat="1" x14ac:dyDescent="0.2">
      <c r="A7878" s="355"/>
      <c r="B7878" s="355"/>
      <c r="C7878" s="95"/>
      <c r="D7878" s="95"/>
      <c r="E7878" s="95"/>
    </row>
    <row r="7879" spans="1:5" s="94" customFormat="1" x14ac:dyDescent="0.2">
      <c r="A7879" s="355"/>
      <c r="B7879" s="355"/>
      <c r="C7879" s="95"/>
      <c r="D7879" s="95"/>
      <c r="E7879" s="95"/>
    </row>
    <row r="7880" spans="1:5" s="94" customFormat="1" x14ac:dyDescent="0.2">
      <c r="A7880" s="355"/>
      <c r="B7880" s="355"/>
      <c r="C7880" s="95"/>
      <c r="D7880" s="95"/>
      <c r="E7880" s="95"/>
    </row>
    <row r="7881" spans="1:5" s="94" customFormat="1" x14ac:dyDescent="0.2">
      <c r="A7881" s="355"/>
      <c r="B7881" s="355"/>
      <c r="C7881" s="95"/>
      <c r="D7881" s="95"/>
      <c r="E7881" s="95"/>
    </row>
    <row r="7882" spans="1:5" s="94" customFormat="1" x14ac:dyDescent="0.2">
      <c r="A7882" s="355"/>
      <c r="B7882" s="355"/>
      <c r="C7882" s="95"/>
      <c r="D7882" s="95"/>
      <c r="E7882" s="95"/>
    </row>
    <row r="7883" spans="1:5" s="94" customFormat="1" x14ac:dyDescent="0.2">
      <c r="A7883" s="355"/>
      <c r="B7883" s="355"/>
      <c r="C7883" s="95"/>
      <c r="D7883" s="95"/>
      <c r="E7883" s="95"/>
    </row>
    <row r="7884" spans="1:5" s="94" customFormat="1" x14ac:dyDescent="0.2">
      <c r="A7884" s="355"/>
      <c r="B7884" s="355"/>
      <c r="C7884" s="95"/>
      <c r="D7884" s="95"/>
      <c r="E7884" s="95"/>
    </row>
    <row r="7885" spans="1:5" s="94" customFormat="1" x14ac:dyDescent="0.2">
      <c r="A7885" s="355"/>
      <c r="B7885" s="355"/>
      <c r="C7885" s="95"/>
      <c r="D7885" s="95"/>
      <c r="E7885" s="95"/>
    </row>
    <row r="7886" spans="1:5" s="94" customFormat="1" x14ac:dyDescent="0.2">
      <c r="A7886" s="355"/>
      <c r="B7886" s="355"/>
      <c r="C7886" s="95"/>
      <c r="D7886" s="95"/>
      <c r="E7886" s="95"/>
    </row>
    <row r="7887" spans="1:5" s="94" customFormat="1" x14ac:dyDescent="0.2">
      <c r="A7887" s="355"/>
      <c r="B7887" s="355"/>
      <c r="C7887" s="95"/>
      <c r="D7887" s="95"/>
      <c r="E7887" s="95"/>
    </row>
    <row r="7888" spans="1:5" s="94" customFormat="1" x14ac:dyDescent="0.2">
      <c r="A7888" s="355"/>
      <c r="B7888" s="355"/>
      <c r="C7888" s="95"/>
      <c r="D7888" s="95"/>
      <c r="E7888" s="95"/>
    </row>
    <row r="7889" spans="1:5" s="94" customFormat="1" x14ac:dyDescent="0.2">
      <c r="A7889" s="355"/>
      <c r="B7889" s="355"/>
      <c r="C7889" s="95"/>
      <c r="D7889" s="95"/>
      <c r="E7889" s="95"/>
    </row>
    <row r="7890" spans="1:5" s="94" customFormat="1" x14ac:dyDescent="0.2">
      <c r="A7890" s="355"/>
      <c r="B7890" s="355"/>
      <c r="C7890" s="95"/>
      <c r="D7890" s="95"/>
      <c r="E7890" s="95"/>
    </row>
    <row r="7891" spans="1:5" s="94" customFormat="1" x14ac:dyDescent="0.2">
      <c r="A7891" s="355"/>
      <c r="B7891" s="355"/>
      <c r="C7891" s="95"/>
      <c r="D7891" s="95"/>
      <c r="E7891" s="95"/>
    </row>
    <row r="7892" spans="1:5" s="94" customFormat="1" x14ac:dyDescent="0.2">
      <c r="A7892" s="355"/>
      <c r="B7892" s="355"/>
      <c r="C7892" s="95"/>
      <c r="D7892" s="95"/>
      <c r="E7892" s="95"/>
    </row>
    <row r="7893" spans="1:5" s="94" customFormat="1" x14ac:dyDescent="0.2">
      <c r="A7893" s="355"/>
      <c r="B7893" s="355"/>
      <c r="C7893" s="95"/>
      <c r="D7893" s="95"/>
      <c r="E7893" s="95"/>
    </row>
    <row r="7894" spans="1:5" s="94" customFormat="1" x14ac:dyDescent="0.2">
      <c r="A7894" s="355"/>
      <c r="B7894" s="355"/>
      <c r="C7894" s="95"/>
      <c r="D7894" s="95"/>
      <c r="E7894" s="95"/>
    </row>
    <row r="7895" spans="1:5" s="94" customFormat="1" x14ac:dyDescent="0.2">
      <c r="A7895" s="355"/>
      <c r="B7895" s="355"/>
      <c r="C7895" s="95"/>
      <c r="D7895" s="95"/>
      <c r="E7895" s="95"/>
    </row>
    <row r="7896" spans="1:5" s="94" customFormat="1" x14ac:dyDescent="0.2">
      <c r="A7896" s="355"/>
      <c r="B7896" s="355"/>
      <c r="C7896" s="95"/>
      <c r="D7896" s="95"/>
      <c r="E7896" s="95"/>
    </row>
    <row r="7897" spans="1:5" s="94" customFormat="1" x14ac:dyDescent="0.2">
      <c r="A7897" s="355"/>
      <c r="B7897" s="355"/>
      <c r="C7897" s="95"/>
      <c r="D7897" s="95"/>
      <c r="E7897" s="95"/>
    </row>
    <row r="7898" spans="1:5" s="94" customFormat="1" x14ac:dyDescent="0.2">
      <c r="A7898" s="355"/>
      <c r="B7898" s="355"/>
      <c r="C7898" s="95"/>
      <c r="D7898" s="95"/>
      <c r="E7898" s="95"/>
    </row>
    <row r="7899" spans="1:5" s="94" customFormat="1" x14ac:dyDescent="0.2">
      <c r="A7899" s="355"/>
      <c r="B7899" s="355"/>
      <c r="C7899" s="95"/>
      <c r="D7899" s="95"/>
      <c r="E7899" s="95"/>
    </row>
    <row r="7900" spans="1:5" s="94" customFormat="1" x14ac:dyDescent="0.2">
      <c r="A7900" s="355"/>
      <c r="B7900" s="355"/>
      <c r="C7900" s="95"/>
      <c r="D7900" s="95"/>
      <c r="E7900" s="95"/>
    </row>
    <row r="7901" spans="1:5" s="94" customFormat="1" x14ac:dyDescent="0.2">
      <c r="A7901" s="355"/>
      <c r="B7901" s="355"/>
      <c r="C7901" s="95"/>
      <c r="D7901" s="95"/>
      <c r="E7901" s="95"/>
    </row>
    <row r="7902" spans="1:5" s="94" customFormat="1" x14ac:dyDescent="0.2">
      <c r="A7902" s="355"/>
      <c r="B7902" s="355"/>
      <c r="C7902" s="95"/>
      <c r="D7902" s="95"/>
      <c r="E7902" s="95"/>
    </row>
    <row r="7903" spans="1:5" s="94" customFormat="1" x14ac:dyDescent="0.2">
      <c r="A7903" s="355"/>
      <c r="B7903" s="355"/>
      <c r="C7903" s="95"/>
      <c r="D7903" s="95"/>
      <c r="E7903" s="95"/>
    </row>
    <row r="7904" spans="1:5" s="94" customFormat="1" x14ac:dyDescent="0.2">
      <c r="A7904" s="355"/>
      <c r="B7904" s="355"/>
      <c r="C7904" s="95"/>
      <c r="D7904" s="95"/>
      <c r="E7904" s="95"/>
    </row>
    <row r="7905" spans="1:5" s="94" customFormat="1" x14ac:dyDescent="0.2">
      <c r="A7905" s="355"/>
      <c r="B7905" s="355"/>
      <c r="C7905" s="95"/>
      <c r="D7905" s="95"/>
      <c r="E7905" s="95"/>
    </row>
    <row r="7906" spans="1:5" s="94" customFormat="1" x14ac:dyDescent="0.2">
      <c r="A7906" s="355"/>
      <c r="B7906" s="355"/>
      <c r="C7906" s="95"/>
      <c r="D7906" s="95"/>
      <c r="E7906" s="95"/>
    </row>
    <row r="7907" spans="1:5" s="94" customFormat="1" x14ac:dyDescent="0.2">
      <c r="A7907" s="355"/>
      <c r="B7907" s="355"/>
      <c r="C7907" s="95"/>
      <c r="D7907" s="95"/>
      <c r="E7907" s="95"/>
    </row>
    <row r="7908" spans="1:5" s="94" customFormat="1" x14ac:dyDescent="0.2">
      <c r="A7908" s="355"/>
      <c r="B7908" s="355"/>
      <c r="C7908" s="95"/>
      <c r="D7908" s="95"/>
      <c r="E7908" s="95"/>
    </row>
    <row r="7909" spans="1:5" s="94" customFormat="1" x14ac:dyDescent="0.2">
      <c r="A7909" s="355"/>
      <c r="B7909" s="355"/>
      <c r="C7909" s="95"/>
      <c r="D7909" s="95"/>
      <c r="E7909" s="95"/>
    </row>
    <row r="7910" spans="1:5" s="94" customFormat="1" x14ac:dyDescent="0.2">
      <c r="A7910" s="355"/>
      <c r="B7910" s="355"/>
      <c r="C7910" s="95"/>
      <c r="D7910" s="95"/>
      <c r="E7910" s="95"/>
    </row>
    <row r="7911" spans="1:5" s="94" customFormat="1" x14ac:dyDescent="0.2">
      <c r="A7911" s="355"/>
      <c r="B7911" s="355"/>
      <c r="C7911" s="95"/>
      <c r="D7911" s="95"/>
      <c r="E7911" s="95"/>
    </row>
    <row r="7912" spans="1:5" s="94" customFormat="1" x14ac:dyDescent="0.2">
      <c r="A7912" s="355"/>
      <c r="B7912" s="355"/>
      <c r="C7912" s="95"/>
      <c r="D7912" s="95"/>
      <c r="E7912" s="95"/>
    </row>
    <row r="7913" spans="1:5" s="94" customFormat="1" x14ac:dyDescent="0.2">
      <c r="A7913" s="355"/>
      <c r="B7913" s="355"/>
      <c r="C7913" s="95"/>
      <c r="D7913" s="95"/>
      <c r="E7913" s="95"/>
    </row>
    <row r="7914" spans="1:5" s="94" customFormat="1" x14ac:dyDescent="0.2">
      <c r="A7914" s="355"/>
      <c r="B7914" s="355"/>
      <c r="C7914" s="95"/>
      <c r="D7914" s="95"/>
      <c r="E7914" s="95"/>
    </row>
    <row r="7915" spans="1:5" s="94" customFormat="1" x14ac:dyDescent="0.2">
      <c r="A7915" s="355"/>
      <c r="B7915" s="355"/>
      <c r="C7915" s="95"/>
      <c r="D7915" s="95"/>
      <c r="E7915" s="95"/>
    </row>
    <row r="7916" spans="1:5" s="94" customFormat="1" x14ac:dyDescent="0.2">
      <c r="A7916" s="355"/>
      <c r="B7916" s="355"/>
      <c r="C7916" s="95"/>
      <c r="D7916" s="95"/>
      <c r="E7916" s="95"/>
    </row>
    <row r="7917" spans="1:5" s="94" customFormat="1" x14ac:dyDescent="0.2">
      <c r="A7917" s="355"/>
      <c r="B7917" s="355"/>
      <c r="C7917" s="95"/>
      <c r="D7917" s="95"/>
      <c r="E7917" s="95"/>
    </row>
    <row r="7918" spans="1:5" s="94" customFormat="1" x14ac:dyDescent="0.2">
      <c r="A7918" s="355"/>
      <c r="B7918" s="355"/>
      <c r="C7918" s="95"/>
      <c r="D7918" s="95"/>
      <c r="E7918" s="95"/>
    </row>
    <row r="7919" spans="1:5" s="94" customFormat="1" x14ac:dyDescent="0.2">
      <c r="A7919" s="355"/>
      <c r="B7919" s="355"/>
      <c r="C7919" s="95"/>
      <c r="D7919" s="95"/>
      <c r="E7919" s="95"/>
    </row>
    <row r="7920" spans="1:5" s="94" customFormat="1" x14ac:dyDescent="0.2">
      <c r="A7920" s="355"/>
      <c r="B7920" s="355"/>
      <c r="C7920" s="95"/>
      <c r="D7920" s="95"/>
      <c r="E7920" s="95"/>
    </row>
    <row r="7921" spans="1:5" s="94" customFormat="1" x14ac:dyDescent="0.2">
      <c r="A7921" s="355"/>
      <c r="B7921" s="355"/>
      <c r="C7921" s="95"/>
      <c r="D7921" s="95"/>
      <c r="E7921" s="95"/>
    </row>
    <row r="7922" spans="1:5" s="94" customFormat="1" x14ac:dyDescent="0.2">
      <c r="A7922" s="355"/>
      <c r="B7922" s="355"/>
      <c r="C7922" s="95"/>
      <c r="D7922" s="95"/>
      <c r="E7922" s="95"/>
    </row>
    <row r="7923" spans="1:5" s="94" customFormat="1" x14ac:dyDescent="0.2">
      <c r="A7923" s="355"/>
      <c r="B7923" s="355"/>
      <c r="C7923" s="95"/>
      <c r="D7923" s="95"/>
      <c r="E7923" s="95"/>
    </row>
    <row r="7924" spans="1:5" s="94" customFormat="1" x14ac:dyDescent="0.2">
      <c r="A7924" s="355"/>
      <c r="B7924" s="355"/>
      <c r="C7924" s="95"/>
      <c r="D7924" s="95"/>
      <c r="E7924" s="95"/>
    </row>
    <row r="7925" spans="1:5" s="94" customFormat="1" x14ac:dyDescent="0.2">
      <c r="A7925" s="355"/>
      <c r="B7925" s="355"/>
      <c r="C7925" s="95"/>
      <c r="D7925" s="95"/>
      <c r="E7925" s="95"/>
    </row>
    <row r="7926" spans="1:5" s="94" customFormat="1" x14ac:dyDescent="0.2">
      <c r="A7926" s="355"/>
      <c r="B7926" s="355"/>
      <c r="C7926" s="95"/>
      <c r="D7926" s="95"/>
      <c r="E7926" s="95"/>
    </row>
    <row r="7927" spans="1:5" s="94" customFormat="1" x14ac:dyDescent="0.2">
      <c r="A7927" s="355"/>
      <c r="B7927" s="355"/>
      <c r="C7927" s="95"/>
      <c r="D7927" s="95"/>
      <c r="E7927" s="95"/>
    </row>
    <row r="7928" spans="1:5" s="94" customFormat="1" x14ac:dyDescent="0.2">
      <c r="A7928" s="355"/>
      <c r="B7928" s="355"/>
      <c r="C7928" s="95"/>
      <c r="D7928" s="95"/>
      <c r="E7928" s="95"/>
    </row>
    <row r="7929" spans="1:5" s="94" customFormat="1" x14ac:dyDescent="0.2">
      <c r="A7929" s="355"/>
      <c r="B7929" s="355"/>
      <c r="C7929" s="95"/>
      <c r="D7929" s="95"/>
      <c r="E7929" s="95"/>
    </row>
    <row r="7930" spans="1:5" s="94" customFormat="1" x14ac:dyDescent="0.2">
      <c r="A7930" s="355"/>
      <c r="B7930" s="355"/>
      <c r="C7930" s="95"/>
      <c r="D7930" s="95"/>
      <c r="E7930" s="95"/>
    </row>
    <row r="7931" spans="1:5" s="94" customFormat="1" x14ac:dyDescent="0.2">
      <c r="A7931" s="355"/>
      <c r="B7931" s="355"/>
      <c r="C7931" s="95"/>
      <c r="D7931" s="95"/>
      <c r="E7931" s="95"/>
    </row>
    <row r="7932" spans="1:5" s="94" customFormat="1" x14ac:dyDescent="0.2">
      <c r="A7932" s="355"/>
      <c r="B7932" s="355"/>
      <c r="C7932" s="95"/>
      <c r="D7932" s="95"/>
      <c r="E7932" s="95"/>
    </row>
    <row r="7933" spans="1:5" s="94" customFormat="1" x14ac:dyDescent="0.2">
      <c r="A7933" s="355"/>
      <c r="B7933" s="355"/>
      <c r="C7933" s="95"/>
      <c r="D7933" s="95"/>
      <c r="E7933" s="95"/>
    </row>
    <row r="7934" spans="1:5" s="94" customFormat="1" x14ac:dyDescent="0.2">
      <c r="A7934" s="355"/>
      <c r="B7934" s="355"/>
      <c r="C7934" s="95"/>
      <c r="D7934" s="95"/>
      <c r="E7934" s="95"/>
    </row>
    <row r="7935" spans="1:5" s="94" customFormat="1" x14ac:dyDescent="0.2">
      <c r="A7935" s="355"/>
      <c r="B7935" s="355"/>
      <c r="C7935" s="95"/>
      <c r="D7935" s="95"/>
      <c r="E7935" s="95"/>
    </row>
    <row r="7936" spans="1:5" s="94" customFormat="1" x14ac:dyDescent="0.2">
      <c r="A7936" s="355"/>
      <c r="B7936" s="355"/>
      <c r="C7936" s="95"/>
      <c r="D7936" s="95"/>
      <c r="E7936" s="95"/>
    </row>
    <row r="7937" spans="1:5" s="94" customFormat="1" x14ac:dyDescent="0.2">
      <c r="A7937" s="355"/>
      <c r="B7937" s="355"/>
      <c r="C7937" s="95"/>
      <c r="D7937" s="95"/>
      <c r="E7937" s="95"/>
    </row>
    <row r="7938" spans="1:5" s="94" customFormat="1" x14ac:dyDescent="0.2">
      <c r="A7938" s="355"/>
      <c r="B7938" s="355"/>
      <c r="C7938" s="95"/>
      <c r="D7938" s="95"/>
      <c r="E7938" s="95"/>
    </row>
    <row r="7939" spans="1:5" s="94" customFormat="1" x14ac:dyDescent="0.2">
      <c r="A7939" s="355"/>
      <c r="B7939" s="355"/>
      <c r="C7939" s="95"/>
      <c r="D7939" s="95"/>
      <c r="E7939" s="95"/>
    </row>
    <row r="7940" spans="1:5" s="94" customFormat="1" x14ac:dyDescent="0.2">
      <c r="A7940" s="355"/>
      <c r="B7940" s="355"/>
      <c r="C7940" s="95"/>
      <c r="D7940" s="95"/>
      <c r="E7940" s="95"/>
    </row>
    <row r="7941" spans="1:5" s="94" customFormat="1" x14ac:dyDescent="0.2">
      <c r="A7941" s="355"/>
      <c r="B7941" s="355"/>
      <c r="C7941" s="95"/>
      <c r="D7941" s="95"/>
      <c r="E7941" s="95"/>
    </row>
    <row r="7942" spans="1:5" s="94" customFormat="1" x14ac:dyDescent="0.2">
      <c r="A7942" s="355"/>
      <c r="B7942" s="355"/>
      <c r="C7942" s="95"/>
      <c r="D7942" s="95"/>
      <c r="E7942" s="95"/>
    </row>
    <row r="7943" spans="1:5" s="94" customFormat="1" x14ac:dyDescent="0.2">
      <c r="A7943" s="355"/>
      <c r="B7943" s="355"/>
      <c r="C7943" s="95"/>
      <c r="D7943" s="95"/>
      <c r="E7943" s="95"/>
    </row>
    <row r="7944" spans="1:5" s="94" customFormat="1" x14ac:dyDescent="0.2">
      <c r="A7944" s="355"/>
      <c r="B7944" s="355"/>
      <c r="C7944" s="95"/>
      <c r="D7944" s="95"/>
      <c r="E7944" s="95"/>
    </row>
    <row r="7945" spans="1:5" s="94" customFormat="1" x14ac:dyDescent="0.2">
      <c r="A7945" s="355"/>
      <c r="B7945" s="355"/>
      <c r="C7945" s="95"/>
      <c r="D7945" s="95"/>
      <c r="E7945" s="95"/>
    </row>
    <row r="7946" spans="1:5" s="94" customFormat="1" x14ac:dyDescent="0.2">
      <c r="A7946" s="355"/>
      <c r="B7946" s="355"/>
      <c r="C7946" s="95"/>
      <c r="D7946" s="95"/>
      <c r="E7946" s="95"/>
    </row>
    <row r="7947" spans="1:5" s="94" customFormat="1" x14ac:dyDescent="0.2">
      <c r="A7947" s="355"/>
      <c r="B7947" s="355"/>
      <c r="C7947" s="95"/>
      <c r="D7947" s="95"/>
      <c r="E7947" s="95"/>
    </row>
    <row r="7948" spans="1:5" s="94" customFormat="1" x14ac:dyDescent="0.2">
      <c r="A7948" s="355"/>
      <c r="B7948" s="355"/>
      <c r="C7948" s="95"/>
      <c r="D7948" s="95"/>
      <c r="E7948" s="95"/>
    </row>
    <row r="7949" spans="1:5" s="94" customFormat="1" x14ac:dyDescent="0.2">
      <c r="A7949" s="355"/>
      <c r="B7949" s="355"/>
      <c r="C7949" s="95"/>
      <c r="D7949" s="95"/>
      <c r="E7949" s="95"/>
    </row>
    <row r="7950" spans="1:5" s="94" customFormat="1" x14ac:dyDescent="0.2">
      <c r="A7950" s="355"/>
      <c r="B7950" s="355"/>
      <c r="C7950" s="95"/>
      <c r="D7950" s="95"/>
      <c r="E7950" s="95"/>
    </row>
    <row r="7951" spans="1:5" s="94" customFormat="1" x14ac:dyDescent="0.2">
      <c r="A7951" s="355"/>
      <c r="B7951" s="355"/>
      <c r="C7951" s="95"/>
      <c r="D7951" s="95"/>
      <c r="E7951" s="95"/>
    </row>
    <row r="7952" spans="1:5" s="94" customFormat="1" x14ac:dyDescent="0.2">
      <c r="A7952" s="355"/>
      <c r="B7952" s="355"/>
      <c r="C7952" s="95"/>
      <c r="D7952" s="95"/>
      <c r="E7952" s="95"/>
    </row>
    <row r="7953" spans="1:5" s="94" customFormat="1" x14ac:dyDescent="0.2">
      <c r="A7953" s="355"/>
      <c r="B7953" s="355"/>
      <c r="C7953" s="95"/>
      <c r="D7953" s="95"/>
      <c r="E7953" s="95"/>
    </row>
    <row r="7954" spans="1:5" s="94" customFormat="1" x14ac:dyDescent="0.2">
      <c r="A7954" s="355"/>
      <c r="B7954" s="355"/>
      <c r="C7954" s="95"/>
      <c r="D7954" s="95"/>
      <c r="E7954" s="95"/>
    </row>
    <row r="7955" spans="1:5" s="94" customFormat="1" x14ac:dyDescent="0.2">
      <c r="A7955" s="355"/>
      <c r="B7955" s="355"/>
      <c r="C7955" s="95"/>
      <c r="D7955" s="95"/>
      <c r="E7955" s="95"/>
    </row>
    <row r="7956" spans="1:5" s="94" customFormat="1" x14ac:dyDescent="0.2">
      <c r="A7956" s="355"/>
      <c r="B7956" s="355"/>
      <c r="C7956" s="95"/>
      <c r="D7956" s="95"/>
      <c r="E7956" s="95"/>
    </row>
    <row r="7957" spans="1:5" s="94" customFormat="1" x14ac:dyDescent="0.2">
      <c r="A7957" s="355"/>
      <c r="B7957" s="355"/>
      <c r="C7957" s="95"/>
      <c r="D7957" s="95"/>
      <c r="E7957" s="95"/>
    </row>
    <row r="7958" spans="1:5" s="94" customFormat="1" x14ac:dyDescent="0.2">
      <c r="A7958" s="355"/>
      <c r="B7958" s="355"/>
      <c r="C7958" s="95"/>
      <c r="D7958" s="95"/>
      <c r="E7958" s="95"/>
    </row>
    <row r="7959" spans="1:5" s="94" customFormat="1" x14ac:dyDescent="0.2">
      <c r="A7959" s="355"/>
      <c r="B7959" s="355"/>
      <c r="C7959" s="95"/>
      <c r="D7959" s="95"/>
      <c r="E7959" s="95"/>
    </row>
    <row r="7960" spans="1:5" s="94" customFormat="1" x14ac:dyDescent="0.2">
      <c r="A7960" s="355"/>
      <c r="B7960" s="355"/>
      <c r="C7960" s="95"/>
      <c r="D7960" s="95"/>
      <c r="E7960" s="95"/>
    </row>
    <row r="7961" spans="1:5" s="94" customFormat="1" x14ac:dyDescent="0.2">
      <c r="A7961" s="355"/>
      <c r="B7961" s="355"/>
      <c r="C7961" s="95"/>
      <c r="D7961" s="95"/>
      <c r="E7961" s="95"/>
    </row>
    <row r="7962" spans="1:5" s="94" customFormat="1" x14ac:dyDescent="0.2">
      <c r="A7962" s="355"/>
      <c r="B7962" s="355"/>
      <c r="C7962" s="95"/>
      <c r="D7962" s="95"/>
      <c r="E7962" s="95"/>
    </row>
    <row r="7963" spans="1:5" s="94" customFormat="1" x14ac:dyDescent="0.2">
      <c r="A7963" s="355"/>
      <c r="B7963" s="355"/>
      <c r="C7963" s="95"/>
      <c r="D7963" s="95"/>
      <c r="E7963" s="95"/>
    </row>
    <row r="7964" spans="1:5" s="94" customFormat="1" x14ac:dyDescent="0.2">
      <c r="A7964" s="355"/>
      <c r="B7964" s="355"/>
      <c r="C7964" s="95"/>
      <c r="D7964" s="95"/>
      <c r="E7964" s="95"/>
    </row>
    <row r="7965" spans="1:5" s="94" customFormat="1" x14ac:dyDescent="0.2">
      <c r="A7965" s="355"/>
      <c r="B7965" s="355"/>
      <c r="C7965" s="95"/>
      <c r="D7965" s="95"/>
      <c r="E7965" s="95"/>
    </row>
    <row r="7966" spans="1:5" s="94" customFormat="1" x14ac:dyDescent="0.2">
      <c r="A7966" s="355"/>
      <c r="B7966" s="355"/>
      <c r="C7966" s="95"/>
      <c r="D7966" s="95"/>
      <c r="E7966" s="95"/>
    </row>
    <row r="7967" spans="1:5" s="94" customFormat="1" x14ac:dyDescent="0.2">
      <c r="A7967" s="355"/>
      <c r="B7967" s="355"/>
      <c r="C7967" s="95"/>
      <c r="D7967" s="95"/>
      <c r="E7967" s="95"/>
    </row>
    <row r="7968" spans="1:5" s="94" customFormat="1" x14ac:dyDescent="0.2">
      <c r="A7968" s="355"/>
      <c r="B7968" s="355"/>
      <c r="C7968" s="95"/>
      <c r="D7968" s="95"/>
      <c r="E7968" s="95"/>
    </row>
    <row r="7969" spans="1:5" s="94" customFormat="1" x14ac:dyDescent="0.2">
      <c r="A7969" s="355"/>
      <c r="B7969" s="355"/>
      <c r="C7969" s="95"/>
      <c r="D7969" s="95"/>
      <c r="E7969" s="95"/>
    </row>
    <row r="7970" spans="1:5" s="94" customFormat="1" x14ac:dyDescent="0.2">
      <c r="A7970" s="355"/>
      <c r="B7970" s="355"/>
      <c r="C7970" s="95"/>
      <c r="D7970" s="95"/>
      <c r="E7970" s="95"/>
    </row>
    <row r="7971" spans="1:5" s="94" customFormat="1" x14ac:dyDescent="0.2">
      <c r="A7971" s="355"/>
      <c r="B7971" s="355"/>
      <c r="C7971" s="95"/>
      <c r="D7971" s="95"/>
      <c r="E7971" s="95"/>
    </row>
    <row r="7972" spans="1:5" s="94" customFormat="1" x14ac:dyDescent="0.2">
      <c r="A7972" s="355"/>
      <c r="B7972" s="355"/>
      <c r="C7972" s="95"/>
      <c r="D7972" s="95"/>
      <c r="E7972" s="95"/>
    </row>
    <row r="7973" spans="1:5" s="94" customFormat="1" x14ac:dyDescent="0.2">
      <c r="A7973" s="355"/>
      <c r="B7973" s="355"/>
      <c r="C7973" s="95"/>
      <c r="D7973" s="95"/>
      <c r="E7973" s="95"/>
    </row>
    <row r="7974" spans="1:5" s="94" customFormat="1" x14ac:dyDescent="0.2">
      <c r="A7974" s="355"/>
      <c r="B7974" s="355"/>
      <c r="C7974" s="95"/>
      <c r="D7974" s="95"/>
      <c r="E7974" s="95"/>
    </row>
    <row r="7975" spans="1:5" s="94" customFormat="1" x14ac:dyDescent="0.2">
      <c r="A7975" s="355"/>
      <c r="B7975" s="355"/>
      <c r="C7975" s="95"/>
      <c r="D7975" s="95"/>
      <c r="E7975" s="95"/>
    </row>
    <row r="7976" spans="1:5" s="94" customFormat="1" x14ac:dyDescent="0.2">
      <c r="A7976" s="355"/>
      <c r="B7976" s="355"/>
      <c r="C7976" s="95"/>
      <c r="D7976" s="95"/>
      <c r="E7976" s="95"/>
    </row>
    <row r="7977" spans="1:5" s="94" customFormat="1" x14ac:dyDescent="0.2">
      <c r="A7977" s="355"/>
      <c r="B7977" s="355"/>
      <c r="C7977" s="95"/>
      <c r="D7977" s="95"/>
      <c r="E7977" s="95"/>
    </row>
    <row r="7978" spans="1:5" s="94" customFormat="1" x14ac:dyDescent="0.2">
      <c r="A7978" s="355"/>
      <c r="B7978" s="355"/>
      <c r="C7978" s="95"/>
      <c r="D7978" s="95"/>
      <c r="E7978" s="95"/>
    </row>
    <row r="7979" spans="1:5" s="94" customFormat="1" x14ac:dyDescent="0.2">
      <c r="A7979" s="355"/>
      <c r="B7979" s="355"/>
      <c r="C7979" s="95"/>
      <c r="D7979" s="95"/>
      <c r="E7979" s="95"/>
    </row>
    <row r="7980" spans="1:5" s="94" customFormat="1" x14ac:dyDescent="0.2">
      <c r="A7980" s="355"/>
      <c r="B7980" s="355"/>
      <c r="C7980" s="95"/>
      <c r="D7980" s="95"/>
      <c r="E7980" s="95"/>
    </row>
    <row r="7981" spans="1:5" s="94" customFormat="1" x14ac:dyDescent="0.2">
      <c r="A7981" s="355"/>
      <c r="B7981" s="355"/>
      <c r="C7981" s="95"/>
      <c r="D7981" s="95"/>
      <c r="E7981" s="95"/>
    </row>
    <row r="7982" spans="1:5" s="94" customFormat="1" x14ac:dyDescent="0.2">
      <c r="A7982" s="355"/>
      <c r="B7982" s="355"/>
      <c r="C7982" s="95"/>
      <c r="D7982" s="95"/>
      <c r="E7982" s="95"/>
    </row>
    <row r="7983" spans="1:5" s="94" customFormat="1" x14ac:dyDescent="0.2">
      <c r="A7983" s="355"/>
      <c r="B7983" s="355"/>
      <c r="C7983" s="95"/>
      <c r="D7983" s="95"/>
      <c r="E7983" s="95"/>
    </row>
    <row r="7984" spans="1:5" s="94" customFormat="1" x14ac:dyDescent="0.2">
      <c r="A7984" s="355"/>
      <c r="B7984" s="355"/>
      <c r="C7984" s="95"/>
      <c r="D7984" s="95"/>
      <c r="E7984" s="95"/>
    </row>
    <row r="7985" spans="1:5" s="94" customFormat="1" x14ac:dyDescent="0.2">
      <c r="A7985" s="355"/>
      <c r="B7985" s="355"/>
      <c r="C7985" s="95"/>
      <c r="D7985" s="95"/>
      <c r="E7985" s="95"/>
    </row>
    <row r="7986" spans="1:5" s="94" customFormat="1" x14ac:dyDescent="0.2">
      <c r="A7986" s="355"/>
      <c r="B7986" s="355"/>
      <c r="C7986" s="95"/>
      <c r="D7986" s="95"/>
      <c r="E7986" s="95"/>
    </row>
    <row r="7987" spans="1:5" s="94" customFormat="1" x14ac:dyDescent="0.2">
      <c r="A7987" s="355"/>
      <c r="B7987" s="355"/>
      <c r="C7987" s="95"/>
      <c r="D7987" s="95"/>
      <c r="E7987" s="95"/>
    </row>
    <row r="7988" spans="1:5" s="94" customFormat="1" x14ac:dyDescent="0.2">
      <c r="A7988" s="355"/>
      <c r="B7988" s="355"/>
      <c r="C7988" s="95"/>
      <c r="D7988" s="95"/>
      <c r="E7988" s="95"/>
    </row>
    <row r="7989" spans="1:5" s="94" customFormat="1" x14ac:dyDescent="0.2">
      <c r="A7989" s="355"/>
      <c r="B7989" s="355"/>
      <c r="C7989" s="95"/>
      <c r="D7989" s="95"/>
      <c r="E7989" s="95"/>
    </row>
    <row r="7990" spans="1:5" s="94" customFormat="1" x14ac:dyDescent="0.2">
      <c r="A7990" s="355"/>
      <c r="B7990" s="355"/>
      <c r="C7990" s="95"/>
      <c r="D7990" s="95"/>
      <c r="E7990" s="95"/>
    </row>
    <row r="7991" spans="1:5" s="94" customFormat="1" x14ac:dyDescent="0.2">
      <c r="A7991" s="355"/>
      <c r="B7991" s="355"/>
      <c r="C7991" s="95"/>
      <c r="D7991" s="95"/>
      <c r="E7991" s="95"/>
    </row>
    <row r="7992" spans="1:5" s="94" customFormat="1" x14ac:dyDescent="0.2">
      <c r="A7992" s="355"/>
      <c r="B7992" s="355"/>
      <c r="C7992" s="95"/>
      <c r="D7992" s="95"/>
      <c r="E7992" s="95"/>
    </row>
    <row r="7993" spans="1:5" s="94" customFormat="1" x14ac:dyDescent="0.2">
      <c r="A7993" s="355"/>
      <c r="B7993" s="355"/>
      <c r="C7993" s="95"/>
      <c r="D7993" s="95"/>
      <c r="E7993" s="95"/>
    </row>
    <row r="7994" spans="1:5" s="94" customFormat="1" x14ac:dyDescent="0.2">
      <c r="A7994" s="355"/>
      <c r="B7994" s="355"/>
      <c r="C7994" s="95"/>
      <c r="D7994" s="95"/>
      <c r="E7994" s="95"/>
    </row>
    <row r="7995" spans="1:5" s="94" customFormat="1" x14ac:dyDescent="0.2">
      <c r="A7995" s="355"/>
      <c r="B7995" s="355"/>
      <c r="C7995" s="95"/>
      <c r="D7995" s="95"/>
      <c r="E7995" s="95"/>
    </row>
    <row r="7996" spans="1:5" s="94" customFormat="1" x14ac:dyDescent="0.2">
      <c r="A7996" s="355"/>
      <c r="B7996" s="355"/>
      <c r="C7996" s="95"/>
      <c r="D7996" s="95"/>
      <c r="E7996" s="95"/>
    </row>
    <row r="7997" spans="1:5" s="94" customFormat="1" x14ac:dyDescent="0.2">
      <c r="A7997" s="355"/>
      <c r="B7997" s="355"/>
      <c r="C7997" s="95"/>
      <c r="D7997" s="95"/>
      <c r="E7997" s="95"/>
    </row>
    <row r="7998" spans="1:5" s="94" customFormat="1" x14ac:dyDescent="0.2">
      <c r="A7998" s="355"/>
      <c r="B7998" s="355"/>
      <c r="C7998" s="95"/>
      <c r="D7998" s="95"/>
      <c r="E7998" s="95"/>
    </row>
    <row r="7999" spans="1:5" s="94" customFormat="1" x14ac:dyDescent="0.2">
      <c r="A7999" s="355"/>
      <c r="B7999" s="355"/>
      <c r="C7999" s="95"/>
      <c r="D7999" s="95"/>
      <c r="E7999" s="95"/>
    </row>
    <row r="8000" spans="1:5" s="94" customFormat="1" x14ac:dyDescent="0.2">
      <c r="A8000" s="355"/>
      <c r="B8000" s="355"/>
      <c r="C8000" s="95"/>
      <c r="D8000" s="95"/>
      <c r="E8000" s="95"/>
    </row>
    <row r="8001" spans="1:5" s="94" customFormat="1" x14ac:dyDescent="0.2">
      <c r="A8001" s="355"/>
      <c r="B8001" s="355"/>
      <c r="C8001" s="95"/>
      <c r="D8001" s="95"/>
      <c r="E8001" s="95"/>
    </row>
    <row r="8002" spans="1:5" s="94" customFormat="1" x14ac:dyDescent="0.2">
      <c r="A8002" s="355"/>
      <c r="B8002" s="355"/>
      <c r="C8002" s="95"/>
      <c r="D8002" s="95"/>
      <c r="E8002" s="95"/>
    </row>
    <row r="8003" spans="1:5" s="94" customFormat="1" x14ac:dyDescent="0.2">
      <c r="A8003" s="355"/>
      <c r="B8003" s="355"/>
      <c r="C8003" s="95"/>
      <c r="D8003" s="95"/>
      <c r="E8003" s="95"/>
    </row>
    <row r="8004" spans="1:5" s="94" customFormat="1" x14ac:dyDescent="0.2">
      <c r="A8004" s="355"/>
      <c r="B8004" s="355"/>
      <c r="C8004" s="95"/>
      <c r="D8004" s="95"/>
      <c r="E8004" s="95"/>
    </row>
    <row r="8005" spans="1:5" s="94" customFormat="1" x14ac:dyDescent="0.2">
      <c r="A8005" s="355"/>
      <c r="B8005" s="355"/>
      <c r="C8005" s="95"/>
      <c r="D8005" s="95"/>
      <c r="E8005" s="95"/>
    </row>
    <row r="8006" spans="1:5" s="94" customFormat="1" x14ac:dyDescent="0.2">
      <c r="A8006" s="355"/>
      <c r="B8006" s="355"/>
      <c r="C8006" s="95"/>
      <c r="D8006" s="95"/>
      <c r="E8006" s="95"/>
    </row>
    <row r="8007" spans="1:5" s="94" customFormat="1" x14ac:dyDescent="0.2">
      <c r="A8007" s="355"/>
      <c r="B8007" s="355"/>
      <c r="C8007" s="95"/>
      <c r="D8007" s="95"/>
      <c r="E8007" s="95"/>
    </row>
    <row r="8008" spans="1:5" s="94" customFormat="1" x14ac:dyDescent="0.2">
      <c r="A8008" s="355"/>
      <c r="B8008" s="355"/>
      <c r="C8008" s="95"/>
      <c r="D8008" s="95"/>
      <c r="E8008" s="95"/>
    </row>
    <row r="8009" spans="1:5" s="94" customFormat="1" x14ac:dyDescent="0.2">
      <c r="A8009" s="355"/>
      <c r="B8009" s="355"/>
      <c r="C8009" s="95"/>
      <c r="D8009" s="95"/>
      <c r="E8009" s="95"/>
    </row>
    <row r="8010" spans="1:5" s="94" customFormat="1" x14ac:dyDescent="0.2">
      <c r="A8010" s="355"/>
      <c r="B8010" s="355"/>
      <c r="C8010" s="95"/>
      <c r="D8010" s="95"/>
      <c r="E8010" s="95"/>
    </row>
    <row r="8011" spans="1:5" s="94" customFormat="1" x14ac:dyDescent="0.2">
      <c r="A8011" s="355"/>
      <c r="B8011" s="355"/>
      <c r="C8011" s="95"/>
      <c r="D8011" s="95"/>
      <c r="E8011" s="95"/>
    </row>
    <row r="8012" spans="1:5" s="94" customFormat="1" x14ac:dyDescent="0.2">
      <c r="A8012" s="355"/>
      <c r="B8012" s="355"/>
      <c r="C8012" s="95"/>
      <c r="D8012" s="95"/>
      <c r="E8012" s="95"/>
    </row>
    <row r="8013" spans="1:5" s="94" customFormat="1" x14ac:dyDescent="0.2">
      <c r="A8013" s="355"/>
      <c r="B8013" s="355"/>
      <c r="C8013" s="95"/>
      <c r="D8013" s="95"/>
      <c r="E8013" s="95"/>
    </row>
    <row r="8014" spans="1:5" s="94" customFormat="1" x14ac:dyDescent="0.2">
      <c r="A8014" s="355"/>
      <c r="B8014" s="355"/>
      <c r="C8014" s="95"/>
      <c r="D8014" s="95"/>
      <c r="E8014" s="95"/>
    </row>
    <row r="8015" spans="1:5" s="94" customFormat="1" x14ac:dyDescent="0.2">
      <c r="A8015" s="355"/>
      <c r="B8015" s="355"/>
      <c r="C8015" s="95"/>
      <c r="D8015" s="95"/>
      <c r="E8015" s="95"/>
    </row>
    <row r="8016" spans="1:5" s="94" customFormat="1" x14ac:dyDescent="0.2">
      <c r="A8016" s="355"/>
      <c r="B8016" s="355"/>
      <c r="C8016" s="95"/>
      <c r="D8016" s="95"/>
      <c r="E8016" s="95"/>
    </row>
    <row r="8017" spans="1:5" s="94" customFormat="1" x14ac:dyDescent="0.2">
      <c r="A8017" s="355"/>
      <c r="B8017" s="355"/>
      <c r="C8017" s="95"/>
      <c r="D8017" s="95"/>
      <c r="E8017" s="95"/>
    </row>
    <row r="8018" spans="1:5" s="94" customFormat="1" x14ac:dyDescent="0.2">
      <c r="A8018" s="355"/>
      <c r="B8018" s="355"/>
      <c r="C8018" s="95"/>
      <c r="D8018" s="95"/>
      <c r="E8018" s="95"/>
    </row>
    <row r="8019" spans="1:5" s="94" customFormat="1" x14ac:dyDescent="0.2">
      <c r="A8019" s="355"/>
      <c r="B8019" s="355"/>
      <c r="C8019" s="95"/>
      <c r="D8019" s="95"/>
      <c r="E8019" s="95"/>
    </row>
    <row r="8020" spans="1:5" s="94" customFormat="1" x14ac:dyDescent="0.2">
      <c r="A8020" s="355"/>
      <c r="B8020" s="355"/>
      <c r="C8020" s="95"/>
      <c r="D8020" s="95"/>
      <c r="E8020" s="95"/>
    </row>
    <row r="8021" spans="1:5" s="94" customFormat="1" x14ac:dyDescent="0.2">
      <c r="A8021" s="355"/>
      <c r="B8021" s="355"/>
      <c r="C8021" s="95"/>
      <c r="D8021" s="95"/>
      <c r="E8021" s="95"/>
    </row>
    <row r="8022" spans="1:5" s="94" customFormat="1" x14ac:dyDescent="0.2">
      <c r="A8022" s="355"/>
      <c r="B8022" s="355"/>
      <c r="C8022" s="95"/>
      <c r="D8022" s="95"/>
      <c r="E8022" s="95"/>
    </row>
    <row r="8023" spans="1:5" s="94" customFormat="1" x14ac:dyDescent="0.2">
      <c r="A8023" s="355"/>
      <c r="B8023" s="355"/>
      <c r="C8023" s="95"/>
      <c r="D8023" s="95"/>
      <c r="E8023" s="95"/>
    </row>
    <row r="8024" spans="1:5" s="94" customFormat="1" x14ac:dyDescent="0.2">
      <c r="A8024" s="355"/>
      <c r="B8024" s="355"/>
      <c r="C8024" s="95"/>
      <c r="D8024" s="95"/>
      <c r="E8024" s="95"/>
    </row>
    <row r="8025" spans="1:5" s="94" customFormat="1" x14ac:dyDescent="0.2">
      <c r="A8025" s="355"/>
      <c r="B8025" s="355"/>
      <c r="C8025" s="95"/>
      <c r="D8025" s="95"/>
      <c r="E8025" s="95"/>
    </row>
    <row r="8026" spans="1:5" s="94" customFormat="1" x14ac:dyDescent="0.2">
      <c r="A8026" s="355"/>
      <c r="B8026" s="355"/>
      <c r="C8026" s="95"/>
      <c r="D8026" s="95"/>
      <c r="E8026" s="95"/>
    </row>
    <row r="8027" spans="1:5" s="94" customFormat="1" x14ac:dyDescent="0.2">
      <c r="A8027" s="355"/>
      <c r="B8027" s="355"/>
      <c r="C8027" s="95"/>
      <c r="D8027" s="95"/>
      <c r="E8027" s="95"/>
    </row>
    <row r="8028" spans="1:5" s="94" customFormat="1" x14ac:dyDescent="0.2">
      <c r="A8028" s="355"/>
      <c r="B8028" s="355"/>
      <c r="C8028" s="95"/>
      <c r="D8028" s="95"/>
      <c r="E8028" s="95"/>
    </row>
    <row r="8029" spans="1:5" s="94" customFormat="1" x14ac:dyDescent="0.2">
      <c r="A8029" s="355"/>
      <c r="B8029" s="355"/>
      <c r="C8029" s="95"/>
      <c r="D8029" s="95"/>
      <c r="E8029" s="95"/>
    </row>
    <row r="8030" spans="1:5" s="94" customFormat="1" x14ac:dyDescent="0.2">
      <c r="A8030" s="355"/>
      <c r="B8030" s="355"/>
      <c r="C8030" s="95"/>
      <c r="D8030" s="95"/>
      <c r="E8030" s="95"/>
    </row>
    <row r="8031" spans="1:5" s="94" customFormat="1" x14ac:dyDescent="0.2">
      <c r="A8031" s="355"/>
      <c r="B8031" s="355"/>
      <c r="C8031" s="95"/>
      <c r="D8031" s="95"/>
      <c r="E8031" s="95"/>
    </row>
    <row r="8032" spans="1:5" s="94" customFormat="1" x14ac:dyDescent="0.2">
      <c r="A8032" s="355"/>
      <c r="B8032" s="355"/>
      <c r="C8032" s="95"/>
      <c r="D8032" s="95"/>
      <c r="E8032" s="95"/>
    </row>
    <row r="8033" spans="1:5" s="94" customFormat="1" x14ac:dyDescent="0.2">
      <c r="A8033" s="355"/>
      <c r="B8033" s="355"/>
      <c r="C8033" s="95"/>
      <c r="D8033" s="95"/>
      <c r="E8033" s="95"/>
    </row>
    <row r="8034" spans="1:5" s="94" customFormat="1" x14ac:dyDescent="0.2">
      <c r="A8034" s="355"/>
      <c r="B8034" s="355"/>
      <c r="C8034" s="95"/>
      <c r="D8034" s="95"/>
      <c r="E8034" s="95"/>
    </row>
    <row r="8035" spans="1:5" s="94" customFormat="1" x14ac:dyDescent="0.2">
      <c r="A8035" s="355"/>
      <c r="B8035" s="355"/>
      <c r="C8035" s="95"/>
      <c r="D8035" s="95"/>
      <c r="E8035" s="95"/>
    </row>
    <row r="8036" spans="1:5" s="94" customFormat="1" x14ac:dyDescent="0.2">
      <c r="A8036" s="355"/>
      <c r="B8036" s="355"/>
      <c r="C8036" s="95"/>
      <c r="D8036" s="95"/>
      <c r="E8036" s="95"/>
    </row>
    <row r="8037" spans="1:5" s="94" customFormat="1" x14ac:dyDescent="0.2">
      <c r="A8037" s="355"/>
      <c r="B8037" s="355"/>
      <c r="C8037" s="95"/>
      <c r="D8037" s="95"/>
      <c r="E8037" s="95"/>
    </row>
    <row r="8038" spans="1:5" s="94" customFormat="1" x14ac:dyDescent="0.2">
      <c r="A8038" s="355"/>
      <c r="B8038" s="355"/>
      <c r="C8038" s="95"/>
      <c r="D8038" s="95"/>
      <c r="E8038" s="95"/>
    </row>
    <row r="8039" spans="1:5" s="94" customFormat="1" x14ac:dyDescent="0.2">
      <c r="A8039" s="355"/>
      <c r="B8039" s="355"/>
      <c r="C8039" s="95"/>
      <c r="D8039" s="95"/>
      <c r="E8039" s="95"/>
    </row>
    <row r="8040" spans="1:5" s="94" customFormat="1" x14ac:dyDescent="0.2">
      <c r="A8040" s="355"/>
      <c r="B8040" s="355"/>
      <c r="C8040" s="95"/>
      <c r="D8040" s="95"/>
      <c r="E8040" s="95"/>
    </row>
    <row r="8041" spans="1:5" s="94" customFormat="1" x14ac:dyDescent="0.2">
      <c r="A8041" s="355"/>
      <c r="B8041" s="355"/>
      <c r="C8041" s="95"/>
      <c r="D8041" s="95"/>
      <c r="E8041" s="95"/>
    </row>
    <row r="8042" spans="1:5" s="94" customFormat="1" x14ac:dyDescent="0.2">
      <c r="A8042" s="355"/>
      <c r="B8042" s="355"/>
      <c r="C8042" s="95"/>
      <c r="D8042" s="95"/>
      <c r="E8042" s="95"/>
    </row>
    <row r="8043" spans="1:5" s="94" customFormat="1" x14ac:dyDescent="0.2">
      <c r="A8043" s="355"/>
      <c r="B8043" s="355"/>
      <c r="C8043" s="95"/>
      <c r="D8043" s="95"/>
      <c r="E8043" s="95"/>
    </row>
    <row r="8044" spans="1:5" s="94" customFormat="1" x14ac:dyDescent="0.2">
      <c r="A8044" s="355"/>
      <c r="B8044" s="355"/>
      <c r="C8044" s="95"/>
      <c r="D8044" s="95"/>
      <c r="E8044" s="95"/>
    </row>
    <row r="8045" spans="1:5" s="94" customFormat="1" x14ac:dyDescent="0.2">
      <c r="A8045" s="355"/>
      <c r="B8045" s="355"/>
      <c r="C8045" s="95"/>
      <c r="D8045" s="95"/>
      <c r="E8045" s="95"/>
    </row>
    <row r="8046" spans="1:5" s="94" customFormat="1" x14ac:dyDescent="0.2">
      <c r="A8046" s="355"/>
      <c r="B8046" s="355"/>
      <c r="C8046" s="95"/>
      <c r="D8046" s="95"/>
      <c r="E8046" s="95"/>
    </row>
    <row r="8047" spans="1:5" s="94" customFormat="1" x14ac:dyDescent="0.2">
      <c r="A8047" s="355"/>
      <c r="B8047" s="355"/>
      <c r="C8047" s="95"/>
      <c r="D8047" s="95"/>
      <c r="E8047" s="95"/>
    </row>
    <row r="8048" spans="1:5" s="94" customFormat="1" x14ac:dyDescent="0.2">
      <c r="A8048" s="355"/>
      <c r="B8048" s="355"/>
      <c r="C8048" s="95"/>
      <c r="D8048" s="95"/>
      <c r="E8048" s="95"/>
    </row>
    <row r="8049" spans="1:5" s="94" customFormat="1" x14ac:dyDescent="0.2">
      <c r="A8049" s="355"/>
      <c r="B8049" s="355"/>
      <c r="C8049" s="95"/>
      <c r="D8049" s="95"/>
      <c r="E8049" s="95"/>
    </row>
    <row r="8050" spans="1:5" s="94" customFormat="1" x14ac:dyDescent="0.2">
      <c r="A8050" s="355"/>
      <c r="B8050" s="355"/>
      <c r="C8050" s="95"/>
      <c r="D8050" s="95"/>
      <c r="E8050" s="95"/>
    </row>
    <row r="8051" spans="1:5" s="94" customFormat="1" x14ac:dyDescent="0.2">
      <c r="A8051" s="355"/>
      <c r="B8051" s="355"/>
      <c r="C8051" s="95"/>
      <c r="D8051" s="95"/>
      <c r="E8051" s="95"/>
    </row>
    <row r="8052" spans="1:5" s="94" customFormat="1" x14ac:dyDescent="0.2">
      <c r="A8052" s="355"/>
      <c r="B8052" s="355"/>
      <c r="C8052" s="95"/>
      <c r="D8052" s="95"/>
      <c r="E8052" s="95"/>
    </row>
    <row r="8053" spans="1:5" s="94" customFormat="1" x14ac:dyDescent="0.2">
      <c r="A8053" s="355"/>
      <c r="B8053" s="355"/>
      <c r="C8053" s="95"/>
      <c r="D8053" s="95"/>
      <c r="E8053" s="95"/>
    </row>
    <row r="8054" spans="1:5" s="94" customFormat="1" x14ac:dyDescent="0.2">
      <c r="A8054" s="355"/>
      <c r="B8054" s="355"/>
      <c r="C8054" s="95"/>
      <c r="D8054" s="95"/>
      <c r="E8054" s="95"/>
    </row>
    <row r="8055" spans="1:5" s="94" customFormat="1" x14ac:dyDescent="0.2">
      <c r="A8055" s="355"/>
      <c r="B8055" s="355"/>
      <c r="C8055" s="95"/>
      <c r="D8055" s="95"/>
      <c r="E8055" s="95"/>
    </row>
    <row r="8056" spans="1:5" s="94" customFormat="1" x14ac:dyDescent="0.2">
      <c r="A8056" s="355"/>
      <c r="B8056" s="355"/>
      <c r="C8056" s="95"/>
      <c r="D8056" s="95"/>
      <c r="E8056" s="95"/>
    </row>
    <row r="8057" spans="1:5" s="94" customFormat="1" x14ac:dyDescent="0.2">
      <c r="A8057" s="355"/>
      <c r="B8057" s="355"/>
      <c r="C8057" s="95"/>
      <c r="D8057" s="95"/>
      <c r="E8057" s="95"/>
    </row>
    <row r="8058" spans="1:5" s="94" customFormat="1" x14ac:dyDescent="0.2">
      <c r="A8058" s="355"/>
      <c r="B8058" s="355"/>
      <c r="C8058" s="95"/>
      <c r="D8058" s="95"/>
      <c r="E8058" s="95"/>
    </row>
    <row r="8059" spans="1:5" s="94" customFormat="1" x14ac:dyDescent="0.2">
      <c r="A8059" s="355"/>
      <c r="B8059" s="355"/>
      <c r="C8059" s="95"/>
      <c r="D8059" s="95"/>
      <c r="E8059" s="95"/>
    </row>
    <row r="8060" spans="1:5" s="94" customFormat="1" x14ac:dyDescent="0.2">
      <c r="A8060" s="355"/>
      <c r="B8060" s="355"/>
      <c r="C8060" s="95"/>
      <c r="D8060" s="95"/>
      <c r="E8060" s="95"/>
    </row>
    <row r="8061" spans="1:5" s="94" customFormat="1" x14ac:dyDescent="0.2">
      <c r="A8061" s="355"/>
      <c r="B8061" s="355"/>
      <c r="C8061" s="95"/>
      <c r="D8061" s="95"/>
      <c r="E8061" s="95"/>
    </row>
    <row r="8062" spans="1:5" s="94" customFormat="1" x14ac:dyDescent="0.2">
      <c r="A8062" s="355"/>
      <c r="B8062" s="355"/>
      <c r="C8062" s="95"/>
      <c r="D8062" s="95"/>
      <c r="E8062" s="95"/>
    </row>
    <row r="8063" spans="1:5" s="94" customFormat="1" x14ac:dyDescent="0.2">
      <c r="A8063" s="355"/>
      <c r="B8063" s="355"/>
      <c r="C8063" s="95"/>
      <c r="D8063" s="95"/>
      <c r="E8063" s="95"/>
    </row>
    <row r="8064" spans="1:5" s="94" customFormat="1" x14ac:dyDescent="0.2">
      <c r="A8064" s="355"/>
      <c r="B8064" s="355"/>
      <c r="C8064" s="95"/>
      <c r="D8064" s="95"/>
      <c r="E8064" s="95"/>
    </row>
    <row r="8065" spans="1:5" s="94" customFormat="1" x14ac:dyDescent="0.2">
      <c r="A8065" s="355"/>
      <c r="B8065" s="355"/>
      <c r="C8065" s="95"/>
      <c r="D8065" s="95"/>
      <c r="E8065" s="95"/>
    </row>
    <row r="8066" spans="1:5" s="94" customFormat="1" x14ac:dyDescent="0.2">
      <c r="A8066" s="355"/>
      <c r="B8066" s="355"/>
      <c r="C8066" s="95"/>
      <c r="D8066" s="95"/>
      <c r="E8066" s="95"/>
    </row>
    <row r="8067" spans="1:5" s="94" customFormat="1" x14ac:dyDescent="0.2">
      <c r="A8067" s="355"/>
      <c r="B8067" s="355"/>
      <c r="C8067" s="95"/>
      <c r="D8067" s="95"/>
      <c r="E8067" s="95"/>
    </row>
    <row r="8068" spans="1:5" s="94" customFormat="1" x14ac:dyDescent="0.2">
      <c r="A8068" s="355"/>
      <c r="B8068" s="355"/>
      <c r="C8068" s="95"/>
      <c r="D8068" s="95"/>
      <c r="E8068" s="95"/>
    </row>
    <row r="8069" spans="1:5" s="94" customFormat="1" x14ac:dyDescent="0.2">
      <c r="A8069" s="355"/>
      <c r="B8069" s="355"/>
      <c r="C8069" s="95"/>
      <c r="D8069" s="95"/>
      <c r="E8069" s="95"/>
    </row>
    <row r="8070" spans="1:5" s="94" customFormat="1" x14ac:dyDescent="0.2">
      <c r="A8070" s="355"/>
      <c r="B8070" s="355"/>
      <c r="C8070" s="95"/>
      <c r="D8070" s="95"/>
      <c r="E8070" s="95"/>
    </row>
    <row r="8071" spans="1:5" s="94" customFormat="1" x14ac:dyDescent="0.2">
      <c r="A8071" s="355"/>
      <c r="B8071" s="355"/>
      <c r="C8071" s="95"/>
      <c r="D8071" s="95"/>
      <c r="E8071" s="95"/>
    </row>
    <row r="8072" spans="1:5" s="94" customFormat="1" x14ac:dyDescent="0.2">
      <c r="A8072" s="355"/>
      <c r="B8072" s="355"/>
      <c r="C8072" s="95"/>
      <c r="D8072" s="95"/>
      <c r="E8072" s="95"/>
    </row>
    <row r="8073" spans="1:5" s="94" customFormat="1" x14ac:dyDescent="0.2">
      <c r="A8073" s="355"/>
      <c r="B8073" s="355"/>
      <c r="C8073" s="95"/>
      <c r="D8073" s="95"/>
      <c r="E8073" s="95"/>
    </row>
    <row r="8074" spans="1:5" s="94" customFormat="1" x14ac:dyDescent="0.2">
      <c r="A8074" s="355"/>
      <c r="B8074" s="355"/>
      <c r="C8074" s="95"/>
      <c r="D8074" s="95"/>
      <c r="E8074" s="95"/>
    </row>
    <row r="8075" spans="1:5" s="94" customFormat="1" x14ac:dyDescent="0.2">
      <c r="A8075" s="355"/>
      <c r="B8075" s="355"/>
      <c r="C8075" s="95"/>
      <c r="D8075" s="95"/>
      <c r="E8075" s="95"/>
    </row>
    <row r="8076" spans="1:5" s="94" customFormat="1" x14ac:dyDescent="0.2">
      <c r="A8076" s="355"/>
      <c r="B8076" s="355"/>
      <c r="C8076" s="95"/>
      <c r="D8076" s="95"/>
      <c r="E8076" s="95"/>
    </row>
    <row r="8077" spans="1:5" s="94" customFormat="1" x14ac:dyDescent="0.2">
      <c r="A8077" s="355"/>
      <c r="B8077" s="355"/>
      <c r="C8077" s="95"/>
      <c r="D8077" s="95"/>
      <c r="E8077" s="95"/>
    </row>
    <row r="8078" spans="1:5" s="94" customFormat="1" x14ac:dyDescent="0.2">
      <c r="A8078" s="355"/>
      <c r="B8078" s="355"/>
      <c r="C8078" s="95"/>
      <c r="D8078" s="95"/>
      <c r="E8078" s="95"/>
    </row>
    <row r="8079" spans="1:5" s="94" customFormat="1" x14ac:dyDescent="0.2">
      <c r="A8079" s="355"/>
      <c r="B8079" s="355"/>
      <c r="C8079" s="95"/>
      <c r="D8079" s="95"/>
      <c r="E8079" s="95"/>
    </row>
    <row r="8080" spans="1:5" s="94" customFormat="1" x14ac:dyDescent="0.2">
      <c r="A8080" s="355"/>
      <c r="B8080" s="355"/>
      <c r="C8080" s="95"/>
      <c r="D8080" s="95"/>
      <c r="E8080" s="95"/>
    </row>
    <row r="8081" spans="1:5" s="94" customFormat="1" x14ac:dyDescent="0.2">
      <c r="A8081" s="355"/>
      <c r="B8081" s="355"/>
      <c r="C8081" s="95"/>
      <c r="D8081" s="95"/>
      <c r="E8081" s="95"/>
    </row>
    <row r="8082" spans="1:5" s="94" customFormat="1" x14ac:dyDescent="0.2">
      <c r="A8082" s="355"/>
      <c r="B8082" s="355"/>
      <c r="C8082" s="95"/>
      <c r="D8082" s="95"/>
      <c r="E8082" s="95"/>
    </row>
    <row r="8083" spans="1:5" s="94" customFormat="1" x14ac:dyDescent="0.2">
      <c r="A8083" s="355"/>
      <c r="B8083" s="355"/>
      <c r="C8083" s="95"/>
      <c r="D8083" s="95"/>
      <c r="E8083" s="95"/>
    </row>
    <row r="8084" spans="1:5" s="94" customFormat="1" x14ac:dyDescent="0.2">
      <c r="A8084" s="355"/>
      <c r="B8084" s="355"/>
      <c r="C8084" s="95"/>
      <c r="D8084" s="95"/>
      <c r="E8084" s="95"/>
    </row>
    <row r="8085" spans="1:5" s="94" customFormat="1" x14ac:dyDescent="0.2">
      <c r="A8085" s="355"/>
      <c r="B8085" s="355"/>
      <c r="C8085" s="95"/>
      <c r="D8085" s="95"/>
      <c r="E8085" s="95"/>
    </row>
    <row r="8086" spans="1:5" s="94" customFormat="1" x14ac:dyDescent="0.2">
      <c r="A8086" s="355"/>
      <c r="B8086" s="355"/>
      <c r="C8086" s="95"/>
      <c r="D8086" s="95"/>
      <c r="E8086" s="95"/>
    </row>
    <row r="8087" spans="1:5" s="94" customFormat="1" x14ac:dyDescent="0.2">
      <c r="A8087" s="355"/>
      <c r="B8087" s="355"/>
      <c r="C8087" s="95"/>
      <c r="D8087" s="95"/>
      <c r="E8087" s="95"/>
    </row>
    <row r="8088" spans="1:5" s="94" customFormat="1" x14ac:dyDescent="0.2">
      <c r="A8088" s="355"/>
      <c r="B8088" s="355"/>
      <c r="C8088" s="95"/>
      <c r="D8088" s="95"/>
      <c r="E8088" s="95"/>
    </row>
    <row r="8089" spans="1:5" s="94" customFormat="1" x14ac:dyDescent="0.2">
      <c r="A8089" s="355"/>
      <c r="B8089" s="355"/>
      <c r="C8089" s="95"/>
      <c r="D8089" s="95"/>
      <c r="E8089" s="95"/>
    </row>
    <row r="8090" spans="1:5" s="94" customFormat="1" x14ac:dyDescent="0.2">
      <c r="A8090" s="355"/>
      <c r="B8090" s="355"/>
      <c r="C8090" s="95"/>
      <c r="D8090" s="95"/>
      <c r="E8090" s="95"/>
    </row>
    <row r="8091" spans="1:5" s="94" customFormat="1" x14ac:dyDescent="0.2">
      <c r="A8091" s="355"/>
      <c r="B8091" s="355"/>
      <c r="C8091" s="95"/>
      <c r="D8091" s="95"/>
      <c r="E8091" s="95"/>
    </row>
    <row r="8092" spans="1:5" s="94" customFormat="1" x14ac:dyDescent="0.2">
      <c r="A8092" s="355"/>
      <c r="B8092" s="355"/>
      <c r="C8092" s="95"/>
      <c r="D8092" s="95"/>
      <c r="E8092" s="95"/>
    </row>
    <row r="8093" spans="1:5" s="94" customFormat="1" x14ac:dyDescent="0.2">
      <c r="A8093" s="355"/>
      <c r="B8093" s="355"/>
      <c r="C8093" s="95"/>
      <c r="D8093" s="95"/>
      <c r="E8093" s="95"/>
    </row>
    <row r="8094" spans="1:5" s="94" customFormat="1" x14ac:dyDescent="0.2">
      <c r="A8094" s="355"/>
      <c r="B8094" s="355"/>
      <c r="C8094" s="95"/>
      <c r="D8094" s="95"/>
      <c r="E8094" s="95"/>
    </row>
    <row r="8095" spans="1:5" s="94" customFormat="1" x14ac:dyDescent="0.2">
      <c r="A8095" s="355"/>
      <c r="B8095" s="355"/>
      <c r="C8095" s="95"/>
      <c r="D8095" s="95"/>
      <c r="E8095" s="95"/>
    </row>
  </sheetData>
  <sheetProtection autoFilter="0"/>
  <autoFilter ref="A1:A8225"/>
  <phoneticPr fontId="40" type="noConversion"/>
  <pageMargins left="0.70866141732283472" right="0.70866141732283472" top="0.74803149606299213" bottom="0.74803149606299213" header="0.31496062992125984" footer="0.31496062992125984"/>
  <pageSetup paperSize="9" scale="90" orientation="portrait" r:id="rId1"/>
  <ignoredErrors>
    <ignoredError sqref="B2:B1090"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5">
    <tabColor rgb="FFFABF8E"/>
  </sheetPr>
  <dimension ref="A1:G24"/>
  <sheetViews>
    <sheetView zoomScale="80" zoomScaleNormal="80" workbookViewId="0">
      <selection sqref="A1:E1"/>
    </sheetView>
  </sheetViews>
  <sheetFormatPr defaultRowHeight="12.75" x14ac:dyDescent="0.2"/>
  <cols>
    <col min="1" max="1" width="8.7109375" style="196" customWidth="1"/>
    <col min="2" max="2" width="10.5703125" style="196" customWidth="1"/>
    <col min="3" max="3" width="68.7109375" style="95" customWidth="1"/>
    <col min="4" max="4" width="62.5703125" style="95" customWidth="1"/>
    <col min="5" max="5" width="20.85546875" style="95" customWidth="1"/>
    <col min="6" max="6" width="35.28515625" style="43" customWidth="1"/>
    <col min="7" max="7" width="27.7109375" style="43" customWidth="1"/>
    <col min="8" max="16384" width="9.140625" style="5"/>
  </cols>
  <sheetData>
    <row r="1" spans="1:7" ht="39.6" customHeight="1" x14ac:dyDescent="0.2">
      <c r="A1" s="323" t="s">
        <v>154</v>
      </c>
      <c r="B1" s="323" t="s">
        <v>155</v>
      </c>
      <c r="C1" s="97" t="s">
        <v>156</v>
      </c>
      <c r="D1" s="97" t="s">
        <v>157</v>
      </c>
      <c r="E1" s="97" t="s">
        <v>407</v>
      </c>
      <c r="F1" s="97" t="s">
        <v>408</v>
      </c>
    </row>
    <row r="2" spans="1:7" ht="25.5" x14ac:dyDescent="0.2">
      <c r="A2" s="197" t="str">
        <f>IF((SUM('Раздел 5'!M39:M39)=0),"","Неверно!")</f>
        <v/>
      </c>
      <c r="B2" s="197" t="s">
        <v>2990</v>
      </c>
      <c r="C2" s="96" t="s">
        <v>2167</v>
      </c>
      <c r="D2" s="96" t="s">
        <v>2168</v>
      </c>
      <c r="E2" s="96" t="str">
        <f>CONCATENATE(SUM('Раздел 5'!M39:M39),"=",0)</f>
        <v>0=0</v>
      </c>
      <c r="F2" s="42"/>
      <c r="G2" s="43" t="str">
        <f>IF(('ФЛК (информационный)'!A2="Неверно!")*('ФЛК (информационный)'!F2=""),"Внести подтверждение к нарушенному информационному ФЛК"," ")</f>
        <v xml:space="preserve"> </v>
      </c>
    </row>
    <row r="3" spans="1:7" ht="25.5" x14ac:dyDescent="0.2">
      <c r="A3" s="197" t="str">
        <f>IF((SUM('Раздел 5'!N39:N39)=0),"","Неверно!")</f>
        <v/>
      </c>
      <c r="B3" s="197" t="s">
        <v>2990</v>
      </c>
      <c r="C3" s="96" t="s">
        <v>2169</v>
      </c>
      <c r="D3" s="96" t="s">
        <v>2168</v>
      </c>
      <c r="E3" s="96" t="str">
        <f>CONCATENATE(SUM('Раздел 5'!N39:N39),"=",0)</f>
        <v>0=0</v>
      </c>
      <c r="F3" s="42"/>
      <c r="G3" s="43" t="str">
        <f>IF(('ФЛК (информационный)'!A3="Неверно!")*('ФЛК (информационный)'!F3=""),"Внести подтверждение к нарушенному информационному ФЛК"," ")</f>
        <v xml:space="preserve"> </v>
      </c>
    </row>
    <row r="4" spans="1:7" ht="25.5" x14ac:dyDescent="0.2">
      <c r="A4" s="197" t="str">
        <f>IF((SUM('Раздел 5'!O39:O39)=0),"","Неверно!")</f>
        <v/>
      </c>
      <c r="B4" s="197" t="s">
        <v>2990</v>
      </c>
      <c r="C4" s="96" t="s">
        <v>2170</v>
      </c>
      <c r="D4" s="96" t="s">
        <v>2168</v>
      </c>
      <c r="E4" s="96" t="str">
        <f>CONCATENATE(SUM('Раздел 5'!O39:O39),"=",0)</f>
        <v>0=0</v>
      </c>
      <c r="F4" s="42"/>
      <c r="G4" s="43" t="str">
        <f>IF(('ФЛК (информационный)'!A4="Неверно!")*('ФЛК (информационный)'!F4=""),"Внести подтверждение к нарушенному информационному ФЛК"," ")</f>
        <v xml:space="preserve"> </v>
      </c>
    </row>
    <row r="5" spans="1:7" ht="25.5" x14ac:dyDescent="0.2">
      <c r="A5" s="197" t="str">
        <f>IF((SUM('Раздел 5'!P39:P39)=0),"","Неверно!")</f>
        <v/>
      </c>
      <c r="B5" s="197" t="s">
        <v>2990</v>
      </c>
      <c r="C5" s="96" t="s">
        <v>2171</v>
      </c>
      <c r="D5" s="96" t="s">
        <v>2168</v>
      </c>
      <c r="E5" s="96" t="str">
        <f>CONCATENATE(SUM('Раздел 5'!P39:P39),"=",0)</f>
        <v>0=0</v>
      </c>
      <c r="F5" s="42"/>
      <c r="G5" s="43" t="str">
        <f>IF(('ФЛК (информационный)'!A5="Неверно!")*('ФЛК (информационный)'!F5=""),"Внести подтверждение к нарушенному информационному ФЛК"," ")</f>
        <v xml:space="preserve"> </v>
      </c>
    </row>
    <row r="6" spans="1:7" ht="25.5" x14ac:dyDescent="0.2">
      <c r="A6" s="197" t="str">
        <f>IF((SUM('Раздел 5'!Q39:Q39)=0),"","Неверно!")</f>
        <v/>
      </c>
      <c r="B6" s="197" t="s">
        <v>2990</v>
      </c>
      <c r="C6" s="96" t="s">
        <v>2172</v>
      </c>
      <c r="D6" s="96" t="s">
        <v>2168</v>
      </c>
      <c r="E6" s="96" t="str">
        <f>CONCATENATE(SUM('Раздел 5'!Q39:Q39),"=",0)</f>
        <v>0=0</v>
      </c>
      <c r="F6" s="42"/>
      <c r="G6" s="43" t="str">
        <f>IF(('ФЛК (информационный)'!A6="Неверно!")*('ФЛК (информационный)'!F6=""),"Внести подтверждение к нарушенному информационному ФЛК"," ")</f>
        <v xml:space="preserve"> </v>
      </c>
    </row>
    <row r="7" spans="1:7" ht="25.5" x14ac:dyDescent="0.2">
      <c r="A7" s="197" t="str">
        <f>IF((SUM('Раздел 5'!R39:R39)=0),"","Неверно!")</f>
        <v/>
      </c>
      <c r="B7" s="197" t="s">
        <v>2990</v>
      </c>
      <c r="C7" s="96" t="s">
        <v>2173</v>
      </c>
      <c r="D7" s="96" t="s">
        <v>2168</v>
      </c>
      <c r="E7" s="96" t="str">
        <f>CONCATENATE(SUM('Раздел 5'!R39:R39),"=",0)</f>
        <v>0=0</v>
      </c>
      <c r="F7" s="42"/>
      <c r="G7" s="43" t="str">
        <f>IF(('ФЛК (информационный)'!A7="Неверно!")*('ФЛК (информационный)'!F7=""),"Внести подтверждение к нарушенному информационному ФЛК"," ")</f>
        <v xml:space="preserve"> </v>
      </c>
    </row>
    <row r="8" spans="1:7" ht="25.5" x14ac:dyDescent="0.2">
      <c r="A8" s="197" t="str">
        <f>IF((SUM('Раздел 5'!G39:G39)=0),"","Неверно!")</f>
        <v/>
      </c>
      <c r="B8" s="197" t="s">
        <v>2990</v>
      </c>
      <c r="C8" s="96" t="s">
        <v>2174</v>
      </c>
      <c r="D8" s="96" t="s">
        <v>2168</v>
      </c>
      <c r="E8" s="96" t="str">
        <f>CONCATENATE(SUM('Раздел 5'!G39:G39),"=",0)</f>
        <v>0=0</v>
      </c>
      <c r="F8" s="42"/>
      <c r="G8" s="43" t="str">
        <f>IF(('ФЛК (информационный)'!A8="Неверно!")*('ФЛК (информационный)'!F8=""),"Внести подтверждение к нарушенному информационному ФЛК"," ")</f>
        <v xml:space="preserve"> </v>
      </c>
    </row>
    <row r="9" spans="1:7" ht="25.5" x14ac:dyDescent="0.2">
      <c r="A9" s="197" t="str">
        <f>IF((SUM('Раздел 5'!H39:H39)=0),"","Неверно!")</f>
        <v/>
      </c>
      <c r="B9" s="197" t="s">
        <v>2990</v>
      </c>
      <c r="C9" s="96" t="s">
        <v>2175</v>
      </c>
      <c r="D9" s="96" t="s">
        <v>2168</v>
      </c>
      <c r="E9" s="96" t="str">
        <f>CONCATENATE(SUM('Раздел 5'!H39:H39),"=",0)</f>
        <v>0=0</v>
      </c>
      <c r="F9" s="42"/>
      <c r="G9" s="43" t="str">
        <f>IF(('ФЛК (информационный)'!A9="Неверно!")*('ФЛК (информационный)'!F9=""),"Внести подтверждение к нарушенному информационному ФЛК"," ")</f>
        <v xml:space="preserve"> </v>
      </c>
    </row>
    <row r="10" spans="1:7" ht="25.5" x14ac:dyDescent="0.2">
      <c r="A10" s="197" t="str">
        <f>IF((SUM('Раздел 5'!I39:I39)=0),"","Неверно!")</f>
        <v/>
      </c>
      <c r="B10" s="197" t="s">
        <v>2990</v>
      </c>
      <c r="C10" s="96" t="s">
        <v>2176</v>
      </c>
      <c r="D10" s="96" t="s">
        <v>2168</v>
      </c>
      <c r="E10" s="96" t="str">
        <f>CONCATENATE(SUM('Раздел 5'!I39:I39),"=",0)</f>
        <v>0=0</v>
      </c>
      <c r="F10" s="42"/>
      <c r="G10" s="43" t="str">
        <f>IF(('ФЛК (информационный)'!A10="Неверно!")*('ФЛК (информационный)'!F10=""),"Внести подтверждение к нарушенному информационному ФЛК"," ")</f>
        <v xml:space="preserve"> </v>
      </c>
    </row>
    <row r="11" spans="1:7" ht="25.5" x14ac:dyDescent="0.2">
      <c r="A11" s="197" t="str">
        <f>IF((SUM('Раздел 5'!J39:J39)=0),"","Неверно!")</f>
        <v/>
      </c>
      <c r="B11" s="197" t="s">
        <v>2990</v>
      </c>
      <c r="C11" s="96" t="s">
        <v>2177</v>
      </c>
      <c r="D11" s="96" t="s">
        <v>2168</v>
      </c>
      <c r="E11" s="96" t="str">
        <f>CONCATENATE(SUM('Раздел 5'!J39:J39),"=",0)</f>
        <v>0=0</v>
      </c>
      <c r="F11" s="42"/>
      <c r="G11" s="43" t="str">
        <f>IF(('ФЛК (информационный)'!A11="Неверно!")*('ФЛК (информационный)'!F11=""),"Внести подтверждение к нарушенному информационному ФЛК"," ")</f>
        <v xml:space="preserve"> </v>
      </c>
    </row>
    <row r="12" spans="1:7" ht="25.5" x14ac:dyDescent="0.2">
      <c r="A12" s="197" t="str">
        <f>IF((SUM('Раздел 5'!K39:K39)=0),"","Неверно!")</f>
        <v/>
      </c>
      <c r="B12" s="197" t="s">
        <v>2990</v>
      </c>
      <c r="C12" s="96" t="s">
        <v>2178</v>
      </c>
      <c r="D12" s="96" t="s">
        <v>2168</v>
      </c>
      <c r="E12" s="96" t="str">
        <f>CONCATENATE(SUM('Раздел 5'!K39:K39),"=",0)</f>
        <v>0=0</v>
      </c>
      <c r="F12" s="42"/>
      <c r="G12" s="43" t="str">
        <f>IF(('ФЛК (информационный)'!A12="Неверно!")*('ФЛК (информационный)'!F12=""),"Внести подтверждение к нарушенному информационному ФЛК"," ")</f>
        <v xml:space="preserve"> </v>
      </c>
    </row>
    <row r="13" spans="1:7" ht="25.5" x14ac:dyDescent="0.2">
      <c r="A13" s="197" t="str">
        <f>IF((SUM('Раздел 5'!L39:L39)=0),"","Неверно!")</f>
        <v/>
      </c>
      <c r="B13" s="197" t="s">
        <v>2990</v>
      </c>
      <c r="C13" s="96" t="s">
        <v>2179</v>
      </c>
      <c r="D13" s="96" t="s">
        <v>2168</v>
      </c>
      <c r="E13" s="96" t="str">
        <f>CONCATENATE(SUM('Раздел 5'!L39:L39),"=",0)</f>
        <v>0=0</v>
      </c>
      <c r="F13" s="42"/>
      <c r="G13" s="43" t="str">
        <f>IF(('ФЛК (информационный)'!A13="Неверно!")*('ФЛК (информационный)'!F13=""),"Внести подтверждение к нарушенному информационному ФЛК"," ")</f>
        <v xml:space="preserve"> </v>
      </c>
    </row>
    <row r="14" spans="1:7" ht="25.5" x14ac:dyDescent="0.2">
      <c r="A14" s="197" t="str">
        <f>IF((SUM('Раздел 5'!O27:O27)=0),"","Неверно!")</f>
        <v/>
      </c>
      <c r="B14" s="197" t="s">
        <v>2991</v>
      </c>
      <c r="C14" s="96" t="s">
        <v>2180</v>
      </c>
      <c r="D14" s="96" t="s">
        <v>2181</v>
      </c>
      <c r="E14" s="96" t="str">
        <f>CONCATENATE(SUM('Раздел 5'!O27:O27),"=",0)</f>
        <v>0=0</v>
      </c>
      <c r="F14" s="42"/>
      <c r="G14" s="43" t="str">
        <f>IF(('ФЛК (информационный)'!A14="Неверно!")*('ФЛК (информационный)'!F14=""),"Внести подтверждение к нарушенному информационному ФЛК"," ")</f>
        <v xml:space="preserve"> </v>
      </c>
    </row>
    <row r="15" spans="1:7" ht="25.5" x14ac:dyDescent="0.2">
      <c r="A15" s="197" t="str">
        <f>IF((SUM('Разделы 2, 3, 4'!D22:D22)=0),"","Неверно!")</f>
        <v/>
      </c>
      <c r="B15" s="197" t="s">
        <v>2992</v>
      </c>
      <c r="C15" s="96" t="s">
        <v>2158</v>
      </c>
      <c r="D15" s="96" t="s">
        <v>2827</v>
      </c>
      <c r="E15" s="96" t="str">
        <f>CONCATENATE(SUM('Разделы 2, 3, 4'!D22:D22),"=",0)</f>
        <v>0=0</v>
      </c>
      <c r="F15" s="42"/>
      <c r="G15" s="43" t="str">
        <f>IF(('ФЛК (информационный)'!A15="Неверно!")*('ФЛК (информационный)'!F15=""),"Внести подтверждение к нарушенному информационному ФЛК"," ")</f>
        <v xml:space="preserve"> </v>
      </c>
    </row>
    <row r="16" spans="1:7" ht="25.5" x14ac:dyDescent="0.2">
      <c r="A16" s="197" t="str">
        <f>IF((SUM('Разделы 2, 3, 4'!D23:D23)=0),"","Неверно!")</f>
        <v/>
      </c>
      <c r="B16" s="197" t="s">
        <v>2992</v>
      </c>
      <c r="C16" s="96" t="s">
        <v>2159</v>
      </c>
      <c r="D16" s="96" t="s">
        <v>2827</v>
      </c>
      <c r="E16" s="96" t="str">
        <f>CONCATENATE(SUM('Разделы 2, 3, 4'!D23:D23),"=",0)</f>
        <v>0=0</v>
      </c>
      <c r="F16" s="42"/>
      <c r="G16" s="43" t="str">
        <f>IF(('ФЛК (информационный)'!A16="Неверно!")*('ФЛК (информационный)'!F16=""),"Внести подтверждение к нарушенному информационному ФЛК"," ")</f>
        <v xml:space="preserve"> </v>
      </c>
    </row>
    <row r="17" spans="1:7" ht="25.5" x14ac:dyDescent="0.2">
      <c r="A17" s="197" t="str">
        <f>IF((SUM('Разделы 2, 3, 4'!D24:D24)=0),"","Неверно!")</f>
        <v/>
      </c>
      <c r="B17" s="197" t="s">
        <v>2992</v>
      </c>
      <c r="C17" s="96" t="s">
        <v>2160</v>
      </c>
      <c r="D17" s="96" t="s">
        <v>2827</v>
      </c>
      <c r="E17" s="96" t="str">
        <f>CONCATENATE(SUM('Разделы 2, 3, 4'!D24:D24),"=",0)</f>
        <v>0=0</v>
      </c>
      <c r="F17" s="42"/>
      <c r="G17" s="43" t="str">
        <f>IF(('ФЛК (информационный)'!A17="Неверно!")*('ФЛК (информационный)'!F17=""),"Внести подтверждение к нарушенному информационному ФЛК"," ")</f>
        <v xml:space="preserve"> </v>
      </c>
    </row>
    <row r="18" spans="1:7" ht="25.5" x14ac:dyDescent="0.2">
      <c r="A18" s="197" t="str">
        <f>IF((SUM('Разделы 2, 3, 4'!D25:D25)=0),"","Неверно!")</f>
        <v/>
      </c>
      <c r="B18" s="197" t="s">
        <v>2992</v>
      </c>
      <c r="C18" s="96" t="s">
        <v>2161</v>
      </c>
      <c r="D18" s="96" t="s">
        <v>2827</v>
      </c>
      <c r="E18" s="96" t="str">
        <f>CONCATENATE(SUM('Разделы 2, 3, 4'!D25:D25),"=",0)</f>
        <v>0=0</v>
      </c>
      <c r="F18" s="42"/>
      <c r="G18" s="43" t="str">
        <f>IF(('ФЛК (информационный)'!A18="Неверно!")*('ФЛК (информационный)'!F18=""),"Внести подтверждение к нарушенному информационному ФЛК"," ")</f>
        <v xml:space="preserve"> </v>
      </c>
    </row>
    <row r="19" spans="1:7" ht="25.5" x14ac:dyDescent="0.2">
      <c r="A19" s="197" t="str">
        <f>IF((SUM('Разделы 2, 3, 4'!D26:D26)=0),"","Неверно!")</f>
        <v/>
      </c>
      <c r="B19" s="197" t="s">
        <v>2992</v>
      </c>
      <c r="C19" s="96" t="s">
        <v>2162</v>
      </c>
      <c r="D19" s="96" t="s">
        <v>2827</v>
      </c>
      <c r="E19" s="96" t="str">
        <f>CONCATENATE(SUM('Разделы 2, 3, 4'!D26:D26),"=",0)</f>
        <v>0=0</v>
      </c>
      <c r="F19" s="42"/>
      <c r="G19" s="43" t="str">
        <f>IF(('ФЛК (информационный)'!A19="Неверно!")*('ФЛК (информационный)'!F19=""),"Внести подтверждение к нарушенному информационному ФЛК"," ")</f>
        <v xml:space="preserve"> </v>
      </c>
    </row>
    <row r="20" spans="1:7" ht="25.5" x14ac:dyDescent="0.2">
      <c r="A20" s="197" t="str">
        <f>IF((SUM('Разделы 2, 3, 4'!D27:D27)=0),"","Неверно!")</f>
        <v/>
      </c>
      <c r="B20" s="197" t="s">
        <v>2992</v>
      </c>
      <c r="C20" s="96" t="s">
        <v>2163</v>
      </c>
      <c r="D20" s="96" t="s">
        <v>2827</v>
      </c>
      <c r="E20" s="96" t="str">
        <f>CONCATENATE(SUM('Разделы 2, 3, 4'!D27:D27),"=",0)</f>
        <v>0=0</v>
      </c>
      <c r="F20" s="42"/>
      <c r="G20" s="43" t="str">
        <f>IF(('ФЛК (информационный)'!A20="Неверно!")*('ФЛК (информационный)'!F20=""),"Внести подтверждение к нарушенному информационному ФЛК"," ")</f>
        <v xml:space="preserve"> </v>
      </c>
    </row>
    <row r="21" spans="1:7" ht="25.5" x14ac:dyDescent="0.2">
      <c r="A21" s="197" t="str">
        <f>IF((SUM('Разделы 2, 3, 4'!D28:D28)=0),"","Неверно!")</f>
        <v/>
      </c>
      <c r="B21" s="197" t="s">
        <v>2992</v>
      </c>
      <c r="C21" s="96" t="s">
        <v>2164</v>
      </c>
      <c r="D21" s="96" t="s">
        <v>2827</v>
      </c>
      <c r="E21" s="96" t="str">
        <f>CONCATENATE(SUM('Разделы 2, 3, 4'!D28:D28),"=",0)</f>
        <v>0=0</v>
      </c>
      <c r="F21" s="42"/>
      <c r="G21" s="43" t="str">
        <f>IF(('ФЛК (информационный)'!A21="Неверно!")*('ФЛК (информационный)'!F21=""),"Внести подтверждение к нарушенному информационному ФЛК"," ")</f>
        <v xml:space="preserve"> </v>
      </c>
    </row>
    <row r="22" spans="1:7" ht="25.5" x14ac:dyDescent="0.2">
      <c r="A22" s="197" t="str">
        <f>IF((SUM('Разделы 2, 3, 4'!D29:D29)=0),"","Неверно!")</f>
        <v/>
      </c>
      <c r="B22" s="197" t="s">
        <v>2992</v>
      </c>
      <c r="C22" s="96" t="s">
        <v>2165</v>
      </c>
      <c r="D22" s="96" t="s">
        <v>2827</v>
      </c>
      <c r="E22" s="96" t="str">
        <f>CONCATENATE(SUM('Разделы 2, 3, 4'!D29:D29),"=",0)</f>
        <v>0=0</v>
      </c>
      <c r="F22" s="42"/>
      <c r="G22" s="43" t="str">
        <f>IF(('ФЛК (информационный)'!A22="Неверно!")*('ФЛК (информационный)'!F22=""),"Внести подтверждение к нарушенному информационному ФЛК"," ")</f>
        <v xml:space="preserve"> </v>
      </c>
    </row>
    <row r="23" spans="1:7" ht="25.5" x14ac:dyDescent="0.2">
      <c r="A23" s="197" t="str">
        <f>IF((SUM('Разделы 2, 3, 4'!D30:D30)=0),"","Неверно!")</f>
        <v/>
      </c>
      <c r="B23" s="197" t="s">
        <v>2992</v>
      </c>
      <c r="C23" s="96" t="s">
        <v>2166</v>
      </c>
      <c r="D23" s="96" t="s">
        <v>2827</v>
      </c>
      <c r="E23" s="96" t="str">
        <f>CONCATENATE(SUM('Разделы 2, 3, 4'!D30:D30),"=",0)</f>
        <v>0=0</v>
      </c>
      <c r="F23" s="42"/>
      <c r="G23" s="43" t="str">
        <f>IF(('ФЛК (информационный)'!A23="Неверно!")*('ФЛК (информационный)'!F23=""),"Внести подтверждение к нарушенному информационному ФЛК"," ")</f>
        <v xml:space="preserve"> </v>
      </c>
    </row>
    <row r="24" spans="1:7" ht="25.5" x14ac:dyDescent="0.2">
      <c r="A24" s="197" t="str">
        <f>IF((SUM('Разделы 2, 3, 4'!D31:D31)=0),"","Неверно!")</f>
        <v>Неверно!</v>
      </c>
      <c r="B24" s="197" t="s">
        <v>2992</v>
      </c>
      <c r="C24" s="96" t="s">
        <v>2828</v>
      </c>
      <c r="D24" s="96" t="s">
        <v>2827</v>
      </c>
      <c r="E24" s="96" t="str">
        <f>CONCATENATE(SUM('Разделы 2, 3, 4'!D31:D31),"=",0)</f>
        <v>1=0</v>
      </c>
      <c r="F24" s="42"/>
      <c r="G24" s="43" t="str">
        <f>IF(('ФЛК (информационный)'!A24="Неверно!")*('ФЛК (информационный)'!F24=""),"Внести подтверждение к нарушенному информационному ФЛК"," ")</f>
        <v>Внести подтверждение к нарушенному информационному ФЛК</v>
      </c>
    </row>
  </sheetData>
  <sheetProtection autoFilter="0"/>
  <autoFilter ref="A1:A24"/>
  <phoneticPr fontId="40" type="noConversion"/>
  <pageMargins left="0.70866141732283472" right="0.70866141732283472" top="0.74803149606299213" bottom="0.74803149606299213" header="0.31496062992125984" footer="0.31496062992125984"/>
  <pageSetup paperSize="9" scale="85" orientation="portrait" r:id="rId1"/>
  <ignoredErrors>
    <ignoredError sqref="B2:B24"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10</vt:i4>
      </vt:variant>
      <vt:variant>
        <vt:lpstr>Именованные диапазоны</vt:lpstr>
      </vt:variant>
      <vt:variant>
        <vt:i4>13</vt:i4>
      </vt:variant>
    </vt:vector>
  </HeadingPairs>
  <TitlesOfParts>
    <vt:vector size="23" baseType="lpstr">
      <vt:lpstr>Титул ф.1-АП</vt:lpstr>
      <vt:lpstr>Раздел 1</vt:lpstr>
      <vt:lpstr>Разделы 2, 3, 4</vt:lpstr>
      <vt:lpstr>Раздел 5</vt:lpstr>
      <vt:lpstr>Разделы 6, 7</vt:lpstr>
      <vt:lpstr>Разделы 8, 9, 10</vt:lpstr>
      <vt:lpstr>Раздел 11</vt:lpstr>
      <vt:lpstr>ФЛК (обязательный)</vt:lpstr>
      <vt:lpstr>ФЛК (информационный)</vt:lpstr>
      <vt:lpstr>Списки</vt:lpstr>
      <vt:lpstr>'Раздел 1'!Заголовки_для_печати</vt:lpstr>
      <vt:lpstr>'Раздел 11'!Заголовки_для_печати</vt:lpstr>
      <vt:lpstr>'Раздел 5'!Заголовки_для_печати</vt:lpstr>
      <vt:lpstr>Коды_отчетных_периодов</vt:lpstr>
      <vt:lpstr>Коды_судов</vt:lpstr>
      <vt:lpstr>Наим_отчет_периода</vt:lpstr>
      <vt:lpstr>Наим_УСД</vt:lpstr>
      <vt:lpstr>'Раздел 1'!Область_печати</vt:lpstr>
      <vt:lpstr>'Раздел 5'!Область_печати</vt:lpstr>
      <vt:lpstr>'Разделы 2, 3, 4'!Область_печати</vt:lpstr>
      <vt:lpstr>'Разделы 6, 7'!Область_печати</vt:lpstr>
      <vt:lpstr>'Разделы 8, 9, 10'!Область_печати</vt:lpstr>
      <vt:lpstr>'Титул ф.1-АП'!Область_печати</vt:lpstr>
    </vt:vector>
  </TitlesOfParts>
  <Company>CROC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Садикова Д.Д.</dc:creator>
  <cp:lastModifiedBy>Садикова Д.Д.</cp:lastModifiedBy>
  <cp:lastPrinted>2021-04-06T07:46:05Z</cp:lastPrinted>
  <dcterms:created xsi:type="dcterms:W3CDTF">2004-03-24T19:37:04Z</dcterms:created>
  <dcterms:modified xsi:type="dcterms:W3CDTF">2025-07-03T10:09:17Z</dcterms:modified>
</cp:coreProperties>
</file>