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0" yWindow="0" windowWidth="15030" windowHeight="10950" tabRatio="776"/>
  </bookViews>
  <sheets>
    <sheet name="Титул ф.7" sheetId="20" r:id="rId1"/>
    <sheet name="Разделы 1, 2" sheetId="6" r:id="rId2"/>
    <sheet name="Раздел 3" sheetId="7" r:id="rId3"/>
    <sheet name="Раздел 4" sheetId="9" r:id="rId4"/>
    <sheet name="Разделы 5, 5.1" sheetId="10" r:id="rId5"/>
    <sheet name="Раздел 6" sheetId="21" r:id="rId6"/>
    <sheet name="Раздел 7" sheetId="22" r:id="rId7"/>
  </sheets>
  <definedNames>
    <definedName name="_xlnm.Print_Titles" localSheetId="2">'Раздел 3'!$6:$8</definedName>
    <definedName name="_xlnm.Print_Titles" localSheetId="3">'Раздел 4'!$6:$8</definedName>
    <definedName name="_xlnm.Print_Titles" localSheetId="5">'Раздел 6'!$6:$8</definedName>
    <definedName name="_xlnm.Print_Titles" localSheetId="6">'Раздел 7'!$6:$8</definedName>
    <definedName name="Коды_отчетных_периодов" localSheetId="0">#REF!</definedName>
    <definedName name="Коды_отчетных_периодов">#REF!</definedName>
    <definedName name="Коды_судов" localSheetId="0">#REF!</definedName>
    <definedName name="Коды_судов">#REF!</definedName>
    <definedName name="Наим_отчет_периода" localSheetId="0">#REF!</definedName>
    <definedName name="Наим_отчет_периода">#REF!</definedName>
    <definedName name="Наим_УСД" localSheetId="0">#REF!</definedName>
    <definedName name="Наим_УСД">#REF!</definedName>
    <definedName name="_xlnm.Print_Area" localSheetId="2">'Раздел 3'!$A$1:$AL$270</definedName>
    <definedName name="_xlnm.Print_Area" localSheetId="3">'Раздел 4'!$A$1:$AL$339</definedName>
    <definedName name="_xlnm.Print_Area" localSheetId="5">'Раздел 6'!$A$1:$AJ$121</definedName>
    <definedName name="_xlnm.Print_Area" localSheetId="1">'Разделы 1, 2'!$A$1:$X$35</definedName>
    <definedName name="_xlnm.Print_Area" localSheetId="4">'Разделы 5, 5.1'!$A$1:$E$33</definedName>
    <definedName name="_xlnm.Print_Area" localSheetId="0">'Титул ф.7'!$A$1:$N$32</definedName>
    <definedName name="_xlnm.Print_Area">'Раздел 6'!$6:$8</definedName>
  </definedNames>
  <calcPr calcId="125725"/>
</workbook>
</file>

<file path=xl/calcChain.xml><?xml version="1.0" encoding="utf-8"?>
<calcChain xmlns="http://schemas.openxmlformats.org/spreadsheetml/2006/main">
  <c r="F19" i="6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AA228" i="7"/>
  <c r="AB228"/>
  <c r="AC228"/>
  <c r="AD228"/>
  <c r="AE228"/>
  <c r="AF228"/>
  <c r="AG228"/>
  <c r="AH228"/>
  <c r="AI228"/>
  <c r="AJ228"/>
  <c r="AK228"/>
  <c r="AL228"/>
  <c r="N31" i="20"/>
  <c r="G212" i="9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Y212"/>
  <c r="Z212"/>
  <c r="AA212"/>
  <c r="AB212"/>
  <c r="AC212"/>
  <c r="AD212"/>
  <c r="AE212"/>
  <c r="AF212"/>
  <c r="AG212"/>
  <c r="AH212"/>
  <c r="AI212"/>
  <c r="AJ212"/>
  <c r="AK212"/>
  <c r="AL212"/>
  <c r="F21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F202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Y199"/>
  <c r="Z199"/>
  <c r="AA199"/>
  <c r="AB199"/>
  <c r="AC199"/>
  <c r="AD199"/>
  <c r="AE199"/>
  <c r="AF199"/>
  <c r="AG199"/>
  <c r="AH199"/>
  <c r="AI199"/>
  <c r="AJ199"/>
  <c r="AK199"/>
  <c r="AL199"/>
  <c r="F199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F194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F187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F178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AB153"/>
  <c r="AC153"/>
  <c r="AD153"/>
  <c r="AE153"/>
  <c r="AF153"/>
  <c r="AG153"/>
  <c r="AH153"/>
  <c r="AI153"/>
  <c r="AJ153"/>
  <c r="AK153"/>
  <c r="AL153"/>
  <c r="F153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F135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AL130"/>
  <c r="F130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F87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F53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F27"/>
  <c r="AA249" i="7"/>
  <c r="AB249"/>
  <c r="AC249"/>
  <c r="AD249"/>
  <c r="AE249"/>
  <c r="AF249"/>
  <c r="AG249"/>
  <c r="AH249"/>
  <c r="AI249"/>
  <c r="AJ249"/>
  <c r="AK249"/>
  <c r="AL249"/>
  <c r="AC9"/>
  <c r="AK9"/>
  <c r="Q25" i="6"/>
  <c r="E19"/>
  <c r="D19"/>
  <c r="B2" i="10"/>
  <c r="L2" i="22"/>
  <c r="L2" i="21"/>
  <c r="N2" i="9"/>
  <c r="N2" i="6"/>
  <c r="N2" i="7"/>
  <c r="N32" i="20"/>
  <c r="A1"/>
  <c r="AB9" i="7"/>
  <c r="AG9"/>
  <c r="AD9"/>
  <c r="AL9"/>
  <c r="AI9"/>
  <c r="U9" i="9"/>
  <c r="AE9" i="7"/>
  <c r="AG9" i="9"/>
  <c r="N9"/>
  <c r="P9"/>
  <c r="L9"/>
  <c r="V9"/>
  <c r="X9"/>
  <c r="AB9"/>
  <c r="AH9"/>
  <c r="J9"/>
  <c r="AD9"/>
  <c r="AC9"/>
  <c r="O9"/>
  <c r="K9"/>
  <c r="M9"/>
  <c r="Z9"/>
  <c r="H9"/>
  <c r="T9"/>
  <c r="AI9"/>
  <c r="AE9"/>
  <c r="S9"/>
  <c r="I9"/>
  <c r="W9"/>
  <c r="AL9"/>
  <c r="AA9"/>
  <c r="Q9"/>
  <c r="AJ9"/>
  <c r="AF9"/>
  <c r="Y9"/>
  <c r="AF9" i="7" l="1"/>
  <c r="AH9"/>
  <c r="AJ9"/>
  <c r="AA9"/>
  <c r="AK9" i="9"/>
  <c r="R9"/>
  <c r="G9"/>
</calcChain>
</file>

<file path=xl/sharedStrings.xml><?xml version="1.0" encoding="utf-8"?>
<sst xmlns="http://schemas.openxmlformats.org/spreadsheetml/2006/main" count="2075" uniqueCount="1320">
  <si>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</si>
  <si>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</si>
  <si>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</si>
  <si>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</si>
  <si>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</si>
  <si>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</si>
  <si>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</si>
  <si>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</si>
  <si>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</si>
  <si>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</si>
  <si>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</si>
  <si>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</si>
  <si>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</si>
  <si>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</si>
  <si>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</si>
  <si>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</si>
  <si>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</si>
  <si>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</si>
  <si>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</si>
  <si>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</si>
  <si>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</si>
  <si>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</si>
  <si>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</si>
  <si>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</si>
  <si>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</si>
  <si>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</si>
  <si>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</si>
  <si>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</si>
  <si>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</si>
  <si>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</si>
  <si>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</si>
  <si>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</si>
  <si>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</si>
  <si>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</si>
  <si>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</si>
  <si>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</si>
  <si>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</si>
  <si>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</si>
  <si>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</si>
  <si>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</si>
  <si>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</si>
  <si>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</si>
  <si>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</si>
  <si>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</si>
  <si>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</si>
  <si>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</si>
  <si>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</si>
  <si>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</si>
  <si>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</si>
  <si>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</si>
  <si>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</si>
  <si>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</si>
  <si>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</si>
  <si>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</si>
  <si>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</si>
  <si>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</si>
  <si>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</si>
  <si>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</si>
  <si>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</si>
  <si>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</si>
  <si>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</si>
  <si>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</si>
  <si>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</si>
  <si>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</si>
  <si>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</si>
  <si>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</si>
  <si>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</si>
  <si>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</si>
  <si>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</si>
  <si>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</si>
  <si>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</si>
  <si>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</si>
  <si>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</si>
  <si>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</si>
  <si>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</si>
  <si>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</si>
  <si>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</si>
  <si>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</si>
  <si>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</si>
  <si>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</si>
  <si>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</si>
  <si>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</si>
  <si>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</si>
  <si>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</si>
  <si>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</si>
  <si>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</si>
  <si>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</si>
  <si>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</si>
  <si>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</si>
  <si>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</si>
  <si>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</si>
  <si>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</si>
  <si>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</si>
  <si>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</si>
  <si>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</si>
  <si>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иных  организаций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</si>
  <si>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</si>
  <si>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</si>
  <si>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</si>
  <si>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</si>
  <si>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</si>
  <si>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</si>
  <si>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</si>
  <si>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</si>
  <si>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</si>
  <si>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</si>
  <si>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</si>
  <si>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</si>
  <si>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</si>
  <si>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</si>
  <si>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</si>
  <si>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</si>
  <si>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</si>
  <si>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</si>
  <si>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</si>
  <si>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</si>
  <si>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</si>
  <si>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</si>
  <si>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</si>
  <si>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</si>
  <si>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</si>
  <si>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</si>
  <si>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</si>
  <si>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</si>
  <si>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</si>
  <si>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</si>
  <si>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</si>
  <si>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</si>
  <si>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</si>
  <si>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</si>
  <si>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</si>
  <si>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</si>
  <si>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</si>
  <si>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</si>
  <si>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</si>
  <si>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</si>
  <si>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</si>
  <si>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</si>
  <si>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</si>
  <si>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</si>
  <si>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</si>
  <si>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</si>
  <si>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</si>
  <si>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</si>
  <si>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</si>
  <si>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</si>
  <si>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</si>
  <si>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</si>
  <si>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</si>
  <si>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</si>
  <si>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</si>
  <si>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</si>
  <si>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</si>
  <si>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</si>
  <si>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</si>
  <si>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</si>
  <si>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</si>
  <si>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</si>
  <si>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</si>
  <si>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</si>
  <si>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</si>
  <si>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</si>
  <si>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</si>
  <si>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</si>
  <si>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</si>
  <si>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</si>
  <si>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</si>
  <si>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</si>
  <si>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</si>
  <si>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</si>
  <si>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</si>
  <si>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</si>
  <si>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</si>
  <si>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</si>
  <si>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</si>
  <si>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</si>
  <si>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</si>
  <si>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</si>
  <si>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</si>
  <si>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</si>
  <si>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</si>
  <si>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</si>
  <si>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</si>
  <si>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</si>
  <si>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</si>
  <si>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</si>
  <si>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</si>
  <si>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</si>
  <si>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</si>
  <si>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</si>
  <si>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</si>
  <si>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</si>
  <si>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</si>
  <si>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</si>
  <si>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</si>
  <si>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</si>
  <si>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</si>
  <si>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</si>
  <si>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</si>
  <si>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</si>
  <si>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</si>
  <si>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</si>
  <si>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</si>
  <si>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</si>
  <si>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</si>
  <si>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</si>
  <si>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</si>
  <si>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</si>
  <si>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</si>
  <si>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</si>
  <si>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</si>
  <si>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</si>
  <si>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</si>
  <si>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</si>
  <si>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</si>
  <si>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</si>
  <si>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</si>
  <si>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</si>
  <si>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</si>
  <si>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</si>
  <si>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</si>
  <si>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</si>
  <si>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</si>
  <si>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</si>
  <si>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</si>
  <si>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</si>
  <si>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</si>
  <si>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</si>
  <si>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</si>
  <si>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</si>
  <si>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</si>
  <si>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</si>
  <si>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</si>
  <si>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</si>
  <si>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</si>
  <si>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</si>
  <si>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рассмотрено</t>
  </si>
  <si>
    <t>Рассмотрены</t>
  </si>
  <si>
    <t>жалобы, 
в т.ч. частные</t>
  </si>
  <si>
    <t>Счетная палата Российской Федерации</t>
  </si>
  <si>
    <t xml:space="preserve">Уполномоченные при Президенте Российской Федерации по правам </t>
  </si>
  <si>
    <t xml:space="preserve">о присуждении компенсации за нарушение права на уголовное судопроизводство в разумный срок  </t>
  </si>
  <si>
    <t xml:space="preserve">о присуждении компенсации за нарушение права на гражданское судопроизводство в разумный срок </t>
  </si>
  <si>
    <t>политических партий, их региональных отделений или иных структурных подразделений</t>
  </si>
  <si>
    <t>других общественных объединений</t>
  </si>
  <si>
    <t>общероссийских общественных объединений</t>
  </si>
  <si>
    <t>местных</t>
  </si>
  <si>
    <t>региональных</t>
  </si>
  <si>
    <t>международных</t>
  </si>
  <si>
    <t>межрегиональных</t>
  </si>
  <si>
    <t>религиозных организаций</t>
  </si>
  <si>
    <t>местных религиозных организаций</t>
  </si>
  <si>
    <t>централизованных религиозных организаций, состоящих из местных религиозных организаций, находящихся в пределах одного субъекта Российской Федерации (региональных религиозных организаций)</t>
  </si>
  <si>
    <t>Другие материалы в порядке гражданского судопроизводства</t>
  </si>
  <si>
    <t>249</t>
  </si>
  <si>
    <t>250</t>
  </si>
  <si>
    <t>продукция которых предназначена для распространения на территориях двух и более субъектов Российской Федерации</t>
  </si>
  <si>
    <t>продукция которых предназначена для распространения на территории одного субъекта Российской Федерации</t>
  </si>
  <si>
    <t xml:space="preserve">о досрочном прекращении административного надзора </t>
  </si>
  <si>
    <t>о частичной отмене ранее установленных поднадзорному лицу административных ограничений</t>
  </si>
  <si>
    <t>Иные дела 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правоотношений)</t>
  </si>
  <si>
    <t>гражданин Российской Федерации</t>
  </si>
  <si>
    <t>иностранный гражданин</t>
  </si>
  <si>
    <t>лица без гражданства</t>
  </si>
  <si>
    <t>российская организация</t>
  </si>
  <si>
    <t>иностранная организация</t>
  </si>
  <si>
    <t>российское общественное объединение</t>
  </si>
  <si>
    <t>иностранное общественное объединение</t>
  </si>
  <si>
    <t>международное общественное объединение</t>
  </si>
  <si>
    <t>российская религиозная организация</t>
  </si>
  <si>
    <t>иностранная религиозная организация</t>
  </si>
  <si>
    <t>международная религиозная организация</t>
  </si>
  <si>
    <t>общественное объединение, не являющиеся юридическим лицом</t>
  </si>
  <si>
    <t>религиозная организация, не являющаяся юридическим лицом</t>
  </si>
  <si>
    <t>орган государственной власти</t>
  </si>
  <si>
    <t>иной государственный орган</t>
  </si>
  <si>
    <t>орган местного самоуправления</t>
  </si>
  <si>
    <t>избирательная комиссия</t>
  </si>
  <si>
    <t>комиссия референдума</t>
  </si>
  <si>
    <t>должностное лицо</t>
  </si>
  <si>
    <t>государственный служащий</t>
  </si>
  <si>
    <t>муниципальный служащий</t>
  </si>
  <si>
    <t>Президент Российской Федерации</t>
  </si>
  <si>
    <t>Совет Федерации Федерального Собрания Российской Федерации</t>
  </si>
  <si>
    <t>Государственная Дума Федерального Собрания Российской Федерации</t>
  </si>
  <si>
    <t>Правительство Российской Федерации</t>
  </si>
  <si>
    <t>связанные с прекращением допуска к государственной тайне</t>
  </si>
  <si>
    <t>связанные с несоблюдением ограничений и запретов, установленных в целях противодействия коррупции</t>
  </si>
  <si>
    <t>решения работодателя об отказе в приеме на работу, заключении трудового договора</t>
  </si>
  <si>
    <t>решения работодателя об отказе  в поступлении на государственную (муниципальную) службу</t>
  </si>
  <si>
    <t>в случае введения процедур банкротства</t>
  </si>
  <si>
    <t xml:space="preserve">по искам служащего </t>
  </si>
  <si>
    <t xml:space="preserve">по искам представителя нанимателя </t>
  </si>
  <si>
    <t>по искам застрахованных</t>
  </si>
  <si>
    <t xml:space="preserve">решений администраций муниципальных образований об отказе в назначении пенсии, в перерасчете пенсии за выслугу лет, о прекращении выплаты пенсии, доплаты к пенсии муниципальным служащим </t>
  </si>
  <si>
    <t>военнослужащим</t>
  </si>
  <si>
    <t xml:space="preserve">инвалидам </t>
  </si>
  <si>
    <t>лицам, пострадавшим в результате радиационных и техногенных катастроф</t>
  </si>
  <si>
    <t>жертвам политических репрессий</t>
  </si>
  <si>
    <t>переселенцам и беженцам</t>
  </si>
  <si>
    <t>отказа в предоставлении государственной социальной помощи, социального обслуживания,   льгот по системе социального обслуживания</t>
  </si>
  <si>
    <t xml:space="preserve">отказа в предоставлении мер социальной поддержки в связи с утратой жилого помещения </t>
  </si>
  <si>
    <t>отказа в принятии на учёт для получения единовременной социальной выплаты для приобретения или строительства жилого помещения</t>
  </si>
  <si>
    <t>по делам лиц, пострадавших от несчастных случаев на производстве и профессиональных заболеваний</t>
  </si>
  <si>
    <t>по делам военнослужащих и иных приравненных к ним лиц, подлежащих обязательному государственному страхованию</t>
  </si>
  <si>
    <t>связанные с оказанием медицинской помощи и предоставлением лечения в порядке обязательного медицинского страхования</t>
  </si>
  <si>
    <t>из жилого помещения, занимаемого по договору социального найма</t>
  </si>
  <si>
    <t>из жилого помещения, занимаемого по договору специализированного найма (служебного помещения, общежития и др.)</t>
  </si>
  <si>
    <t>из жилого помещения, принадлежащего на праве собственности</t>
  </si>
  <si>
    <t>решения органа местного самоуправления о снятии с учета либо об отказе в постановке на учет в качестве нуждающихся в жилых помещениях</t>
  </si>
  <si>
    <t xml:space="preserve">решений органов власти об исключении из подпрограммы «Обеспечение жильем молодых семей» </t>
  </si>
  <si>
    <t>решения общего собрания собственников помещений многоквартирного дома, а также общего собрания ТСЖ</t>
  </si>
  <si>
    <t>о признании права собственности на садовые участки и объекты недвижимости</t>
  </si>
  <si>
    <t>о порядке выдела земельного участка в счет земельных долей в праве общей собственности из земель сельскохозяйственного назначения</t>
  </si>
  <si>
    <t>о признании права собственности на невостребованные земельные участки в составе земель сельскохозяйственного назначения</t>
  </si>
  <si>
    <t>о предоставлении (либо об отказе в предоставлении) земельного участка</t>
  </si>
  <si>
    <t>об изъятии земельных участков для государственных или муниципальных нужд и определении их выкупной цены</t>
  </si>
  <si>
    <t>по договору ОСАГО</t>
  </si>
  <si>
    <t>по договору КАСКО</t>
  </si>
  <si>
    <t>о защите авторских прав</t>
  </si>
  <si>
    <t>о защите прав, смежных с авторскими</t>
  </si>
  <si>
    <t>о защите патентных прав</t>
  </si>
  <si>
    <t>о защите прав на топологии интегральных микросхем</t>
  </si>
  <si>
    <t>о защите права на секрет производства (ноу-хау)</t>
  </si>
  <si>
    <t xml:space="preserve">о защите права на средства индивидуализации юридических лиц, товаров, услуг и предприятий </t>
  </si>
  <si>
    <t>о защите права использования результатов интеллектуальной деятельности в составе единой технологии</t>
  </si>
  <si>
    <t>о разделе наследственного имущества</t>
  </si>
  <si>
    <t>о признании завещания недействительным</t>
  </si>
  <si>
    <t>о признании недостойным наследником</t>
  </si>
  <si>
    <t>об ответственности наследников по долгам наследодателя</t>
  </si>
  <si>
    <t>об освобождении имущества от ареста</t>
  </si>
  <si>
    <t>об отмене установленного судебным приставом-исполнителем запрета на распоряжение имуществом</t>
  </si>
  <si>
    <t>о признании торгов недействительными</t>
  </si>
  <si>
    <t>о возмещении убытков, причиненных в результате совершения исполнительных действий и (или) применения мер принудительного исполнения</t>
  </si>
  <si>
    <t>о защите права гражданина на изображение</t>
  </si>
  <si>
    <t xml:space="preserve">решений об увольнении с военной службы </t>
  </si>
  <si>
    <t>решений о назначении на должность, снижении в должности</t>
  </si>
  <si>
    <t xml:space="preserve">решений о переводе по службе </t>
  </si>
  <si>
    <t>решений о привлечении к материальной ответственности</t>
  </si>
  <si>
    <t>решений о невыплате денежных компенсаций при увольнении</t>
  </si>
  <si>
    <t>решений о невыплате надбавок за участие в боевых действиях</t>
  </si>
  <si>
    <t xml:space="preserve">решений о невыплате жилищных субсидий </t>
  </si>
  <si>
    <t>Управлению Судебного департамента в субъекте Российской Федерации</t>
  </si>
  <si>
    <t>Управления Судебного департамента в субъектах Российской Федерации</t>
  </si>
  <si>
    <t>имеющих детей</t>
  </si>
  <si>
    <t>удовлетворены</t>
  </si>
  <si>
    <t>Гражданские дела</t>
  </si>
  <si>
    <t>Административные дела</t>
  </si>
  <si>
    <t>№ стр.</t>
  </si>
  <si>
    <t>о присуждении компенсации за нарушение права на исполнение судебного акта в разумный срок</t>
  </si>
  <si>
    <t>о взыскании невыплаченной заработной платы, других выплат ( и компенсации за задержку их выплаты)</t>
  </si>
  <si>
    <t>по искам работников (кроме компенсации за задержку выплаты заработной платы, других выплат)</t>
  </si>
  <si>
    <t>по искам работодателей</t>
  </si>
  <si>
    <t>женщинам, лицам с семейными обязанностями</t>
  </si>
  <si>
    <t>несовершеннолетним</t>
  </si>
  <si>
    <t>работающим в районах Крайнего Севера и приравненных к ним местностях</t>
  </si>
  <si>
    <t>иным категориям работников</t>
  </si>
  <si>
    <t>к средствам массовой информации</t>
  </si>
  <si>
    <t>к гражданам и юридическим лицам</t>
  </si>
  <si>
    <t>об установлении административного надзора</t>
  </si>
  <si>
    <t xml:space="preserve"> 20 февраля и 20 августа</t>
  </si>
  <si>
    <t>Oбластные и равные им суды</t>
  </si>
  <si>
    <t>гражданам, подвергшимся воздействию радиации вследствие катастрофы на Чернобыльской АЭС</t>
  </si>
  <si>
    <t>бездетных или имеющих взрослых детей</t>
  </si>
  <si>
    <t>в связи с исполнением трудовых обязанностей</t>
  </si>
  <si>
    <t>в связи с нарушением правил движения и авариями на транспорте</t>
  </si>
  <si>
    <t>по другим основаниям</t>
  </si>
  <si>
    <t>из договоров с финансово-кредитными учреждениями</t>
  </si>
  <si>
    <t>Всего</t>
  </si>
  <si>
    <t>Районные суды</t>
  </si>
  <si>
    <t xml:space="preserve">Судебному департаменту при Верховном Суде Российской Федерации </t>
  </si>
  <si>
    <t>30 января и 30 июля</t>
  </si>
  <si>
    <t>по апелляционным жалобам и представлениям</t>
  </si>
  <si>
    <t>Сумма госпошлины с апелляционных жалоб (руб.)</t>
  </si>
  <si>
    <t>Другие апелляционные постановления с удовлетворением жалоб и представлений</t>
  </si>
  <si>
    <t>Должностное лицо, 
ответственное за составление отчета</t>
  </si>
  <si>
    <t>Верховный Суд Российской Федерации</t>
  </si>
  <si>
    <t>ВЕДОМСТВЕННОЕ СТАТИСТИЧЕСКОЕ НАБЛЮДЕНИЕ</t>
  </si>
  <si>
    <t>за</t>
  </si>
  <si>
    <t>месяцев</t>
  </si>
  <si>
    <t>г.</t>
  </si>
  <si>
    <t>Кто представляет</t>
  </si>
  <si>
    <t>Кому представляет</t>
  </si>
  <si>
    <t>Сроки представления</t>
  </si>
  <si>
    <t>Первичные:</t>
  </si>
  <si>
    <t>Полугодовая</t>
  </si>
  <si>
    <t>Судебному департаменту при Верховном Суде Российской Федерации</t>
  </si>
  <si>
    <t>15 января и 15 июля</t>
  </si>
  <si>
    <t>Сводные:</t>
  </si>
  <si>
    <t>Судебный департамент при Верховном Суде Российской Федерации</t>
  </si>
  <si>
    <t>Верховному Суду Российской Федерации</t>
  </si>
  <si>
    <t>ОКПО</t>
  </si>
  <si>
    <t xml:space="preserve"> ОКАТО</t>
  </si>
  <si>
    <t>Почтовый адрес</t>
  </si>
  <si>
    <t>Наименование организации, представившей отчет</t>
  </si>
  <si>
    <t xml:space="preserve">Категория суда </t>
  </si>
  <si>
    <t xml:space="preserve">Категория дел </t>
  </si>
  <si>
    <t>Окончено дел за отчетный период</t>
  </si>
  <si>
    <t>Остаток неоконченных дел на конец отчетного периода</t>
  </si>
  <si>
    <t>Поступило сообщений о мерах, принятых по частным определениям</t>
  </si>
  <si>
    <t>А</t>
  </si>
  <si>
    <t>Поступило в отчетном периоде</t>
  </si>
  <si>
    <t>Решения отменены</t>
  </si>
  <si>
    <t>Решения изменены</t>
  </si>
  <si>
    <t>всего</t>
  </si>
  <si>
    <t xml:space="preserve">Почтовый адрес  </t>
  </si>
  <si>
    <t>Наименование получателя</t>
  </si>
  <si>
    <t>несоответствие выводов суда I инстанции, изложенных в решении суда, обстоятельствам дела</t>
  </si>
  <si>
    <t>1</t>
  </si>
  <si>
    <t>неправильное определение обстоятельств, имеющих значение для дела</t>
  </si>
  <si>
    <t>Штат судей на конец отчетного периода</t>
  </si>
  <si>
    <t>Дела искового производства</t>
  </si>
  <si>
    <t>Окружные (флотские) военные суды</t>
  </si>
  <si>
    <t xml:space="preserve">Федеральной службе государственной статистики </t>
  </si>
  <si>
    <t>15 апреля и 15 октября</t>
  </si>
  <si>
    <t xml:space="preserve">по частным жалобам </t>
  </si>
  <si>
    <t>по апелляционным представлениям</t>
  </si>
  <si>
    <t>ВСЕГО ОКОНЧЕНО ПРОИЗВОДСТВОМ</t>
  </si>
  <si>
    <t xml:space="preserve"> отменены полностью</t>
  </si>
  <si>
    <t>отменены частично</t>
  </si>
  <si>
    <t>5</t>
  </si>
  <si>
    <t>9</t>
  </si>
  <si>
    <t>Количество судов, по которым составлен отчет</t>
  </si>
  <si>
    <t>код, номер телефона</t>
  </si>
  <si>
    <t>По административным делам</t>
  </si>
  <si>
    <t>248</t>
  </si>
  <si>
    <t>о восстановлении на государственной (муниципальной) службе в связи с признанием приказа в отношении государственного (муниципального) служащего об увольнении недействительным</t>
  </si>
  <si>
    <t>иные споры по делам о восстановлении на работе, государственной (муниципальной) службе</t>
  </si>
  <si>
    <t>заключения служебной проверки, дисциплинарных взысканий, результатов аттестации, результатов конкурса на замещение должности государственной (муниципальной) службы</t>
  </si>
  <si>
    <t>лиц, находящихся на государственной (муниципальной) службе</t>
  </si>
  <si>
    <t xml:space="preserve">иные дела об оплате труда </t>
  </si>
  <si>
    <t>иные споры об имущественной ответственности сторон трудового договора</t>
  </si>
  <si>
    <t>спортсменам и тренерам</t>
  </si>
  <si>
    <t>иным категориям граждан о предоставлении гарантий и компенсаций</t>
  </si>
  <si>
    <t>оспаривание решений о выселении военнослужащих</t>
  </si>
  <si>
    <t>иные споры о праве собственности на землю</t>
  </si>
  <si>
    <t>о постановке (снятии) земельного участка на кадастровый учет, соединенное со спором о границах земельного участка и о праве на него</t>
  </si>
  <si>
    <t>иные дела, связанные с защитой интеллектуальной собственности</t>
  </si>
  <si>
    <t>о восстановлении срока для принятия наследства, о принятии наследства, о признании права на наследственное имущество</t>
  </si>
  <si>
    <t>иные, связанные с наследованием имущества</t>
  </si>
  <si>
    <t>иные споры, возникающие в ходе исполнительного производства</t>
  </si>
  <si>
    <t>2</t>
  </si>
  <si>
    <t>3</t>
  </si>
  <si>
    <t>4</t>
  </si>
  <si>
    <t>6</t>
  </si>
  <si>
    <t>7</t>
  </si>
  <si>
    <t>8</t>
  </si>
  <si>
    <t>10</t>
  </si>
  <si>
    <t>11</t>
  </si>
  <si>
    <t>12</t>
  </si>
  <si>
    <t>13</t>
  </si>
  <si>
    <t xml:space="preserve"> Конституционного Суда РФ</t>
  </si>
  <si>
    <t xml:space="preserve"> Президиума Верховного Суда Российской Федерации</t>
  </si>
  <si>
    <t>Пленума Верховного Суда Российской Федерации</t>
  </si>
  <si>
    <t>актов органов государственной власти, содержащие разъяснения законодательства и обладающие нормативными свойствами</t>
  </si>
  <si>
    <t>актов иных органов, наделенных публичными полномочиями, содержащие разъяснения законодательства и обладающие нормативными свойствами</t>
  </si>
  <si>
    <t>251</t>
  </si>
  <si>
    <t>252</t>
  </si>
  <si>
    <t>253</t>
  </si>
  <si>
    <t>254</t>
  </si>
  <si>
    <t>255</t>
  </si>
  <si>
    <t>256</t>
  </si>
  <si>
    <t>Центральный банк Российской Федерации</t>
  </si>
  <si>
    <t>Центральная избирательная комиссия</t>
  </si>
  <si>
    <t>высший исполнительный орган власти субъекта Российской Федерации</t>
  </si>
  <si>
    <t>о разрешении споров между федеральными органами государственной власти и органами государственной власти субъектов Российской Федерации,  между органами государственной власти субъектов Российской Федерации, переданных на рассмотрение в Верховный Суд Российской Федерации Президентом Российской Федерации в соответствии со статьей 85 Конституции Российской Федерации</t>
  </si>
  <si>
    <t>решений о привлечении к дисциплинарной ответственности</t>
  </si>
  <si>
    <t>решений, повлекших необеспечение положенными видами довольствия</t>
  </si>
  <si>
    <t>решений, повлекших нарушение жилищных прав военнослужащих</t>
  </si>
  <si>
    <t>решений, повлекших невыплату компенсации за наем жилья</t>
  </si>
  <si>
    <t xml:space="preserve">решений, повлекших нарушение прав военнослужащих при ипотечном кредитовании </t>
  </si>
  <si>
    <t>о присуждении компенсации за нарушение права на уголовное судопроизводство в разумный срок</t>
  </si>
  <si>
    <t xml:space="preserve">«Административный ответчик» (из них федеральный орган государственной власти и его органы в субъектах Российской Федерации): </t>
  </si>
  <si>
    <t>«Административный ответчик» (из них орган власти субъекта Российской Федерации):</t>
  </si>
  <si>
    <t>257</t>
  </si>
  <si>
    <t>258</t>
  </si>
  <si>
    <t>259</t>
  </si>
  <si>
    <t>260</t>
  </si>
  <si>
    <t>261</t>
  </si>
  <si>
    <t>Категория дел</t>
  </si>
  <si>
    <t>предписания Государственной инспекции труда</t>
  </si>
  <si>
    <t>решений  федеральных органов исполнительной власти и органов исполнительной власти субъектов Российской Федерации об отказе в назначении пенсии, в перерасчете пенсии за выслугу лет,  о прекращении выплаты пенсии, доплаты к пенсии государственным  служащим</t>
  </si>
  <si>
    <t>сотрудникам органов МВД России, таможенных и иных государственных органов</t>
  </si>
  <si>
    <t>иные дела по спорам о защите неимущественных благ (ст. 150 ГК РФ)</t>
  </si>
  <si>
    <t>Административные дела, рассматриваемые Дисциплинарной коллегией Верховного Суда РФ (глава 23 КАС РФ)</t>
  </si>
  <si>
    <t xml:space="preserve">нарушение или неправильное применение норм  материального права </t>
  </si>
  <si>
    <t>нарушение или неправильное применение норм процессуального права</t>
  </si>
  <si>
    <t>Категория административного дела</t>
  </si>
  <si>
    <t>Форма № 7</t>
  </si>
  <si>
    <t>Дела особого производства</t>
  </si>
  <si>
    <t>из суда кассационной инстанции на новое апелляционное рассмотрение</t>
  </si>
  <si>
    <t xml:space="preserve">связанные с государственной тайной </t>
  </si>
  <si>
    <t>иной орган/организация, наделенные отдельными государственными или иными публичными полномочиями</t>
  </si>
  <si>
    <t>262</t>
  </si>
  <si>
    <t>263</t>
  </si>
  <si>
    <t>264</t>
  </si>
  <si>
    <t>объединения и организации, не обладающие государственными или иными публичными полномочиями в спорных правоотношениях</t>
  </si>
  <si>
    <t xml:space="preserve">Примечание к разделу 4: </t>
  </si>
  <si>
    <t>Материалы по вопросам исполнительного производства (в соответствии с КАС РФ)</t>
  </si>
  <si>
    <t>265</t>
  </si>
  <si>
    <t>266</t>
  </si>
  <si>
    <t>267</t>
  </si>
  <si>
    <t>с вынесением нового решения</t>
  </si>
  <si>
    <t>общественных объединений,  не являющихся юридическими лицами</t>
  </si>
  <si>
    <t>с оставлением требования 
без рассмотрения</t>
  </si>
  <si>
    <t xml:space="preserve">нарушение или неправильное применение 
норм  материального права </t>
  </si>
  <si>
    <t>нарушение или неправильное применение 
норм процессуального права</t>
  </si>
  <si>
    <t>недоказанность установленных судом 
I инстанции обстоятельств, имеющих 
значение для дела</t>
  </si>
  <si>
    <t>несоответствие выводов суда I инстанции, изложенных в решении суда, 
обстоятельствам дела</t>
  </si>
  <si>
    <t>законодательный (представительный) орган власти субъекта Российской Федерации</t>
  </si>
  <si>
    <t>иной орган государственной власти субъекта Российской Федерации</t>
  </si>
  <si>
    <t>международная организация</t>
  </si>
  <si>
    <t>о защите прав на селекционное достижение</t>
  </si>
  <si>
    <t>решений государственных органов о прекращении допуска к государственной тайне</t>
  </si>
  <si>
    <t>решения об отказе в признании членами семьи лиц, совместно проживающих в жилом помещении, понуждении выдать государственный жилищный сертификат</t>
  </si>
  <si>
    <t>по вопросам предоставления жилого помещения по договору социального найма и найма жилого помещения</t>
  </si>
  <si>
    <t>об обязании изменить дату и формулировку причин увольнения, об обязании перевести на другую работу  в связи с признанием приказа в отношении  государственного (муниципального) служащего об увольнении недействительным</t>
  </si>
  <si>
    <t xml:space="preserve">партии </t>
  </si>
  <si>
    <t>регионального отделения или иных структурных подразделений партии</t>
  </si>
  <si>
    <t>Рассмотрено заявлений (ходатайств) в отдельном производстве, связанных с рассмотрением дел в апелляционном порядке</t>
  </si>
  <si>
    <t>Рассмотрены частные жалобы на определение суда по обеспечению иска (ст. 145 ГПК РФ) и мерам предварительной защиты по административному иску (ст. 90 КАС РФ)</t>
  </si>
  <si>
    <t>268</t>
  </si>
  <si>
    <t>300</t>
  </si>
  <si>
    <t xml:space="preserve">из графы 2-5 частично </t>
  </si>
  <si>
    <t xml:space="preserve"> отменено решение с прекращением производства  в связи с отказом от иска  
(ст. 303 КАС РФ) </t>
  </si>
  <si>
    <t>Раздел 1. Движение гражданских и административных дел в апелляционной инстанции</t>
  </si>
  <si>
    <t>Категории гражданских и административных дел</t>
  </si>
  <si>
    <t>в сроки, свыше установленных  
(ст. 327.2 ГПК РФ/ 
ст.305 КАС РФ)</t>
  </si>
  <si>
    <t>Раздел 3. Результаты рассмотрения гражданских апелляционных дел по удовлетворенным жалобам и представлениям</t>
  </si>
  <si>
    <t>Оставлено без рассмотрения, в т.ч. в связи с неявкой сторон 
(ст. 222 ГПК РФ)</t>
  </si>
  <si>
    <t>Оставлено без удовлетворения (без изменения)</t>
  </si>
  <si>
    <t>в сроки, свыше установленных ГПК РФ</t>
  </si>
  <si>
    <t>в связи с увольнением вследствие нарушения установленных правил заключения трудового договора (ст. 84 ТК РФ)</t>
  </si>
  <si>
    <t>об оспаривании постановлений, действий (бездействия) судебных приставов-исполнителей и иных должностных лиц ФССП РФ, если от разрешения данных требований зависит определение гражданских прав и обязанностей</t>
  </si>
  <si>
    <t>Раздел 4. Результаты рассмотрения административных апелляционных дел по удовлетворенным жалобам и представлениям</t>
  </si>
  <si>
    <t>Оставлено без рассмотрения, в т.ч. в связи с неявкой сторон 
(ст. 196 КАС РФ)</t>
  </si>
  <si>
    <t xml:space="preserve">с отменой решения в связи с заключением мирового соглашения (ст. 304 КАС РФ) </t>
  </si>
  <si>
    <t>в сроки, свыше установленных КАС РФ</t>
  </si>
  <si>
    <t>централизованных религиозных организаций, имеющих местные религиозные организации на территории двух и более субъектов Российской Федерации (межрегиональных религиозных организаций)</t>
  </si>
  <si>
    <t>Правительственная комиссия по контролю за осуществлением иностранных инвестиций в Российской Федерации</t>
  </si>
  <si>
    <t>Проведено обобщений судебной практики (по гражданским и административным апелляционным делам)</t>
  </si>
  <si>
    <t>несколько оснований к отмене или изменению решения суда</t>
  </si>
  <si>
    <t>связанные с государственной тайной</t>
  </si>
  <si>
    <t>с участием иностранных лиц</t>
  </si>
  <si>
    <t xml:space="preserve">об оспаривании решений (действий/бездействия) судебного пристава-исполнителя о временном ограничении права на выезд должника из Российской Федерации </t>
  </si>
  <si>
    <t>об оспаривании решений (действий/бездействия) судебного пристава-исполнителя о взыскании с должника расходов по совершению исполнительского действий и исполнительного сбора</t>
  </si>
  <si>
    <t>в отношении граждан Российской Федерации</t>
  </si>
  <si>
    <t>в отношении иностранных граждан или лиц без гражданства</t>
  </si>
  <si>
    <t>об отказе в проведении референдума</t>
  </si>
  <si>
    <t>об отказе в регистрации  инициативной группы по проведению референдума, иной группы участников референдума</t>
  </si>
  <si>
    <t>иные решения</t>
  </si>
  <si>
    <t>о регистрации кандидата</t>
  </si>
  <si>
    <t>об аннулировании регистрации кандидата</t>
  </si>
  <si>
    <t>о заверении списка кандидатов</t>
  </si>
  <si>
    <t>об отказе в заверении списка кандидатов</t>
  </si>
  <si>
    <t>о регистрации кандидата,  списка кандидатов</t>
  </si>
  <si>
    <t>об отказе в регистрации кандидата, списка кандидатов</t>
  </si>
  <si>
    <t>об аннулировании регистрации кандидата, списка кандидатов</t>
  </si>
  <si>
    <t>об исключении кандидата из заверенного списка кандидатов</t>
  </si>
  <si>
    <t xml:space="preserve">о присуждении компенсации за нарушение права на судопроизводство в разумный срок или права на исполнение судебного акта в разумный срок по делам, подсудным  областным и равным им судам, окружным (флотским) военным судам                                      </t>
  </si>
  <si>
    <t>о дополнении ранее установленных административных ограничений</t>
  </si>
  <si>
    <t>о продлении административного надзора</t>
  </si>
  <si>
    <t>О  присуждении компенсации за нарушение права на судопроизводство в разумный срок
(глава 26 КАС РФ)</t>
  </si>
  <si>
    <t>религиозных организаций, не являющихся юридическими лицами</t>
  </si>
  <si>
    <t>О госпитализации гражданина в медицинскую организацию, оказывающую психиатрическую помощь в стационарных условиях, в недобровольном порядке, о продлении срока госпитализации гражданина в недобровольном порядке или о психиатрическом освидетельствовании гражданина в недобровольном порядке (глава 30 КАС РФ)</t>
  </si>
  <si>
    <t xml:space="preserve">Министерство внутренних дел Российской Федерации, включая главное управление по вопросам миграции и главное управление по контролю за оборотом наркотиков </t>
  </si>
  <si>
    <t>Резервная строка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</si>
  <si>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</si>
  <si>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</si>
  <si>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</si>
  <si>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</si>
  <si>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</si>
  <si>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</si>
  <si>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</si>
  <si>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</si>
  <si>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</si>
  <si>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</si>
  <si>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</si>
  <si>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</si>
  <si>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</si>
  <si>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</si>
  <si>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</si>
  <si>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</si>
  <si>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</si>
  <si>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</si>
  <si>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</si>
  <si>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</si>
  <si>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</si>
  <si>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</si>
  <si>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</si>
  <si>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</si>
  <si>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</si>
  <si>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</si>
  <si>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</si>
  <si>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</si>
  <si>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</si>
  <si>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</si>
  <si>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</si>
  <si>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301</t>
  </si>
  <si>
    <t>305</t>
  </si>
  <si>
    <t>306</t>
  </si>
  <si>
    <t>307</t>
  </si>
  <si>
    <t xml:space="preserve">об оспаривании решений избирательных комиссий по выборам высшего должностного лица субъекта Российской Федерации, выборного должностного лица местного самоуправления </t>
  </si>
  <si>
    <t xml:space="preserve">об отказе в регистрации кандидата </t>
  </si>
  <si>
    <t>об оспаривании решений избирательных комиссий по выборам в законодательные (представительные) органы государственной власти субъекта Российской Федерации, представительные органы местного самоуправления</t>
  </si>
  <si>
    <t>предусматривающего обращение взыскания на средства бюджетов бюджетной системы Российской Федерации</t>
  </si>
  <si>
    <t>возлагающего на федеральные органы государственной власти, органы государственной власти субъектов Российской Федерации, органы местного самоуправления, иные органы и организации, наделенные отдельными государственными или иными публичными полномочиями, должностных лиц, государственных и муниципальных служащих обязанность исполнить иные требования имущественного характера и (или) требования неимущественного характера</t>
  </si>
  <si>
    <t>о привлечении судьи к административной ответственности (ч. 4 ст. 16 Закона РФ  «О статусе судей Российской Федерации»)</t>
  </si>
  <si>
    <t>об  установлении для должника временного ограничения права на выезд из РФ по заявлению взыскателя</t>
  </si>
  <si>
    <t>об  установлении для должника временного ограничения права на выезд из РФ по заявлению судебного пристава-исполнителя</t>
  </si>
  <si>
    <t>о снятии ограничения на выезд из Российской Федерации</t>
  </si>
  <si>
    <t>о прекращении действия права на управление транспортными средствами (п. 2 ч. 1 ст. 28 Федерального закона от 10.12.1999 № 196-ФЗ "О безопасности дорожного движения"</t>
  </si>
  <si>
    <t>Основания к отмене или изменению судебного решения</t>
  </si>
  <si>
    <t>по иным судебным постановлениям (вынесенным в ходе судебного производства и в порядке исполнения)</t>
  </si>
  <si>
    <t>в связи с увольнением по инициативе работодателя (ст. 71, 81 ТК РФ)</t>
  </si>
  <si>
    <t>в связи с увольнением по обстоятельствам, не зависящим от воли сторон (ст. 83 ТК РФ)</t>
  </si>
  <si>
    <t>о защите авторских и (или) смежных прав в информационно-телекоммуникационных сетях, в том числе в сети  Интернет (ч. 3 ст. 26  ГПК РФ)</t>
  </si>
  <si>
    <t>О защите избирательных прав и права на участие в референдуме граждан Российской Федерации 
(глава 24 КАС РФ)</t>
  </si>
  <si>
    <t>О госпитализации гражданина в медицинскую противотуберкулезную организацию в недобровольном порядке 
(главы 31 КАС РФ)</t>
  </si>
  <si>
    <t>302</t>
  </si>
  <si>
    <t>303</t>
  </si>
  <si>
    <t>304</t>
  </si>
  <si>
    <t>Вынесено частных определений 
(ст. 226 ГПК РФ/ст.200 КАС РФ)</t>
  </si>
  <si>
    <t xml:space="preserve">о признании незаконными решений, действий (бездействия) судебного пристава-исполнителя, связанного с применением мер принудительного исполнения </t>
  </si>
  <si>
    <t xml:space="preserve">по частным представлениям прокурора 
</t>
  </si>
  <si>
    <t xml:space="preserve">Итого жалоб и представлений </t>
  </si>
  <si>
    <t>Федеральная антимонопольная служба (ФАС России)</t>
  </si>
  <si>
    <t>Федеральная налоговая служба (ФНС России)</t>
  </si>
  <si>
    <t>Федеральная служба безопасности Российской Федерации (ФСБ России)</t>
  </si>
  <si>
    <t>Федеральная служба государственной регистрации, кадастра и картографии (Росреестр)</t>
  </si>
  <si>
    <t>Федеральная служба государственной статистики (Росстат)</t>
  </si>
  <si>
    <t>Федеральная служба исполнения наказаний (ФСИН России)</t>
  </si>
  <si>
    <t>Федеральная служба охраны Российской Федерации (ФСО России)</t>
  </si>
  <si>
    <t>Федеральная служба по аккредитации (Россаккредитация)</t>
  </si>
  <si>
    <t>Федеральная служба по ветеринарному и фитосанитарному надзору (Россельхознадзор)</t>
  </si>
  <si>
    <t>Федеральная служба по военно-техническому сотрудничеству (ФСВТС России)</t>
  </si>
  <si>
    <t>Федеральная служба по гидрометеорологии и мониторингу окружающей среды (Росгидромет)</t>
  </si>
  <si>
    <t>Федеральная служба по интеллектуальной собственности (Роспатент)</t>
  </si>
  <si>
    <t>Федеральная служба по надзору в сфере защиты прав потребителей и благополучия человека (Роспотребнадзор)</t>
  </si>
  <si>
    <t>Федеральная служба по надзору в сфере здравоохранения (Росздравнадзор)</t>
  </si>
  <si>
    <t>Федеральная служба по надзору в сфере образования и науки (Рособрнадзор)</t>
  </si>
  <si>
    <t>Федеральная служба по надзору в сфере природопользования (Росприроднадзор)</t>
  </si>
  <si>
    <t>Федеральная служба по надзору в сфере связи, информационных технологий и массовых коммуникаций (Роскомнадзор)</t>
  </si>
  <si>
    <t>Федеральная служба по надзору в сфере транспорта (Ространснадзор)</t>
  </si>
  <si>
    <t>Федеральная служба по труду и занятости (Роструд)</t>
  </si>
  <si>
    <t>Федеральная служба по регулированию алкогольного рынка (Росалкогольрегулирование)</t>
  </si>
  <si>
    <t>Федеральная служба по финансовому мониторингу (Росфинмониторинг)</t>
  </si>
  <si>
    <t>Федеральная таможенная служба (ФТС России)</t>
  </si>
  <si>
    <t>Федеральное казначейство (Казначейство России)</t>
  </si>
  <si>
    <t>Федеральная служба судебных приставов (ФССП)</t>
  </si>
  <si>
    <t>об оспаривании решений избирательных комиссий по выборам в Государственную Думу Российской Федерации</t>
  </si>
  <si>
    <t>об отказе в регистрации кандидата, выдвинутого по одномандатному избирательному округу</t>
  </si>
  <si>
    <t>об аннулировании регистрации кандидата, выдвинутого по одномандатному избирательному округу</t>
  </si>
  <si>
    <t>308</t>
  </si>
  <si>
    <t>309</t>
  </si>
  <si>
    <t>311</t>
  </si>
  <si>
    <t>312</t>
  </si>
  <si>
    <t>313</t>
  </si>
  <si>
    <t xml:space="preserve">Об административном надзоре за лицами, освобожденными из мест лишения свободы 
(глава 29 КАС РФ)
</t>
  </si>
  <si>
    <t>Код:</t>
  </si>
  <si>
    <t>Текущая дата печати:</t>
  </si>
  <si>
    <r>
      <t xml:space="preserve">Наименование отчитывающейся
 организации                     </t>
    </r>
    <r>
      <rPr>
        <sz val="10"/>
        <color indexed="12"/>
        <rFont val="Times New Roman"/>
        <family val="1"/>
        <charset val="204"/>
      </rPr>
      <t xml:space="preserve">                    </t>
    </r>
  </si>
  <si>
    <t>решений жилищной комиссии об отказе в признании инвалидов, участников ВОВ, ветеранов боевых действий,  военнослужащих и членов их семей нуждающимися в обеспечении жилым помещением</t>
  </si>
  <si>
    <t>поступившие повторно после отмены  по новым и вновь открывшимся обстоятельствам в связи с позицией Европейского Суда по правам человека, Конституционного Суда РФ, Постановлениями Президиума и Пленума Верховного Суда РФ</t>
  </si>
  <si>
    <t>Из строки 1</t>
  </si>
  <si>
    <t>«Административный ответчик» (из них федеральный орган государственной власти и его органы в субъектах Российской Федерации):</t>
  </si>
  <si>
    <t>О приостановлении деятельности или ликвидации политической партии, ее регионального отделения или иного структурного подразделения, другого общественного объединения, религиозной или иной некоммерческой организации, либо о запрете деятельности общественного объединения или религиозной организации, не являющихся юридическими лицами, либо о прекращении деятельности средств массовой информации, либо об ограничении доступа к аудиовизуальному сервису (глава 27 КАС РФ)</t>
  </si>
  <si>
    <r>
      <t>О приостановлении деятельности или ликвидации политической партии, ее регионального отделения или иного структурного подразделения, другого общественного объединения, религиозной или иной некоммерческой организации, либо о запрете деятельности общественного объединения или религиозной организации, не являющихся юридическими лицами, либо о прекращении деятельности средств массовой информации, либо об ограничении доступа к аудиовизуальному сервису 
(глава 27 КАС РФ)</t>
    </r>
    <r>
      <rPr>
        <b/>
        <sz val="15"/>
        <color indexed="8"/>
        <rFont val="Times New Roman"/>
        <family val="1"/>
        <charset val="204"/>
      </rPr>
      <t/>
    </r>
  </si>
  <si>
    <t>Министерство здравоохранения Российской Федерации (Минздрав России)</t>
  </si>
  <si>
    <t>Министерство иностранных дел Российской Федерации (МИД России)</t>
  </si>
  <si>
    <t>Министерство культуры Российской Федерации (Минкультуры России)</t>
  </si>
  <si>
    <t>Министерство обороны Российской Федерации (Минобороны России)</t>
  </si>
  <si>
    <t>Министерство образования и науки Российской Федерации (Минобрнауки России)</t>
  </si>
  <si>
    <t>Министерство природных ресурсов и экологии Российской Федерации (Минприроды России)</t>
  </si>
  <si>
    <t>Министерство промышленности и торговли Российской Федерации (Минпромторг России)</t>
  </si>
  <si>
    <t>Министерство Российской Федерации по делам гражданской обороны, чрезвычайным ситуациям и ликвидации последствий стихийных бедствий (МЧС России)</t>
  </si>
  <si>
    <t>Министерство Российской Федерации по развитию Дальнего Востока (Минвостокразвития России)</t>
  </si>
  <si>
    <t>Министерство связи и массовых коммуникаций Российской Федерации (Минкомсвязь России)</t>
  </si>
  <si>
    <t>Министерство Российской Федерации по делам Северного Кавказа (Минкавказ России)</t>
  </si>
  <si>
    <t>Министерство сельского хозяйства Российской Федерации (Минсельхоз России)</t>
  </si>
  <si>
    <t>Министерство спорта Российской Федерации (Минспорт России)</t>
  </si>
  <si>
    <t>Министерство строительства и жилищно-коммунального хозяйства Российской Федерации (Минстрой России)</t>
  </si>
  <si>
    <t>Министерство транспорта Российской Федерации (Минтранс России)</t>
  </si>
  <si>
    <t>Министерство труда и социальной защиты Российской Федерации (Минтруда России)</t>
  </si>
  <si>
    <t>Министерство финансов Российской Федерации (Минфин России)</t>
  </si>
  <si>
    <t>Министерство экономического развития Российской Федерации (Минэкономразвития России)</t>
  </si>
  <si>
    <t>Министерство энергетики Российской Федерации (Минэнерго России)</t>
  </si>
  <si>
    <t>Министерство юстиции Российской Федерации (Минюст России)</t>
  </si>
  <si>
    <t>Государственная фельдъегерская служба Российской Федерации (ГФС России)</t>
  </si>
  <si>
    <t>Служба внешней разведки Российской Федерации (СВР России)</t>
  </si>
  <si>
    <r>
      <rPr>
        <b/>
        <vertAlign val="superscript"/>
        <sz val="12"/>
        <rFont val="Times New Roman"/>
        <family val="1"/>
        <charset val="204"/>
      </rPr>
      <t xml:space="preserve">1 </t>
    </r>
    <r>
      <rPr>
        <b/>
        <sz val="12"/>
        <rFont val="Times New Roman"/>
        <family val="1"/>
        <charset val="204"/>
      </rPr>
      <t>Кроме дел об оспаривании решения комиссии по рассмотрению споров о результатах определения кадастровой стоимости.</t>
    </r>
  </si>
  <si>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 xml:space="preserve">В соответствии с ч. 7 ст. 15 ФЗ "Об основах системы профилактики безнадзорности и правонарушений несовершеннолетних" от 24.06.1999 № 120-ФЗ. </t>
    </r>
  </si>
  <si>
    <t xml:space="preserve"> в т.ч. в связи с постановлением:</t>
  </si>
  <si>
    <t>Районный суд</t>
  </si>
  <si>
    <t>Мировой судья (по 1 инстанции)</t>
  </si>
  <si>
    <t>Федеральная служба по техническому и экспортному контролю (ФСТЭК России)</t>
  </si>
  <si>
    <t xml:space="preserve">Управление делами Президента Российской Федерации </t>
  </si>
  <si>
    <t>Федеральная служба по экологическому, технологическому и атомному надзору (Ростехнадзор)</t>
  </si>
  <si>
    <t>Федеральная служба войск национальной гвардии Российской Федерации (Росгвардия)</t>
  </si>
  <si>
    <t>ИТОГО (сумма строк 6 и 11)</t>
  </si>
  <si>
    <t>310</t>
  </si>
  <si>
    <t xml:space="preserve">Возвращено дел без рассмотрения </t>
  </si>
  <si>
    <t>Остаток неоконченных дел 
 на начало года</t>
  </si>
  <si>
    <t>о регистрации федерального списка кандидатов в депутаты ГД ФС РФ (ст. 3, 50 ФЗ от 22.02.2014 № 20-ФЗ "О выборах депутатов в Государственную Думу")</t>
  </si>
  <si>
    <t>об отказе в регистрации федерального списка кандидатов в депутаты ГД ФС РФ (ст. 3, 50 ФЗ от 22.02.2014 № 20-ФЗ "О выборах депутатов в Государственную Думу")</t>
  </si>
  <si>
    <t>об исключении кандидата из федерального списка кандидатов в депутаты ГД ФС РФ (п. 4 ст. 50 ФЗ от 22.02.2014 № 20-ФЗ "О выборах депутатов в Государственную Думу")</t>
  </si>
  <si>
    <t>о регистрации кандидата , выдвинутого по одномандатному избирательному округу (ст. 51  ФЗ от 22.02.2014 № 20-ФЗ "О выборах депутатов в Государственную Думу")</t>
  </si>
  <si>
    <t xml:space="preserve">Апелляционный суд общей юрисдикции </t>
  </si>
  <si>
    <t xml:space="preserve">с отменой решения в связи с заключением мирового соглашения (ст. 326.1 ГПК РФ) </t>
  </si>
  <si>
    <t>по иным судебным постановлениям (вынесенным в ходе судебного производства 
и в порядке исполнения)</t>
  </si>
  <si>
    <t>Первый АС</t>
  </si>
  <si>
    <t>Белгородский областной суд</t>
  </si>
  <si>
    <t>Брянский областной суд</t>
  </si>
  <si>
    <t>Владимирский областной суд</t>
  </si>
  <si>
    <t>Воронежский областной суд</t>
  </si>
  <si>
    <t>Ивановский областной суд</t>
  </si>
  <si>
    <t>Калининградский  областной суд</t>
  </si>
  <si>
    <t>Калужский областной суд</t>
  </si>
  <si>
    <t>Курский областной суд</t>
  </si>
  <si>
    <t>Липецкий областной суд</t>
  </si>
  <si>
    <t>Московский областной суд</t>
  </si>
  <si>
    <t>Новгородский областной суд</t>
  </si>
  <si>
    <t>Орловский областной суд</t>
  </si>
  <si>
    <t>Псковский областной суд</t>
  </si>
  <si>
    <t>Рязанский областной суд</t>
  </si>
  <si>
    <t>Смоленский областной суд</t>
  </si>
  <si>
    <t>Тамбовский областной суд</t>
  </si>
  <si>
    <t>Тульский областной суд</t>
  </si>
  <si>
    <t>Ярославский областной суд</t>
  </si>
  <si>
    <t>Московский городской суд</t>
  </si>
  <si>
    <t>Второй АС</t>
  </si>
  <si>
    <t>Верховный суд Республики Карелия</t>
  </si>
  <si>
    <t>Верховный суд Республики Коми</t>
  </si>
  <si>
    <t>Архангельский областной суд</t>
  </si>
  <si>
    <t>Вологодский областной суд</t>
  </si>
  <si>
    <t>Курганский областной суд</t>
  </si>
  <si>
    <t>Ленинградский областной суд</t>
  </si>
  <si>
    <t>Мурманский областной суд</t>
  </si>
  <si>
    <t>Свердловский областной суд</t>
  </si>
  <si>
    <t>Тюменский областной суд</t>
  </si>
  <si>
    <t>Челябинский областной суд</t>
  </si>
  <si>
    <t>Санкт-Петербургский городской суд</t>
  </si>
  <si>
    <t>Третий АС</t>
  </si>
  <si>
    <t>Верховный суд Республики Адыгея</t>
  </si>
  <si>
    <t xml:space="preserve">Верховный суд Республики Дагестан </t>
  </si>
  <si>
    <t>Верховный суд Республики  Ингушетии</t>
  </si>
  <si>
    <t>Верховный суд Республики Калмыкия</t>
  </si>
  <si>
    <t>Верховный суд Карачаево-Черкесской республики</t>
  </si>
  <si>
    <t>Верховный суд Республики Крым</t>
  </si>
  <si>
    <t>Верховный суд Республики Северная Осетия-Алания</t>
  </si>
  <si>
    <t>Верховный суд Чеченской Республики</t>
  </si>
  <si>
    <t>Краснодарский краевой суд</t>
  </si>
  <si>
    <t>Ставропольский краевой суд</t>
  </si>
  <si>
    <t>Астраханский областной суд</t>
  </si>
  <si>
    <t>Волгоградский областной суд</t>
  </si>
  <si>
    <t>Ростовский областной суд</t>
  </si>
  <si>
    <t>Севастопольский городской суд</t>
  </si>
  <si>
    <t>Четвертый АС</t>
  </si>
  <si>
    <t>Верховный суд Республики Башкортостан</t>
  </si>
  <si>
    <t>Верховный суд Республики Марий Эл</t>
  </si>
  <si>
    <t>Верховный суд Республики Татарстан</t>
  </si>
  <si>
    <t>Верховный суд Удмуртской Республики</t>
  </si>
  <si>
    <t>Верховный суд Чувашской Республики</t>
  </si>
  <si>
    <t>Пермский краевой суд</t>
  </si>
  <si>
    <t>Кировский областной суд</t>
  </si>
  <si>
    <t>Нижегородский областной суд</t>
  </si>
  <si>
    <t>Оренбургский областной суд</t>
  </si>
  <si>
    <t>Пензенский областной суд</t>
  </si>
  <si>
    <t>Самарский областной суд</t>
  </si>
  <si>
    <t>Саратовский областной суд</t>
  </si>
  <si>
    <t>Ульяновский областной суд</t>
  </si>
  <si>
    <t>Пятый АС</t>
  </si>
  <si>
    <t>Верховный суд Республики Алтай</t>
  </si>
  <si>
    <t>Верховный суд Республики Бурятия</t>
  </si>
  <si>
    <t>Верховный суд Республики Саха (Якутия)</t>
  </si>
  <si>
    <t>Верховный суд Республики Тыва</t>
  </si>
  <si>
    <t>Верховный суд Республики Хакасия</t>
  </si>
  <si>
    <t>Алтайский краевой суд</t>
  </si>
  <si>
    <t>Камчатский краевой суд</t>
  </si>
  <si>
    <t>Красноярский краевой суд</t>
  </si>
  <si>
    <t>Приморский краевой суд</t>
  </si>
  <si>
    <t>Хабаровский краевой суд</t>
  </si>
  <si>
    <t>Амурский областной суд</t>
  </si>
  <si>
    <t>Иркутский областной суд</t>
  </si>
  <si>
    <t>Кемеровский областной суд</t>
  </si>
  <si>
    <t>Магаданский областной суд</t>
  </si>
  <si>
    <t>Новосибирский областной суд</t>
  </si>
  <si>
    <t>Омский областной суд</t>
  </si>
  <si>
    <t>Сахалинский областной суд</t>
  </si>
  <si>
    <t>Апелляционный военный суд</t>
  </si>
  <si>
    <t>Балтийский флотский военный суд</t>
  </si>
  <si>
    <t>Тихоокеанский флотский военный суд</t>
  </si>
  <si>
    <t>Северный флотский военный суд</t>
  </si>
  <si>
    <t>Апелляционные суды общей юрисдикции</t>
  </si>
  <si>
    <t xml:space="preserve"> Апелляционный военный суд</t>
  </si>
  <si>
    <t>По гражданским                        делам</t>
  </si>
  <si>
    <t>должность         И.О.Ф.         подпись</t>
  </si>
  <si>
    <t>дата составления отчёта</t>
  </si>
  <si>
    <t>М. П.</t>
  </si>
  <si>
    <t>Верховный суд Кабардино-Балкарской республики</t>
  </si>
  <si>
    <t>Верховный суд Республики Мордовии</t>
  </si>
  <si>
    <t>Томский областной суд</t>
  </si>
  <si>
    <t>Суд Еврейской автономной области</t>
  </si>
  <si>
    <t>Суд Чукотского автономного округа</t>
  </si>
  <si>
    <t>Забайкальский краевой суд</t>
  </si>
  <si>
    <t>Суд Ненецкого автономного округа</t>
  </si>
  <si>
    <t>Суд Ханты-Мансийского автономного округа-Югры</t>
  </si>
  <si>
    <t>Суд Ямало-Ненецкого автономного округа</t>
  </si>
  <si>
    <t>Костромской областной суд</t>
  </si>
  <si>
    <t>Тверской областной суд</t>
  </si>
  <si>
    <t xml:space="preserve">Раздел 7. Результаты рассмотрения дел апелляционными судами общей юрисдикции, апелляционным военным судом по делам, рассмотренным по первой инстанции областными и равными им судами, окружными флотскими военными судами по административным делам </t>
  </si>
  <si>
    <t>Раздел 6. Результаты рассмотрения дел апелляционными судами общей юрисдикции, апелляционным военным судом по делам, рассмотренным по первой инстанции областными и равными им судами, окружными флотскими военными судами  по гражданским делам</t>
  </si>
  <si>
    <t>314</t>
  </si>
  <si>
    <t>315</t>
  </si>
  <si>
    <t>316</t>
  </si>
  <si>
    <t xml:space="preserve">о признании незаконными представлений и иных актов прокурора (из строки 20) </t>
  </si>
  <si>
    <t>об оспаривании  решения, действий (бездействия) органов военного управления (из строки 20)</t>
  </si>
  <si>
    <t xml:space="preserve">об ограничении  доступа к запрещенным  информационным материалам  (за исключением споров, связанных с защитой интеллектуальной собственности) </t>
  </si>
  <si>
    <t>Из графы 1: рассмотренные в упрощенном порядке</t>
  </si>
  <si>
    <t>с направлением  дела в суд 1 инстанции, с направлением по подсудности</t>
  </si>
  <si>
    <t>с прекращением  производства по делу 
(за искл. ст. 326.1  ГПК РФ)</t>
  </si>
  <si>
    <t>с оставлением заявления без рассмотрения</t>
  </si>
  <si>
    <t>с принятием нового решения</t>
  </si>
  <si>
    <t>Другие апелляционные определения
 с удовлетворением жалоб и представлений</t>
  </si>
  <si>
    <t xml:space="preserve"> отменено решение с прекращением производства по делу в связи с отказом от иска  
(ст. 326.1 ГПК РФ) </t>
  </si>
  <si>
    <t xml:space="preserve">Из оконченных производством: всего обжаловано решений по существу </t>
  </si>
  <si>
    <t>с направлением дела на новое рассмотрение, с направлением по подсудности</t>
  </si>
  <si>
    <t>из графы 2-5 (частично)</t>
  </si>
  <si>
    <t xml:space="preserve">о признании информационных материалов,  распространяемых посредством  ИТ-сети «Интернет» экстремистскими </t>
  </si>
  <si>
    <t>317</t>
  </si>
  <si>
    <t>318</t>
  </si>
  <si>
    <t>319</t>
  </si>
  <si>
    <t>320</t>
  </si>
  <si>
    <t>321</t>
  </si>
  <si>
    <t>322</t>
  </si>
  <si>
    <t>На решения об удовлетворении иска, заявления</t>
  </si>
  <si>
    <t>Заочные решения об удовлетворении требований</t>
  </si>
  <si>
    <t>Заочные решения  с отказом в удовлетворении требований</t>
  </si>
  <si>
    <t>Определения о прекращении производства по делу</t>
  </si>
  <si>
    <t xml:space="preserve">О приостановлении производства по делу </t>
  </si>
  <si>
    <t>Об отказе в принятии заявления</t>
  </si>
  <si>
    <t>О возвращении заявления, оставлении без движения</t>
  </si>
  <si>
    <t xml:space="preserve">Другие определения </t>
  </si>
  <si>
    <t>недоказанность установленных судом I инстанции обстоятельств, имеющих значение для дела</t>
  </si>
  <si>
    <t xml:space="preserve">Руководитель </t>
  </si>
  <si>
    <t>Из графы: 9 окончено дел</t>
  </si>
  <si>
    <t>по апелляционным жалобам</t>
  </si>
  <si>
    <t>на судебные решения по существу дела</t>
  </si>
  <si>
    <t>на определения по существу дела</t>
  </si>
  <si>
    <t xml:space="preserve">на определения вынесенные в ходе судебного производства </t>
  </si>
  <si>
    <t>на судебные решения (определения) в порядке исполнения решений и иные в порядке гражданского судопроизводства</t>
  </si>
  <si>
    <t>итого гражданских дел (сумма строк 2 - 5)</t>
  </si>
  <si>
    <t>на другие определения по существу дела</t>
  </si>
  <si>
    <t>на судебные решения (определения) в порядке исполнения решений и иные в порядке административного судопроизводства</t>
  </si>
  <si>
    <t>итого административных дел (сумма строк 7 - 10)</t>
  </si>
  <si>
    <t>на решения об отказе в удовлетворении</t>
  </si>
  <si>
    <t>Определения об оставлении заявления без рассмотрения</t>
  </si>
  <si>
    <t>О передаче дела по подсудности</t>
  </si>
  <si>
    <t>итого рассмотрено 
жалоб и представлений по гражданским делам</t>
  </si>
  <si>
    <t>итого рассмотрено 
жалоб и представлений по административным делам</t>
  </si>
  <si>
    <t>Оставлено без рассмотрения, в т.ч. в связи с неявкой сторон (ст. 222 ГПК РФ)</t>
  </si>
  <si>
    <t xml:space="preserve">Прекращено апелляционное производство в связи с отказом от жалобы, представления (ст. 326 ГПК РФ) </t>
  </si>
  <si>
    <t>по существу решений</t>
  </si>
  <si>
    <t xml:space="preserve">Материалы по вопросам исполнительного производства (в соответствии с ГПК РФ) </t>
  </si>
  <si>
    <t>Из строки 1:</t>
  </si>
  <si>
    <t xml:space="preserve">апелляционные дела, поступившие по апелляционному представлению прокурора, в том числе частному </t>
  </si>
  <si>
    <t>рассмотренные в I инстанции по заявлениям прокурора</t>
  </si>
  <si>
    <t xml:space="preserve">рассмотренные в I инстанции в порядке упрощенного производства </t>
  </si>
  <si>
    <t>повторное рассмотрение (пересмотр судебного решения) по иным основаниям (в соответствии со ст. 330.1 ГПК РФ)</t>
  </si>
  <si>
    <t>поступило повторно из кассационной инстанции</t>
  </si>
  <si>
    <t xml:space="preserve">Прекращено апелляционное производство в связи с отказом от жалобы, представления (ст. 303 КАС РФ) </t>
  </si>
  <si>
    <t>с прекращением дела (за искл. 303, 304 КАС РФ)</t>
  </si>
  <si>
    <t xml:space="preserve">о присуждении компенсации за нарушение права на досудебное производство по уголовному делу и применение меры процессуального принуждения в виде наложения ареста на имущество
</t>
  </si>
  <si>
    <t xml:space="preserve">о присуждении компенсации за нарушение права на уголовное досудебное производство в разумный срок и применение меры процессуального принуждения в виде наложения ареста на имущество
</t>
  </si>
  <si>
    <t xml:space="preserve">о признании  информационных материалов экстремистскими (кроме Интернета)  </t>
  </si>
  <si>
    <r>
      <t xml:space="preserve">Другие материалы в порядке административного судопроизводства </t>
    </r>
    <r>
      <rPr>
        <b/>
        <vertAlign val="superscript"/>
        <sz val="16"/>
        <rFont val="Times New Roman"/>
        <family val="1"/>
        <charset val="204"/>
      </rPr>
      <t>2</t>
    </r>
  </si>
  <si>
    <t>апелляционные дела, поступившие по апелляционному представлению прокурора, в том числе частному</t>
  </si>
  <si>
    <t>повторное рассмотрение (пересмотр судебного решения) по иным основаниям (в соответствии со ст. 312 КАС РФ)</t>
  </si>
  <si>
    <t>повторно по новым и вновь открывшимся обстоятельствам</t>
  </si>
  <si>
    <t xml:space="preserve">Прекращено апелляционное производство в связи с отказом по жалобе, представления (ст. 326 ГПК РФ) </t>
  </si>
  <si>
    <t>Первый апелляционный суд (всего)</t>
  </si>
  <si>
    <t>Второй апелляционный суд (всего)</t>
  </si>
  <si>
    <t>Третий апелляционный суд (всего)</t>
  </si>
  <si>
    <t>Четвертый апелляционный суд (всего)</t>
  </si>
  <si>
    <t>Пятый апелляционный суд (всего)</t>
  </si>
  <si>
    <t>Апелляционный военный суд (всего)</t>
  </si>
  <si>
    <t xml:space="preserve">Прекращено апелляционное производство в связи с отказом по  жалобы, представления (ст. 303 КАС РФ) </t>
  </si>
  <si>
    <t>Красноармейский городской суд</t>
  </si>
  <si>
    <t>недоказанность установленных судом I инстанции обстоятельств, имеющих 
значение для дела</t>
  </si>
  <si>
    <t>о признании брака недействительным</t>
  </si>
  <si>
    <t>о расторжении брака супругов</t>
  </si>
  <si>
    <t>споры, возникающие из семейных правоотношений</t>
  </si>
  <si>
    <t>об изменении, расторжении и признании недействительным брачного договора</t>
  </si>
  <si>
    <t>о разделе совместно нажитого имущества между супругами</t>
  </si>
  <si>
    <t>о признании недействительными сделок по отчуждению совестно нажитого имущества супругов</t>
  </si>
  <si>
    <t>о выделе доли супруга-должника из общего имущества супругов для обращения на нее взыскания</t>
  </si>
  <si>
    <t>о взыскании алиментов на содержание совершеннолетнего нетрудоспособного члена семьи</t>
  </si>
  <si>
    <t>о взыскании алиментов на содержание несовершеннолетних детей</t>
  </si>
  <si>
    <t xml:space="preserve">об определении размера задолженности по алиментам, в т.ч. определенной судебным приставом-исполнителем </t>
  </si>
  <si>
    <t>об установлении отцовства</t>
  </si>
  <si>
    <t>об оспаривании отцовства (материнства)</t>
  </si>
  <si>
    <t>о лишении родительских прав</t>
  </si>
  <si>
    <t>об ограничении родительских прав</t>
  </si>
  <si>
    <t>о восстановлении в родительских правах</t>
  </si>
  <si>
    <t>об отмене усыновления детей</t>
  </si>
  <si>
    <t>споры, связанные с осуществлением несовершеннолетними своих прав</t>
  </si>
  <si>
    <t>о возвращении ребенка или об осуществлении в отношении ребенка прав доступа на основании международного договора Российской Федерации (в соотв.с ч.2 ст.244.11 ГПК РФ)</t>
  </si>
  <si>
    <t>о признании недействительным решения об отказе в распоряжении средствами (частью средств) материнского (семейного) капитала</t>
  </si>
  <si>
    <t>о признании недействительным акта  органов опеки и попечительства, в том числе о назначении опекуном (попечителем), об освобождении, отстранении опекуна (попечителя) от исполнения своих обязанностей,  о выдаче (отказе в выдаче) разрешений на совершение сделок с имуществом подопечных</t>
  </si>
  <si>
    <t>иные споры об опеке и попечительстве над несовершеннолетними, недееспособными гражданами, гражданами, ограниченными в дееспособности</t>
  </si>
  <si>
    <t>о признании недействительным решения комиссии по жилищным правам детей-сирот и детей, оставшихся без попечения родителей, по вопросам  обеспечения жилым помещением</t>
  </si>
  <si>
    <t>о признании недействительным решения органа власти об отказе в предоставлении ребенку места в дошкольном образовательном учреждении</t>
  </si>
  <si>
    <t>о признании недействительным отказа органа записи актов гражданского состояния в регистрационных действиях, аннулировании записей актов гражданского состояния</t>
  </si>
  <si>
    <t>иски о взыскании детских пособий (если гражданами оспаривается право на выплату пособия или его размер )</t>
  </si>
  <si>
    <t>иные, возникающие из семейных правоотношений</t>
  </si>
  <si>
    <t>дела о восстановлении на работе, государственной (муниципальной) службе</t>
  </si>
  <si>
    <t>споры, возникающие из трудовых правоотношений</t>
  </si>
  <si>
    <t>дела об оплате труда</t>
  </si>
  <si>
    <t>о признании забастовок незаконными и возмещении причиненного ими ущерба</t>
  </si>
  <si>
    <t>о возмещении ущерба, причиненного при исполнении трудовых обязанностей</t>
  </si>
  <si>
    <t>иные споры, вытекающие из отношений по государственной (муниципальной) службе</t>
  </si>
  <si>
    <t>трудовые споры, связанные с защитой персональных данных работника</t>
  </si>
  <si>
    <t>по искам работников о взыскании излишне удержанных  из заработной платы сумм налога</t>
  </si>
  <si>
    <t>о лишении права заниматься нотариальной деятельностью</t>
  </si>
  <si>
    <t>о предоставлении гарантий и компенсаций, установленных отдельным категориям работников, о признании недействительными решений об отказе в их предоставлении</t>
  </si>
  <si>
    <t>о возложении обязанности выдать трудовую книжку, дубликат трудовой книжки, взыскании компенсации за задержку выдачи трудовой книжки</t>
  </si>
  <si>
    <t>иные, возникающие из трудовых правоотношений</t>
  </si>
  <si>
    <t>по искам военнослужащих и иных приравненных к ним лиц</t>
  </si>
  <si>
    <t>споры, возникающие из пенсионного законодательства</t>
  </si>
  <si>
    <t>о признании недействительным  ненормативного акта, порождающего права и обязанности в сфере пенсионного обеспечения</t>
  </si>
  <si>
    <t>прочие из пенсионного законодательства</t>
  </si>
  <si>
    <t>споры, возникающие из налогового законодательства: по искам физических лиц к налоговому органу</t>
  </si>
  <si>
    <t>социальные споры</t>
  </si>
  <si>
    <t>о предоставлении гарантий и компенсаций, установленных отдельным категориям граждан, о признании недействительными решений об отказе в их предоставлении</t>
  </si>
  <si>
    <t>о признании недействительным ненормативного акта, порождающего права и обязанности в сфере социального обеспечения</t>
  </si>
  <si>
    <t>о признании недействительным отказа в выдаче удостоверения (например, ветерана труда, участника ликвидации аварии на ЧАЭС и т.п.), о признании недействительным решения об аннулировании удостоверения</t>
  </si>
  <si>
    <t>иные споры, связанные с предоставлением государственной социальной помощи (скидки по оплате жилищно-коммунальных услуг, бесплатное обеспечение лекарствами, льготы и другие)</t>
  </si>
  <si>
    <t>иные споры, связанные с предоставлением социальных пособий, компенсационных выплат, денежных субсидий (в т.ч. право на получение которых удостоверяется государственным жилищным сертификатом)</t>
  </si>
  <si>
    <t>иные споры, связанные с предоставлением гражданам социального обслуживания</t>
  </si>
  <si>
    <t>иные социальные споры</t>
  </si>
  <si>
    <t>иные иски, связанные с реабилитацией жертв политических репрессий</t>
  </si>
  <si>
    <t>иные иски о возмещении ущерба имуществу, причиненного в результате чрезвычайных ситуаций</t>
  </si>
  <si>
    <t>иные иски о возмещении ущерба за утрату права собственности на жилое помещение</t>
  </si>
  <si>
    <t xml:space="preserve">иные споры вынужденных переселенцев и беженцев </t>
  </si>
  <si>
    <t>впервые предъявленные иски о возмещении вреда, причиненного увечьем и смертью кормильца</t>
  </si>
  <si>
    <t>о взыскании страхового возмещения (выплат) (страхование жизни и здоровья)</t>
  </si>
  <si>
    <t>споры, возникающие из жилищного законодательства</t>
  </si>
  <si>
    <t>о выселении</t>
  </si>
  <si>
    <t>связанные с приватизацией жилой площади</t>
  </si>
  <si>
    <t>о взыскании платы за жилую площадь и коммунальные платежи, тепло и электроэнергию</t>
  </si>
  <si>
    <t>о предоставлении жилого помещения в связи с признанием дома аварийным</t>
  </si>
  <si>
    <t>споры с управляющими компаниями (не связанные с защитой прав потребителей)</t>
  </si>
  <si>
    <t>иные споры членов кооперативов, участников ТСЖ (других жилищных организаций)</t>
  </si>
  <si>
    <t>споры, возникающие в связи с участием граждан в долевом строительстве  многоквартирных домов и  иных объектов недвижимости</t>
  </si>
  <si>
    <t>споры, связанные с предоставлением жилищных сертификатов (кроме социальных споров)</t>
  </si>
  <si>
    <t>о признании недействительным ненормативного акта, порождающего  права и обязанности в сфере жилищных правоотношений</t>
  </si>
  <si>
    <t>о сохранении жилого помещения в перепланированном или переустроенном виде</t>
  </si>
  <si>
    <t xml:space="preserve">о приведении помещения в первоначальное состояние </t>
  </si>
  <si>
    <t xml:space="preserve">иные жилищные споры                                                                                                                    </t>
  </si>
  <si>
    <t>споры, связанные с землепользованием</t>
  </si>
  <si>
    <t>споры о праве собственности на землю</t>
  </si>
  <si>
    <t xml:space="preserve">о признании недействительным ненормативного акта, порождающего  права и обязанности в сфере земельных правоотношений </t>
  </si>
  <si>
    <t>о возмещении убытков, причиненных нарушением прав собственников земельных участков, землепользователей, землевладельцев и арендаторов земельных участков, связанных с изъятием земельных участков либо ограничением права владения, пользования и распоряжения им</t>
  </si>
  <si>
    <t xml:space="preserve">дела по искам СНТ (других садоводческих организации) к членам СНТ  (других садоводческой организации) и другим лицам, связанные с членством и пользованием земельными участками </t>
  </si>
  <si>
    <t>о признании недействительным решения общего собрания СНТ, связанного с  землепользованием</t>
  </si>
  <si>
    <t>об устранении препятствий в пользовании земельными участками и объектами недвижимости</t>
  </si>
  <si>
    <t>споры, связанные с самовольной постройкой</t>
  </si>
  <si>
    <t>споры о правах на земельные участки, на которых расположены многоквартирные дома</t>
  </si>
  <si>
    <t>дела, возникающие в связи с переводом земель или земельных участков в составе таких земель из одной категории в другую</t>
  </si>
  <si>
    <t>о признании недействительными сделок с земельными участками, истребовании из незаконного владения земельных участков, снятии с кадастрового учета земельных участков</t>
  </si>
  <si>
    <t>споры, вытекающие из договора аренды земельных участков</t>
  </si>
  <si>
    <t>иные споры, связанные с землепользованием</t>
  </si>
  <si>
    <t>о возмещении ущерба за нарушение природоохранного законодательства</t>
  </si>
  <si>
    <t>жалобы  на решения и действия (бездействие) учреждений, предприятий, организаций, их объединений и общественных объединений</t>
  </si>
  <si>
    <t>иски о возмещении ущерба от ДТП (кроме увечий и смерти кормильца)</t>
  </si>
  <si>
    <t>иные о возмещении имущественного вреда</t>
  </si>
  <si>
    <t xml:space="preserve">иные споры, связанные с имущественным страхованием </t>
  </si>
  <si>
    <t>споры, связанные с личным страхованием (кроме социальных споров)</t>
  </si>
  <si>
    <t>о защите интеллектуальной собственности</t>
  </si>
  <si>
    <t xml:space="preserve">о защите прав потребителей  </t>
  </si>
  <si>
    <t>споры, связанные с наследованием имущества</t>
  </si>
  <si>
    <t>споры, связанные со сделками с частными домами и приватизированными квартирами</t>
  </si>
  <si>
    <t>споры, связанные с ценными бумагами, акциями, облигациями</t>
  </si>
  <si>
    <t xml:space="preserve">споры, вытекающие из права собственности:                                                                                                                   государственной, муниципальной, общественных организаций </t>
  </si>
  <si>
    <t>споры, вытекающие из права собственности иностранных собственников</t>
  </si>
  <si>
    <t>об оспаривании зарегистрированных прав  на недвижимое имущество</t>
  </si>
  <si>
    <t>о признании недействительным ненормативного акта  о предоставлении либо об отказе в предоставлении нежилого помещения в аренду</t>
  </si>
  <si>
    <t>иные иски из договора аренды имущества</t>
  </si>
  <si>
    <t>имущественные споры членов кооперативов, участников некоммерческих товариществ, обществ</t>
  </si>
  <si>
    <t>корпоративные споры, связанные с созданием юридического лица, управлением им или участием в юридическом лице, являющемся некоммерческой организацией</t>
  </si>
  <si>
    <t>споры в отношении имущества, не являющегося объектом хозяйственной деятельности</t>
  </si>
  <si>
    <t>об освобождении имущества от ареста (за исключением споров, возникающих в ходе исполнительного производства)</t>
  </si>
  <si>
    <t xml:space="preserve"> споры, возникающие в ходе исполнительного производства</t>
  </si>
  <si>
    <t>о возмещении ущерба от незаконных действий органов дознания, следствия, прокуратуры и суда</t>
  </si>
  <si>
    <t>дела о защите неимущественных благ</t>
  </si>
  <si>
    <t>о защите чести, достоинства, деловой репутации</t>
  </si>
  <si>
    <t>о компенсации морального вреда в связи с причинением вреда жизни и здоровью</t>
  </si>
  <si>
    <t>иски  о взыскании сумм по договору займа, кредитному договору</t>
  </si>
  <si>
    <t>о взыскании неосновательного обогащения</t>
  </si>
  <si>
    <t>об оспаривании решений третейского суда</t>
  </si>
  <si>
    <t xml:space="preserve">по корпоративным спорам, связанным с созданием юридического лица, управлением им или участием в юридическом лице, являющемся некоммерческой организацией (за искл. отнесенных к подсудности арбитражного суда) </t>
  </si>
  <si>
    <t>резервная строка</t>
  </si>
  <si>
    <t>прочие исковые дела</t>
  </si>
  <si>
    <t>об усыновлении (удочерении) детей</t>
  </si>
  <si>
    <t>о признании гражданина безвестно отсутствующим или об объявлении гражданина умершим</t>
  </si>
  <si>
    <t>о признании гражданина недееспособным</t>
  </si>
  <si>
    <t>об ограничении или лишении несовершеннолетнего в возрасте от 14 до 18 лет права самостоятельно распоряжаться своими доходами</t>
  </si>
  <si>
    <t>об объявлении несовершеннолетнего полностью дееспособным (эмансипации)</t>
  </si>
  <si>
    <t>о признании движимой вещи бесхозяйной и признании права муниципальной собственности на бесхозяйную недвижимую вещь</t>
  </si>
  <si>
    <t>по заявлениям о восстановлении утраченного судебного производства</t>
  </si>
  <si>
    <t>итого по главе 21 КАС РФ (сумма строк 2-18)</t>
  </si>
  <si>
    <t>из строки 20:</t>
  </si>
  <si>
    <t>о признании неправомочным состава законодательного (представительного) органа государственной власти субъекта Российской Федерации, представительного органа муниципального образования</t>
  </si>
  <si>
    <t>прочие дела по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 (глава 22 КАС РФ)</t>
  </si>
  <si>
    <t xml:space="preserve">
</t>
  </si>
  <si>
    <t>из строки 48:</t>
  </si>
  <si>
    <t>об оспаривании решения об ограничении въезда в Российскую Федерацию</t>
  </si>
  <si>
    <t>об оспаривании решений об аннулировании разрешения на временное проживание,  вида на жительства (статьи 7 и 9 Федерального закона от 25.07.2002 № 115-ФЗ "О правовом положении иностранных граждан в Российской Федерации")</t>
  </si>
  <si>
    <t>об оспаривании решений, действий (бездействия), связанных с государственной итоговой аттестации (ст. 59 Федерального закона от 29.12.2012 № 273-ФЗ "Об образовании в Российской Федерации")</t>
  </si>
  <si>
    <t>обжалование решений Высшей квалификационной коллегии судей РФ и квалификационных коллегий судей субъекта Российской Федерации о досрочном прекращении полномочий судьи (ч. 1 ст. 230 КАС РФ)</t>
  </si>
  <si>
    <t>о досрочном прекращении полномочий судьи по обращению  
Председателя ВС РФ (ч. 2 ст. 230 КАС РФ)</t>
  </si>
  <si>
    <t xml:space="preserve">об оспаривании решения ВККС РФ о наложении дисциплинарного взыскания на судью (ч. 3 ст. 230 КАС РФ) </t>
  </si>
  <si>
    <t xml:space="preserve">об оспаривании решения ВККС РФ о результатах квалификационной аттестации судьи (ч. 3 ст. 230 КАС РФ) </t>
  </si>
  <si>
    <t>прочие по главе 23 КАС РФ</t>
  </si>
  <si>
    <t xml:space="preserve">об ошибках и о неточностях в списках избирателей, участников референдума </t>
  </si>
  <si>
    <t>об отмене решения избирательной комиссии, комиссии референдума об итогах голосования, результатах выборов</t>
  </si>
  <si>
    <t>об оспаривании решений избирательных комиссий по проведению референдума</t>
  </si>
  <si>
    <t>о расформировании избирательной комиссии, комиссии референдума</t>
  </si>
  <si>
    <t>об отмене регистрации кандидата в депутаты Государственной Думы Федерального Собрания Российской Федерации, выдвинутого по одномандатному избирательному округу</t>
  </si>
  <si>
    <t>об оспаривании решений избирательных комиссий по вопросам регистрации кандидатов при проведении выборов Президента Российской Федерации</t>
  </si>
  <si>
    <t>об отмене регистрации кандидата на должность высшего должностного лица субъекта Российской Федерации (руководителя высшего исполнительного органа государственной власти субъекта Российской Федерации)</t>
  </si>
  <si>
    <t>об отмене регистрации кандидата, в том числе включенного в зарегистрированный список кандидатов</t>
  </si>
  <si>
    <t>об отмене регистрации списка кандидатов на выборах в законодательные (представительные) органы государственной власти субъектов Российской Федерации</t>
  </si>
  <si>
    <t>об отмене регистрации кандидата на выборах в законодательные (представительные) органы государственной власти субъектов Российской Федерации</t>
  </si>
  <si>
    <t xml:space="preserve">об отмене регистрации кандидата на выборную должность местного самоуправления </t>
  </si>
  <si>
    <t>об отмене регистрации кандидата на выборах в представительные органы местного самоуправления</t>
  </si>
  <si>
    <t>об отмене регистрации инициативной группы по проведению референдума, иной группы участников референдума</t>
  </si>
  <si>
    <t>об определении срока назначения выборов в органы государственной власти субъектов Российской Федерации, а также в органы местного самоуправления</t>
  </si>
  <si>
    <t>о прекращении деятельности инициативной группы по проведению референдума Российской Федерации, инициативной агитационной группы</t>
  </si>
  <si>
    <t>об оспаривании решений (уклонения от принятия решений) Центральной избирательной комиссии Российской Федерации (независимо от уровня выборов, референдума), за исключением решений, оставляющих в силе решения нижестоящих избирательных комиссий, комиссий референдума</t>
  </si>
  <si>
    <t>об оспаривании решений Центральной избирательной комиссии Российской Федерации о результатах выборов Президента Российской Федерации, депутатов Государственной Думы Федерального Собрания Российской Федерации</t>
  </si>
  <si>
    <t>об оспаривании решения, действия (бездействия) участковой избирательной комиссии,  комиссий референдума</t>
  </si>
  <si>
    <t>об отстранении члена участковой избирательной комиссии от участия в работе данной комиссии, удалении наблюдателя или иного лица из помещения для голосования</t>
  </si>
  <si>
    <t>прочие, возникающие из нарушений избирательного законодательства 
(глава 24 КАС РФ)</t>
  </si>
  <si>
    <t>об установлении рыночной стоимости земельных участков и отдельных объектов недвижимости</t>
  </si>
  <si>
    <t>об изменении кадастровой стоимости в связи с выявлением недостоверных сведений об объекте оценки, использованных при определении его кадастровой стоимости, в том числе об исправлении технической и (или) кадастровой ошибки</t>
  </si>
  <si>
    <t>об оспаривании решения или действия (бездействия) комиссии по рассмотрению споров о результатах определения кадастровой стоимости</t>
  </si>
  <si>
    <t>прочие по главе 25 КАС РФ</t>
  </si>
  <si>
    <t>о присуждении компенсации за нарушение права на судопроизводство в разумный срок или права на исполнение судебного акта в разумный срок по делам, подсудным мировым судьям, районным судам, гарнизонным военным судам:</t>
  </si>
  <si>
    <t>прочие по главе 26 КАС РФ</t>
  </si>
  <si>
    <t>о приостановлении деятельности:</t>
  </si>
  <si>
    <t>о ликвидации:</t>
  </si>
  <si>
    <t>о запрете деятельности:</t>
  </si>
  <si>
    <t>о прекращении деятельности средств массовой информации</t>
  </si>
  <si>
    <t>прочие по главе 27 КАС РФ</t>
  </si>
  <si>
    <t>о продлении срока пребывания иностранного гражданина, подлежащего депортации или реадмиссии в специальном  учреждении</t>
  </si>
  <si>
    <t>прочие по главе 28 КАС РФ</t>
  </si>
  <si>
    <t>прочие по главе 29 КАС РФ</t>
  </si>
  <si>
    <t>о госпитализации гражданина в медицинскую организацию, оказывающую психиатрическую помощь в стационарных условиях, в недобровольном порядке</t>
  </si>
  <si>
    <t>о продлении срока госпитализации гражданина в недобровольном порядке</t>
  </si>
  <si>
    <t>о психиатрическом освидетельствовании гражданина в недобровольном порядке</t>
  </si>
  <si>
    <t>прочие по главе 30 КАС РФ</t>
  </si>
  <si>
    <t>о госпитализации гражданина в медицинскую противотуберкулезную организацию в недобровольном порядке</t>
  </si>
  <si>
    <t xml:space="preserve">прочие административные дела, связанные с  госпитализацией гражданина в медицинскую противотуберкулезную организацию в недобровольном порядке </t>
  </si>
  <si>
    <t>о взыскании налогов и сборов</t>
  </si>
  <si>
    <t>о взыскании таможенных сборов</t>
  </si>
  <si>
    <t>прочие о взыскании обязательных платежей и санкций (глава 32,  в т.ч. рассматриваемые в порядке главы 11.1 КАС РФ)</t>
  </si>
  <si>
    <t>о признании регистрации средства массовой информации недействительной (ст. 15)</t>
  </si>
  <si>
    <t>о прекращении или приостановлении деятельности средства массовой информации (ст. 16)</t>
  </si>
  <si>
    <t>о приостановление выпуска средства массовой информации за нарушение законодательства Российской Федерации о выборах и референдумах (ст. 16.1)</t>
  </si>
  <si>
    <t>административный истец:</t>
  </si>
  <si>
    <t>административный ответчик:</t>
  </si>
  <si>
    <t>1-й Восточный ОВС</t>
  </si>
  <si>
    <t>2-й Восточный ОВС</t>
  </si>
  <si>
    <t>1-й Западный ОВС</t>
  </si>
  <si>
    <t>2-й Западный ОВС</t>
  </si>
  <si>
    <t>Южный ОВС</t>
  </si>
  <si>
    <t>из строки 32:</t>
  </si>
  <si>
    <t>Из графы 11:</t>
  </si>
  <si>
    <t>из графы 13: в связи с заключением медиативного соглашения</t>
  </si>
  <si>
    <t>Из 
графы 21:</t>
  </si>
  <si>
    <t>из графы 29: нарушение или неправильное применение норм материального и процессуального права</t>
  </si>
  <si>
    <t>Из графы 7: отменено решений, по делам, рассмотренным
 в упрощенном порядке</t>
  </si>
  <si>
    <t>Из графы 7: отменено решений по делам, рассмотренным в упрощенном порядке</t>
  </si>
  <si>
    <t>По их результатам внесено постановлений и информаций в другие органы</t>
  </si>
  <si>
    <t>Из строки 3: рассмотрено заявлений о возобновлении  производства по вновь открывшимся или новым обстоятельствам 
(ст. 393 ГПК РФ / 345 КАС РФ)</t>
  </si>
  <si>
    <t>Из  строки 4: удовлетворено</t>
  </si>
  <si>
    <t xml:space="preserve">Из 
графы 21:  </t>
  </si>
  <si>
    <t xml:space="preserve">Из 
графы 21: </t>
  </si>
  <si>
    <t>Наименование показателя</t>
  </si>
  <si>
    <t>Президента Российской Федерации</t>
  </si>
  <si>
    <t xml:space="preserve">Правительства Российской Федерации </t>
  </si>
  <si>
    <t xml:space="preserve">Судебного департамента при Верховном Суде Российской Федерации </t>
  </si>
  <si>
    <t xml:space="preserve">федеральных органов исполнительной власти </t>
  </si>
  <si>
    <t>Центрального банка Российской Федерации</t>
  </si>
  <si>
    <t>представительных органов государственной власти субъектов Российской Федерации</t>
  </si>
  <si>
    <t>представительных органов муниципальных образований</t>
  </si>
  <si>
    <t>исполнительных органов государственной власти субъектов Российской Федерации</t>
  </si>
  <si>
    <t>исполнительных  органов муниципальных образований, главы муниципального образования</t>
  </si>
  <si>
    <t xml:space="preserve">субъекта Российской Федерации о роспуске представительного органа муниципального образования </t>
  </si>
  <si>
    <t>Центральной избирательной комиссии</t>
  </si>
  <si>
    <t>принятых иными избирательными комиссиями</t>
  </si>
  <si>
    <t>по вопросам реализации избирательных прав и права на участие в референдуме граждан Российской Федерации</t>
  </si>
  <si>
    <t>органов государственной власти, органов военного управления</t>
  </si>
  <si>
    <t>органов местного самоуправления</t>
  </si>
  <si>
    <t xml:space="preserve">в т.ч. споры между местными органами самоуправления </t>
  </si>
  <si>
    <t>органов, организаций, наделенных отдельными государственными или иными публичными полномочиями</t>
  </si>
  <si>
    <t>должностных лиц органов, организаций, наделенных отдельными государственными или иными публичными полномочиями</t>
  </si>
  <si>
    <t>судебного пристава-исполнителя</t>
  </si>
  <si>
    <t>из строки 27:</t>
  </si>
  <si>
    <t>муниципальных служащих</t>
  </si>
  <si>
    <t>квалификационных коллегий судей</t>
  </si>
  <si>
    <t>Высшей квалификационной коллегии судей Российской Федерации и  квалификационных коллегий судей субъектов Российской Федерации о приостановлении или прекращении отставки судей</t>
  </si>
  <si>
    <t>Высшей квалификационной коллегии судей Российской Федерации и  квалификационных коллегий судей субъектов Российской Федерации по вопросу о даче согласия на возбуждение уголовного дела в отношении судьи или о привлечении его в качестве обвиняемого по уголовному делу</t>
  </si>
  <si>
    <t>других решений квалификационных коллегий судей субьектов Российской Федерации</t>
  </si>
  <si>
    <t>экзаменационных комиссий субъекта Российской Федерации по приему квалификационного экзамена на должность судьи по основаниям нарушения процедуры проведения квалификационного экзамена и иных решений об отказе в допуске к сдаче квалификационного экзамена на должность судьи, а также об оспаривании действий (бездействия) указанных экзаменационных комиссий, в результате которых кандидат на должность судьи не был допущен к сдаче квалификационного экзамена</t>
  </si>
  <si>
    <t>ненормативных правовых актов Президента Российской Федерации, Совета Федерации Федерального Собрания Российской Федерации, Государственной Думы Федерального Собрания Российской Федерации, Правительства Российской Федерации, Правительственной комиссии по контролю за осуществлением иностранных инвестиций в Российской Федерации</t>
  </si>
  <si>
    <t>ненормативных правовых актов Министерства обороны Российской Федерации, иных федеральных органов исполнительной власти, в которых федеральным законом предусмотрена военная служба, касающихся прав, свобод и охраняемых законом интересов военнослужащих, граждан, проходящих военные сборы</t>
  </si>
  <si>
    <t>ненормативных правовых актов Генеральной прокуратуры Российской Федерации и Следственного комитета Российской Федерации, касающихся прав, свобод и охраняемых законом интересов военнослужащих органов военной прокуратуры и военнослужащих военных следственных органов Следственного комитета Российской Федерации</t>
  </si>
  <si>
    <t>из строки 45 «Итого по главе 22 КАС РФ»:</t>
  </si>
  <si>
    <t>об оспаривании решений представительного органа муниципального образования о самороспуске  
(из строки 22)</t>
  </si>
  <si>
    <t>об оспаривании решения представительного органа муниципального образования об удалении в отставку главы муниципального образования  
(из строки 22)</t>
  </si>
  <si>
    <t>об оспаривании решения о признании информации и материалов, распространяемых посредством сети "Интернет", информацией, распространение которой в Российской Федерации запрещено (решений о включении в реестр доменных имен, указателей страниц сайтов в сети "Интернет" и сетевых адресов, позволяющих идентифицировать сайты в сети "Интернет", содержащие информацию, распространение которой в Российской Федерации запрещено) (из строки 44)</t>
  </si>
  <si>
    <t>иные  административные дела, связанные с осуществлением обязательного судебного контроля за соблюдением прав и свобод человека и гражданина, прав организаций при реализации отдельных административных властных требований к физическим лицам и организациям 
(из строки 44)</t>
  </si>
  <si>
    <t>О защите избирательных прав и права на участие в референдуме граждан Российской Федерации (глава 24 КАС РФ)</t>
  </si>
  <si>
    <t xml:space="preserve"> Об оспаривании результатов определения кадастровой стоимости (глава 25 КАС РФ)</t>
  </si>
  <si>
    <t>О присуждении компенсации за нарушение права на судопроизводство в разумный срок (глава 26 КАС РФ)</t>
  </si>
  <si>
    <t>региональных общественных объединений</t>
  </si>
  <si>
    <t>межрегиональных общественных объединений</t>
  </si>
  <si>
    <t>Производство по административным делам о признании информационных материалов экстремистскими (глава 27.2 КАС РФ)</t>
  </si>
  <si>
    <t>О помещении иностранного гражданина (лица без гражданства), подлежащего депортации или реадмиссии, в специальное учреждение или о продлении срока пребывания иностранного гражданина, подлежащего депортации или реадмиссии в специальном учреждении (глава 28 КАС РФ)</t>
  </si>
  <si>
    <t>О защите интересов несовершеннолетнего или лица, признанного в установленном порядке недееспособным, в случае отказа законного представителя от медицинского вмешательства, необходимого для спасения жизни по главе 31.1 КАС РФ</t>
  </si>
  <si>
    <t>О взыскании денежных сумм в счет уплаты установленных законом обязательных платежей и санкций с физических лиц  (глава 32,  в т.ч. рассматриваемые  в порядке главы 11.1 КАС РФ)</t>
  </si>
  <si>
    <t xml:space="preserve">Генеральной прокуратуры Российской Федерации, Следственного комитета Российской Федерации </t>
  </si>
  <si>
    <t>прочие по главе 21 КАС РФ - об оспаривании:</t>
  </si>
  <si>
    <t>государственных служащих (кроме судебных приставов-исполнителей)</t>
  </si>
  <si>
    <t xml:space="preserve">решений Высшей квалификационной коллегии судей Российской Федерации и  квалификационных коллегий судей субъектов Российской Федерации о приостановлении или прекращении полномочий судей 
</t>
  </si>
  <si>
    <r>
      <t xml:space="preserve">из строки 36: квалификационных коллегией судей субъектов Российской Федерации о привлечении судьи к дисциплинарной ответственности </t>
    </r>
    <r>
      <rPr>
        <b/>
        <sz val="13"/>
        <color indexed="17"/>
        <rFont val="Times New Roman"/>
        <family val="1"/>
        <charset val="204"/>
      </rPr>
      <t/>
    </r>
  </si>
  <si>
    <t>Высшей экзаменационной комиссии по приему квалификационного экзамена на должность судьи по основаниям нарушения процедуры проведения квалификационного экзамена и ее решений об отказе в допуске к сдаче квалификационного экзамена на должность судьи, а также об оспаривании действий (бездействия) указанной экзаменационной комиссии, в результате которых кандидат на должность судьи не был допущен к сдаче квалификационного экзамена</t>
  </si>
  <si>
    <t xml:space="preserve">итого по главе 22 КАС РФ 
(сумма строк 20, 22, 24-27, 31-32, 38-44)  </t>
  </si>
  <si>
    <t xml:space="preserve">об оспаривании решения о ограничении права на выезд из РФ (статьи 15, 16, 28 ФЗ от 15 августа 1996 г. № 114-ФЗ "О порядке выезда из РФ и въезда в РФ") </t>
  </si>
  <si>
    <t>по вопросам регистрации</t>
  </si>
  <si>
    <t>местных общественных объединений</t>
  </si>
  <si>
    <t xml:space="preserve">о помещении иностранного гражданина (лица без гражданства), подлежащего депортации или реадмиссии, в специальное учреждение </t>
  </si>
  <si>
    <t xml:space="preserve">об установлении, о продлении, досрочном прекращении административного надзора, а также о частичной отмене или дополнении ранее установленных поднадзорному лицу административных ограничений </t>
  </si>
  <si>
    <t>Из строки 1 «Итого дел, возникающих из административных и иных публичных правоотношений»:</t>
  </si>
  <si>
    <t>Из строки 1 «Итого дел, возникающих  из административных и иных публичных правоотношений»:</t>
  </si>
  <si>
    <t>иные ведомства</t>
  </si>
  <si>
    <t>в т.ч. по правилам I инстанции</t>
  </si>
  <si>
    <t xml:space="preserve">с отменой решения в связи с соглашение о примирении сторон (ст. 304 КАС РФ) </t>
  </si>
  <si>
    <t xml:space="preserve"> Из графы 12: в связи с отказом в приеме искового заявления (заявления)</t>
  </si>
  <si>
    <t xml:space="preserve"> Из графы 12: в связи с отказом в приеме административного иска (заявления)</t>
  </si>
  <si>
    <t>определения об отказе в отмене судебного приказа</t>
  </si>
  <si>
    <t>в т.ч. частные жалобы и представления, рассмотренные в производстве с апелляционными жалобами и представлениями и иными частными жалобами (по числу обжалованных определений)</t>
  </si>
  <si>
    <t>Определения  по частным жалобам, представлениям, оканчивающие производства по делу:  о прекращении производства и об оставлении заявления без рассмотрения, передаче по подсудности</t>
  </si>
  <si>
    <t>из графы 13: в связи с заключением медиативного соглашения,
судебным примирением</t>
  </si>
  <si>
    <t xml:space="preserve">об изменении размера или формы взыскания алиментов </t>
  </si>
  <si>
    <r>
      <t>иные споры, возникающие при реализации ФЗ</t>
    </r>
    <r>
      <rPr>
        <b/>
        <vertAlign val="superscript"/>
        <sz val="16"/>
        <rFont val="Times New Roman"/>
        <family val="1"/>
        <charset val="204"/>
      </rPr>
      <t>2</t>
    </r>
    <r>
      <rPr>
        <b/>
        <sz val="16"/>
        <rFont val="Times New Roman"/>
        <family val="1"/>
        <charset val="204"/>
      </rPr>
      <t xml:space="preserve"> «О дополнительных мерах государственной поддержки семей, имеющих детей (материнский (семейный) капитал)»</t>
    </r>
  </si>
  <si>
    <r>
      <rPr>
        <b/>
        <sz val="24"/>
        <rFont val="Times New Roman"/>
        <family val="1"/>
        <charset val="204"/>
      </rPr>
      <t>Дела искового производства</t>
    </r>
    <r>
      <rPr>
        <sz val="24"/>
        <rFont val="Times New Roman"/>
        <family val="1"/>
        <charset val="204"/>
      </rPr>
      <t xml:space="preserve">  </t>
    </r>
  </si>
  <si>
    <r>
      <t>иные споры, возникающие при реализации ФЗ</t>
    </r>
    <r>
      <rPr>
        <b/>
        <vertAlign val="superscript"/>
        <sz val="16"/>
        <rFont val="Times New Roman"/>
        <family val="1"/>
        <charset val="204"/>
      </rPr>
      <t>2</t>
    </r>
    <r>
      <rPr>
        <b/>
        <sz val="16"/>
        <rFont val="Times New Roman"/>
        <family val="1"/>
        <charset val="204"/>
      </rPr>
      <t xml:space="preserve"> «О дополнительных гарантиях по социальной поддержке детей-сирот  и детей, оставшихся без попечения родителей»</t>
    </r>
  </si>
  <si>
    <t>о признании недействительным ненормативного акта, порождающего права и обязанности в сфере трудовых правоотношений, отношений по государственной (муниципальной) службе</t>
  </si>
  <si>
    <r>
      <rPr>
        <b/>
        <sz val="24"/>
        <rFont val="Times New Roman"/>
        <family val="1"/>
        <charset val="204"/>
      </rPr>
      <t xml:space="preserve">Дела искового производства </t>
    </r>
    <r>
      <rPr>
        <sz val="24"/>
        <rFont val="Times New Roman"/>
        <family val="1"/>
        <charset val="204"/>
      </rPr>
      <t/>
    </r>
  </si>
  <si>
    <t>о возмещении ущерба, причиненного при исполнении обязанностей по государственной (муниципальной) службе</t>
  </si>
  <si>
    <r>
      <t>Дела искового производства</t>
    </r>
    <r>
      <rPr>
        <b/>
        <sz val="11"/>
        <rFont val="Times New Roman"/>
        <family val="1"/>
        <charset val="204"/>
      </rPr>
      <t/>
    </r>
  </si>
  <si>
    <r>
      <rPr>
        <b/>
        <sz val="24"/>
        <rFont val="Times New Roman"/>
        <family val="1"/>
        <charset val="204"/>
      </rPr>
      <t>Дела искового производства</t>
    </r>
    <r>
      <rPr>
        <sz val="24"/>
        <rFont val="Times New Roman"/>
        <family val="1"/>
        <charset val="204"/>
      </rPr>
      <t/>
    </r>
  </si>
  <si>
    <t>овзыскании страхового возмещения (выплат) (имущественное страхование)</t>
  </si>
  <si>
    <t>из договоров в сфере торговли, услуг, выполнения работ</t>
  </si>
  <si>
    <r>
      <rPr>
        <b/>
        <sz val="22"/>
        <rFont val="Times New Roman"/>
        <family val="1"/>
        <charset val="204"/>
      </rPr>
      <t>Дела искового производства</t>
    </r>
    <r>
      <rPr>
        <sz val="22"/>
        <rFont val="Times New Roman"/>
        <family val="1"/>
        <charset val="204"/>
      </rPr>
      <t/>
    </r>
  </si>
  <si>
    <r>
      <t>об обращении в доход государства движимого и недвижимого имущества в рамках мероприятий, проводимых на основании ФЗ</t>
    </r>
    <r>
      <rPr>
        <b/>
        <vertAlign val="superscript"/>
        <sz val="16"/>
        <rFont val="Times New Roman"/>
        <family val="1"/>
        <charset val="204"/>
      </rPr>
      <t>2</t>
    </r>
    <r>
      <rPr>
        <b/>
        <sz val="16"/>
        <rFont val="Times New Roman"/>
        <family val="1"/>
        <charset val="204"/>
      </rPr>
      <t xml:space="preserve"> от 03.12.2012 № 230-ФЗ «О контроле за соответствием расходов лиц, замещающих государственные должности, и иных лиц их доходам»</t>
    </r>
  </si>
  <si>
    <t>дела об установлении фактов, имеющих юридическое значение</t>
  </si>
  <si>
    <t>факта нахождения на иждивении</t>
  </si>
  <si>
    <t>факта признания отцовства</t>
  </si>
  <si>
    <t>факта принятия наследства</t>
  </si>
  <si>
    <t>трудовых отношений</t>
  </si>
  <si>
    <t>иные об установлении фактов, имеющих юридическое  значение</t>
  </si>
  <si>
    <t>об ограничении дееспособности гражданина</t>
  </si>
  <si>
    <t>по заявлениям о совершенных нотариальных действиях или об отказе в их совершении</t>
  </si>
  <si>
    <t>о внесении исправлений или изменений в записи актов гражданского состояния</t>
  </si>
  <si>
    <t xml:space="preserve">заявления физических лиц к юридическим лицам </t>
  </si>
  <si>
    <t>заявления юридических лиц к физическим лицам</t>
  </si>
  <si>
    <t>заявления физических лиц к физическим лицам</t>
  </si>
  <si>
    <t xml:space="preserve">заявления юридических лиц к юридическим лицам </t>
  </si>
  <si>
    <t>о восстановлении прав по утраченным ценным бумагам на предъявителя или ордерным ценным бумагам (вызывное производство)</t>
  </si>
  <si>
    <t xml:space="preserve"> отменено решение с прекращением производства  в связи с отказом от иска  
(ст. 304 КАС РФ) </t>
  </si>
  <si>
    <t>323</t>
  </si>
  <si>
    <t>324</t>
  </si>
  <si>
    <t>325</t>
  </si>
  <si>
    <t>326</t>
  </si>
  <si>
    <t>327</t>
  </si>
  <si>
    <t>328</t>
  </si>
  <si>
    <t xml:space="preserve"> Об оспаривании нормативных правовых актов и актов,  содержащих разъяснения законодательства и обладающих нормативных свойствами   (глава 21 КАС РФ) 
</t>
  </si>
  <si>
    <r>
      <t xml:space="preserve"> 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 (глава 22 КАС РФ)</t>
    </r>
    <r>
      <rPr>
        <b/>
        <vertAlign val="superscript"/>
        <sz val="18"/>
        <rFont val="Times New Roman"/>
        <family val="1"/>
        <charset val="204"/>
      </rPr>
      <t xml:space="preserve"> 4</t>
    </r>
  </si>
  <si>
    <r>
      <t>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
(глава 22 КАС РФ)</t>
    </r>
    <r>
      <rPr>
        <b/>
        <vertAlign val="superscript"/>
        <sz val="18"/>
        <rFont val="Times New Roman"/>
        <family val="1"/>
        <charset val="204"/>
      </rPr>
      <t xml:space="preserve">4 </t>
    </r>
  </si>
  <si>
    <t>об оспаривании акта о переводе (об отказе в переводе) земель или земельных участков в составе таких земель из одной категории в другую при отсутствии спора о субъективном гражданском праве на земельный участок (из строк 20 и 22)</t>
  </si>
  <si>
    <r>
      <t>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 (глава 22 КАС РФ)</t>
    </r>
    <r>
      <rPr>
        <b/>
        <vertAlign val="superscript"/>
        <sz val="18"/>
        <rFont val="Times New Roman"/>
        <family val="1"/>
        <charset val="204"/>
      </rPr>
      <t>4</t>
    </r>
    <r>
      <rPr>
        <b/>
        <sz val="18"/>
        <rFont val="Times New Roman"/>
        <family val="1"/>
        <charset val="204"/>
      </rPr>
      <t xml:space="preserve"> </t>
    </r>
  </si>
  <si>
    <t>Об оспаривании решений, действий (бездействия) органа исполнительной власти субъекта Российской Федерации (из строки 44)</t>
  </si>
  <si>
    <t>Об оспаривании решений, действий (бездействия) органа исполнительной власти субъекта Российской Федерации, органа местного самоуправления по вопросам, связанным с согласованием места и времени проведения публичного мероприятия (собрания, митинга, демонстрации, шествия, пикетирования), а также с вынесенным этими органами предупреждением в отношении целей такого публичного мероприятия и формы его проведения (ч. 4 ст. 219 КАС РФ) (из стр. 61 и стр. 22)</t>
  </si>
  <si>
    <t>об аннулировании регистрации федерального списка кандидатов 
(п. 1, 2 ст. 99)</t>
  </si>
  <si>
    <t>об ограничении доступа к аудиовизуальному сервису  
(ч.2 ст.20 КАС РФ рассматриваются Мосгорсудом)</t>
  </si>
  <si>
    <t>централизованных религиозных организаций, состоящих из местных религиозных организаций, находящихся в пределах одного субъекта Российской Федерации (региональных религиозных организаций, не являющихся юридическими лицами)</t>
  </si>
  <si>
    <t>централизованных религиозных организаций, имеющих местные религиозные организации на территории двух и более субъектов Российской Федерации (межрегиональных религиозных организаций, не являющихся юридическими лицами)</t>
  </si>
  <si>
    <t>Из строки 207:</t>
  </si>
  <si>
    <r>
      <t xml:space="preserve">о прекращении деятельности и  исключении сведений о некоммерческой организации из государственного реестра </t>
    </r>
    <r>
      <rPr>
        <b/>
        <vertAlign val="superscript"/>
        <sz val="16"/>
        <rFont val="Times New Roman"/>
        <family val="1"/>
        <charset val="204"/>
      </rPr>
      <t>5</t>
    </r>
  </si>
  <si>
    <t>по Закону РФ 
"О средствах массовой информации" от 27.12.1991 г. № 2124-1</t>
  </si>
  <si>
    <t>итого по главе 23 КАС РФ  (сумма строк 74 - 78)</t>
  </si>
  <si>
    <t>из строки 86:</t>
  </si>
  <si>
    <t>из строки 133: судебного акта</t>
  </si>
  <si>
    <t>из строки 141: судебного акта</t>
  </si>
  <si>
    <t>итого по главе 26 КАС РФ  (сумма строк 128 - 133, 136 - 141, 144)</t>
  </si>
  <si>
    <t>итого по главе 27 КАС РФ (сумма строк 146 - 169)</t>
  </si>
  <si>
    <t>из строки 170: о ликвидации общественного или религиозного объединения (в том числе политической партии), о запрете деятельности общественного или религиозного объединения, не являющегося юридическим лицом, в связи с осуществлением экстремистской деятельности</t>
  </si>
  <si>
    <t>итого по главе 28 КАС РФ (сумма строк 176 - 178)</t>
  </si>
  <si>
    <t>итого по главе 29 КАС РФ (сумма строк 180 - 185)</t>
  </si>
  <si>
    <t>итого по главе 30 КАС РФ (сумма строк 187 - 190)</t>
  </si>
  <si>
    <t>итого по главе 31 КАС РФ (сумма строк 192 - 193)</t>
  </si>
  <si>
    <t>повторно предъявленные иски о возмещении вреда, причиненного увечьем, или по случаю потери кормильца: в связи с исполнением трудовых обязанностей, в связи с нарушением правил движения с авариями на транспорте, по другим основаниям</t>
  </si>
  <si>
    <t>иные споры, возникающие по инициативе или с участием садоводов,  СНТ</t>
  </si>
  <si>
    <t>решения, действия (бездействия) федеральных органов исполнительной власти, органов исполнительной власти субъектов Российской Федерации, органов местного самоуправления и должностных лиц, связанных с реализацией Федерального закона от 19.02.1993 № 4528-I «О беженцах» (предусмотрено  ст.ст. 5, 7, 9, п. 2 ст. 10 Федерального закона от 19.02.1993 № 4528-I «О беженцах»)</t>
  </si>
  <si>
    <t>решения, действия (бездействия) органов публичной власти, связанных с реализацией органами публичной власти Закона Российской Федерации от 19.02.1993  № 4530-I «О вынужденных переселенцах» (предусмотрено п. 5 ст. 3, п. 2 ст. 8, п. 4 ст. 9 Закона Российской Федерации от 19.02.1993 № 4530-I «О вынужденных переселенцах»)</t>
  </si>
  <si>
    <t>о присуждении компенсации за нарушение права на  судопроизводство в разумный срок  по делам об административных правонарушениях</t>
  </si>
  <si>
    <t xml:space="preserve">о присуждении компенсации за нарушение права на административное судопроизводство в разумный срок  </t>
  </si>
  <si>
    <t>о присуждении компенсации за нарушение права на  судопроизводство в разумный срок по делам об административных правонарушениях</t>
  </si>
  <si>
    <t>итого по главе 24 КАС РФ (сумма строк 80 - 86, 103 - 121)</t>
  </si>
  <si>
    <t>итого по главе 25 КАС РФ (сумма строк 123 - 126)</t>
  </si>
  <si>
    <t>итого по главе 32 КАС РФ (сумма строк 198 - 203)</t>
  </si>
  <si>
    <t xml:space="preserve">Производство по административным делам, связанным с пребыванием несовершеннолетнего в центре временного содержания для несовершеннолетних правонарушителей органа внутренних дел по главе 31.2 КАС РФФЗ от 21.11.2022 N 445-ФЗ (вступил в силу 02.12.2022)
</t>
  </si>
  <si>
    <t>Производство по административным делам, связаннымс пребываниемнесовершеннолетнего в специальном учебно-воспитательным учреждении закрытого типа по главе 31.3 КАС РФ ФЗ от 21.11.2022 N 445-ФЗ (вступил в силу 02.12.2022)</t>
  </si>
  <si>
    <t>Раздел 5.1 Справка о штате судей</t>
  </si>
  <si>
    <t>Число судей, рассматривающих  гражданские, административные апелляционные дела (фактически на конец отчетного периода)</t>
  </si>
  <si>
    <t>ВСЕГО по апелляционным судам общей юрисдикции на: 
(строка 1 равна сумме стр.23,38,54,69,91,101)</t>
  </si>
  <si>
    <t xml:space="preserve">Центральный ОВС </t>
  </si>
  <si>
    <t>Суды субъектов, включенных в состав Российской Федерации федеральными конституционными законами (из строк 23, 97)1:</t>
  </si>
  <si>
    <t xml:space="preserve">Верховный Суд Донецкой Народной Республики </t>
  </si>
  <si>
    <t xml:space="preserve">Верховный Суд Луганской Народной Республики </t>
  </si>
  <si>
    <t>Запорожский областной суд</t>
  </si>
  <si>
    <t>Херсонский областной суд</t>
  </si>
  <si>
    <t>Резервные строки</t>
  </si>
  <si>
    <t>Раздел 2.  Рассмотрение жалоб и представлений из числа оконченных производством дел в апелляционной инстанции (по числу дел)</t>
  </si>
  <si>
    <t>1Федеральные конституционные законы от 04.10.2022 № 5-ФКЗ «О принятии в Российскую Федерацию Донецкой Народной Республики и образовании в составе Российской Федерации нового субъекта – Донецкой Народной Республики», от 04.10.2022 № 6-ФКЗ «О принятии в Российскую Федерацию Луганской Народной Республики и образовании в составе Российской Федерации нового субъекта – Луганской Народной Республики», от 04.10.2022 № 7-ФКЗ «О принятии в Российскую Федерацию Запорожской области и образовании в составе Российской Федерации нового субъекта – Запорожской области», от 04.10.2022 № 8-ФКЗ «О принятии в Российскую Федерацию Херсонской области и образовании в составе Российской Федерации нового субъекта – Херсонской области».   Дела областных и равных им судов пересматриваются в Первом апелляционном суде общей юрисдикции.</t>
  </si>
  <si>
    <t xml:space="preserve">иски физических лиц к Фонду пенсионного и социального страхования  Российской Федерации </t>
  </si>
  <si>
    <t xml:space="preserve">иные требования к  Фонду пенсионного и социального страхования  Российской Федерации </t>
  </si>
  <si>
    <t xml:space="preserve">иски физических лиц к негосударственным  пенсионным  фондам </t>
  </si>
  <si>
    <t xml:space="preserve">иные требования к негосударственным пенсионным фондам </t>
  </si>
  <si>
    <t>Раздел 5.  Аналитическая справка к отчету</t>
  </si>
  <si>
    <t>Контрольные соотношения: 1) графа 7 равна сумме граф 2 - 5; 2) графа 21  равна сумме граф 7 - 12, 17 - 20; 3) сумма граф 24 - 29 равна сумме граф 7, 8; 4) графа 30 меньше или равна сумме граф 27 - 28; 5) графа 30 меньше или равна графе 29; 6)  строка 1 равна сумме стр.23,38,54,69,91, 92 по всем графам; 7) сумма строк 1 равна строке 1 раздела 3 по всем графам; 8) сумма строк 2-22 равна строке 23 по всем графам (инф); 9) сумма строк 24-37 равна строке 38 по всем графам (инф); 10) сумма строк 39-53 равна строке 54 по всем графам (инф); 11) сумма строк 55-68 равна строке 69 по всем графам (инф); 12) сумма строк 70-90 равна строке 91 по всем графам (инф); 13) сумма строк 92-100 равна строке 101 по всем графам</t>
  </si>
  <si>
    <t>Контрольные соотношения: 1) графа 7 равна сумме граф 2 - 5; 2) графа 21  равна сумме граф 7 - 12, 17 - 20; 3) сумма граф 24 - 29 равна сумме граф 7, 8; 4) графа 30 меньше или равна сумме граф 27 - 28; 5) графа 30 меньше или равна графе 29; 6)  строка 1 равна сумме стр.23,38,54,69,91, 92 по всем графам; 7) сумма строк 1 равна строке 1 раздела 4 по всем графам; 8) сумма строк 2-22 равна строке 23 по всем графам (инф); 9) сумма строк 24-37 равна строке 38 по всем графам (инф); 10) сумма строк 39-53 равна строке 54 по всем графам (инф); 11) сумма строк 55-68 равна строке 69 по всем графам (инф); 12) сумма строк 70-90 равна строке 91 по всем графам (инф); 13) сумма строк 92-100 равна строке 101 по всем графам</t>
  </si>
  <si>
    <t>Суды субъектов, включенных в состав Российской Федерации федеральными конституционными законами (из строк 23)1:</t>
  </si>
  <si>
    <t xml:space="preserve">О признании информации, распространяемой посредством ИТ-сетях, в том числе сети Интернет, информацией, распространение которой в Российской Федерации запрещено (кроме экстремистских материалов) (глава 27.1 Производство по административным делам о признании информации, размещенной в информационно-телекоммуникационных сетях, в том числе в сети "Интернет", информацией, распространение которой в Российской Федерации запрещено КАС РФ) </t>
  </si>
  <si>
    <t>иные споры, связанные с воспитанием детей</t>
  </si>
  <si>
    <t xml:space="preserve">из строки 25: "иные споры, связанные с воспитанием детей"
</t>
  </si>
  <si>
    <t>споры о месте жительства ребенка при раздельном проживании родителей (п. 3 ст. 65 СК РФ)</t>
  </si>
  <si>
    <t>об осуществлении родительских прав родителем, проживающим отдельно от ребенка (п. 2 ст. 66 СК РФ)</t>
  </si>
  <si>
    <t>об устранении препятствий к общению с ребенком его близких родственников (п. 3 ст. 67 СК РФ)</t>
  </si>
  <si>
    <t>о возврате родителям ребенка, удерживаемого не на основании закона или судебного решения (п. 1 ст. 68 СК РФ)</t>
  </si>
  <si>
    <t>о возврате опекунам (попечителям) подопечного от любых лиц, удерживающих у себя ребенка без законных оснований (п. 2 ст. 150 СК РФ)</t>
  </si>
  <si>
    <t>о возврате приемному родителю ребенка, удерживаемого другими лицами не на основании закона или судебного решения (п. 3 ст. 153 СК РФ)</t>
  </si>
  <si>
    <t>об отмене ограничения родительских прав (ст. 76 СК РФ)</t>
  </si>
  <si>
    <t>об отобрании ребенка при непосредственной угрозе жизни ребенка или его здоровью (ст.77 СК РФ)</t>
  </si>
  <si>
    <t xml:space="preserve">итого споров, возникающих из семейных правоотношений (сумма строк 2-25, 34-39) 
</t>
  </si>
  <si>
    <t xml:space="preserve">итого споров, возникающих из трудовых правоотношений (сумма строк 41-74) 
</t>
  </si>
  <si>
    <t>об оспаривании решений финансового уполномоченного  
(ст.26 ФЗ от 04.01.2018 №123-ФЗ)</t>
  </si>
  <si>
    <t xml:space="preserve">из стр.237 "иные дела особого производства"
</t>
  </si>
  <si>
    <t>об отмене решения о признании гражданина безвестно отсутствующим или об объявлении гражданина умершим</t>
  </si>
  <si>
    <t>об отмене решения об ограничении дееспособности гражданина</t>
  </si>
  <si>
    <t>об отмене  решения признания гражданина недееспособным</t>
  </si>
  <si>
    <t xml:space="preserve">Из строки 220: </t>
  </si>
  <si>
    <t>из строки 245: к государственным органам</t>
  </si>
  <si>
    <t>из строки 247: государственных органов к физическим лицам</t>
  </si>
  <si>
    <t>Из графы 21: частные жалобы и представления, рассмотренные в производстве с апелляционными жалобами и представлениями и иными частными жалобами(по числу определений)</t>
  </si>
  <si>
    <t xml:space="preserve"> В т.ч. в связи с правовой позицией:</t>
  </si>
  <si>
    <t>итого споров, возникающих из пенсионного законодательства 
(сумма строк 76-84)</t>
  </si>
  <si>
    <t>итого социальных споров (сумма строк 87-104)</t>
  </si>
  <si>
    <t>итого всего впервые предъявленных исков о возмещении вреда, причиненного   увечьем и смертью кормильца (сумма строк 110-112)</t>
  </si>
  <si>
    <t>итого споров о взыскании страхового возмещения жизни и здоровья (сумма строк 115-117)</t>
  </si>
  <si>
    <t>итого споров, вытекающих из жилищного законодательства (сумма строк 119-137)</t>
  </si>
  <si>
    <t>итого споров, связанных с землепользованием (сумма строк 139-156)</t>
  </si>
  <si>
    <t>итого споров о взыскании страхового возмещения (выплат) (имущественное страхование) (сумма строк 162-164)</t>
  </si>
  <si>
    <t>итого споров о защите интеллектуальной собственности (сумма строк 167-176)</t>
  </si>
  <si>
    <t>итого споров о защите прав потребителей 
(сумма строк 178-179)</t>
  </si>
  <si>
    <t>итого споров, связанных с наследованием имущества (сумма строк 181-186)</t>
  </si>
  <si>
    <t>итого споров, возникающих в ходе исполнительного производства (сумма строк 199-204)</t>
  </si>
  <si>
    <t>итого дел о защите неимущественных благ (сумма строк 207-210)</t>
  </si>
  <si>
    <t>итого дел искового и приказного производства 
(сумма строк 40, 75, 84-85, 105-109, 113, 118, 138, 157-161, 165-166, 177, 180, 187-198, 205-206, 211-219)</t>
  </si>
  <si>
    <t>иные дела особого производства</t>
  </si>
  <si>
    <t>итого дел особого производства (сумма строк 221-237)</t>
  </si>
  <si>
    <t>Вынесено определений о переходе к рассмотрению дела по правилам административного судопроизводства  (ч. 3 ст. 33.1 ГПК РФ, учитывается в графе 1), по правилам гражданского судопроизводства (ч. 5 ст. 16.1 КАС РФ, учитывается в графе 2)</t>
  </si>
  <si>
    <t>Контрольные соотношения: 1) сумма граф 1 и 7 равна сумме граф 8  - 10; 2) графа 7 равна сумме граф 2 - 6; 3) строка 6 равна сумме строк 2 - 5; 4) строка 11 равна сумме строк 7 - 10; 5) строка 1 равна сумме строк 6 и 11</t>
  </si>
  <si>
    <t>Из графы 9: дела, по которым рассмотрены</t>
  </si>
  <si>
    <t xml:space="preserve"> частные жалобы и частные представления, вместе с апелляционными жалобами и представлениями  </t>
  </si>
  <si>
    <t xml:space="preserve"> совместно жалобы, представлениям и жалобы по основному судебному акту</t>
  </si>
  <si>
    <t>Из графы 9:</t>
  </si>
  <si>
    <t>число дел (материалов), рассмотренных с использованием видео-конференц-связи</t>
  </si>
  <si>
    <t>число судебных заседаний в отчетный период с использованием видео-конференц-связи</t>
  </si>
  <si>
    <t>число дел (материалов), рассмотренных с ведением аудиопротоколирования</t>
  </si>
  <si>
    <t>число судебных заседаний в отчетный период с ведением аудиопротоколирования</t>
  </si>
  <si>
    <t>Контрольные соотношения: 1) графа 1 равна сумме граф 2 - 13;  2) строка 5 равна сумме строк 2 - 4; 3) строка 10 равна сумме строк 7 - 9; 4) строка 1 равна сумме строк 5 и 10; 5) графа 9 строка 6 раздела 1 равна графе 1 строки 5 раздела 2; 6) графа 9 строка 11 раздела 1 равна графе 1 строки 10 раздела 2; 7) графа 14 меньше графы 1; 8)сумма граф 2-3,5-6 строки 5 равна строке 6 графа 11 раздела 1; 9) сумма граф 2-3 строки 10 равна строка 11 графа 11 раздела 1</t>
  </si>
  <si>
    <t>Из графы 9 строки 1 раздела 1 окончено дел с участием специалиста</t>
  </si>
  <si>
    <t>Из строки 11: удовлетворено</t>
  </si>
  <si>
    <t>Контрольные соотношения: 1) строка 5 меньше или равна строке 4; 2) строка 12 меньше или равна строке 11; 3) сумма строк 6-8 меньше или равна строке 5</t>
  </si>
  <si>
    <t>Из графы 21:  частные жалобы и представления, рассмотренные в производстве с апелляционными жалобами и представлениями и иными частными жалобами(по числу определений)</t>
  </si>
  <si>
    <t>Контрольные соотношения: 1) графа 7 равна сумме граф 2 - 5; 2) графа 21  равна сумме граф 7 - 12, 17 - 20; 3) сумма граф 24 - 29 больше или  равна сумме граф 7, 8; 4) графа 1 суммы строк 1, 251, 252 раздела 3 равна графе 11 строки 2 раздела 1; 5) графа 21 суммы строк 1, 251, 252 раздела 3 равна графе 9 строки 6 раздела 1; 6) сумма строк 2-25, 34-39 равна строке 40; 7) сумма строк 41-74 равна строке 75; 8) сумма строк 76-84 равна строке 85; 9) сумма строк 87-104 равна строке 105; 10) сумма строк 110-112 равна строке 113; 11) сумма строк 115 - 117 равна строке 118; 12) сумма строк 119 - 137 равна строке 138;  13) сумма строк 139 - 156 равна сроке 157; 14) сумма строк 162 - 164 равна строке 165; 15) сумма строк 167 - 176 равна строке 177; 16) сумма строк 178 - 179 равна строке 180; 17) сумма строк 181 - 186 равна строке 187; 18) сумма строк 199 - 204 равна строке 205; 19) сумма строк 207 - 210 равна строке 211; 20) сумма строк 221 -237 равна строке 241; 21) строка 237 меньше или равна строке 1; 22) строка 241 меньше или равна строке 1; 23) строка 242 меньше или равна строке 1; 24) графа 30 меньше или равна сумме граф 27 - 28; 25) графа 30 меньше или равна графе 29; 28) графа1 строка 1 равна строке 6  графы 11 раздела 1</t>
  </si>
  <si>
    <t>Контрольные соотношения: 1) графа 7 равна сумме граф 2 - 5; 2) графа 21  равна сумме граф 7 - 12, 17 - 20; 3) сумма граф 24 - 29 больше или равна сумме граф 7, 8; 4) графа 1 суммы строк 1, 308, 309 раздела 4 равна графе 11 строки 7 раздела 1;  5) графа 21 суммы строк 1, 319, 320 раздела 4 равна графе 9 строки 11 раздела 1; 6) сумма строк 2 - 18 равна строке 19; 7) сумма строк 20, 22, 24 - 27, 31 - 32, 38 - 44 равна строке 45;  8) строка 28 меньше или равна строке 27; 9) строка 29 меньше или равна строке 27; 10) сумма строк 33 - 36 меньше или равна строке 32; 11) строка 36 меньше или равна строке 35; 12) сумма строк 49 - 60, 61 - 73 меньше или равна строке 48; 13) сумма строк 49 - 60 меньше или равна строке 48; 14) сумма строк 74- 78  равна строке 79; 15) сумма строк 80 - 86, 104 - 121 равна строке 122; 16) сумма строк 87 - 102 меньше или равна строке 86; 17) сумма строк 123 - 126 равна строке 127; 18) сумма строк 128 - 133, 136 - 141, 144 равна строке 145; 19) сумма строк 134 - 135 меньше или равна строке 133; 20) сумма строк 142 - 143 равна строке 141; 21) сумма строк 146 - 169 равна строке 170; 22) строка 171 меньше или равна строке 170; 23) сумма строк 176 - 178 равна строке 179; 24) сумма строк 180-184 меньше или равна строке 186; 25) сумма строк 187 - 190 равна строке 191; 26) сумма строк 192 - 193 равна строке 194; 27) сумма строк 198 - 203 равна строке 204;  28) строка 207 больше или равна строк сумме строк 208 - 218;  29) графа 30 меньше или равна графе 29; 30) строка 1 графа 1 равна строке 11 графы 11 раздела 1</t>
  </si>
  <si>
    <t>Отчет о  работе судов общей юрисдикции  по рассмотрению гражданских, административных  дел в апелляционном порядке</t>
  </si>
  <si>
    <r>
      <rPr>
        <sz val="10"/>
        <rFont val="Times New Roman"/>
        <family val="1"/>
        <charset val="204"/>
      </rPr>
      <t xml:space="preserve"> Утверждена 
приказом Судебного департамента
при Верховном Суде Российской Федерации</t>
    </r>
    <r>
      <rPr>
        <sz val="10"/>
        <color indexed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от 11.04.2017 № 65 </t>
    </r>
    <r>
      <rPr>
        <sz val="10"/>
        <color indexed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(в редакции приказа от 26.06.2024 № 153)</t>
    </r>
    <r>
      <rPr>
        <sz val="10"/>
        <color indexed="10"/>
        <rFont val="Times New Roman"/>
        <family val="1"/>
        <charset val="204"/>
      </rPr>
      <t xml:space="preserve">
</t>
    </r>
  </si>
  <si>
    <t>20 января и 15 июля</t>
  </si>
  <si>
    <t>представления, 
в т.ч. определения</t>
  </si>
  <si>
    <t xml:space="preserve">представления, 
в т.ч. определения </t>
  </si>
  <si>
    <t xml:space="preserve">Итого гражданских дел (сумма строк 220 и 241, 251, 252)   
</t>
  </si>
  <si>
    <t>решений Фонда пенсионного и социального страхования  Российской Федерации, его территориальных органов, негосударственных пенсионных фондов об отказе в назначении пенсии, о прекращении выплаты пенсии и т.п.</t>
  </si>
  <si>
    <t>решений Фонда пенсионного и социального страхования Российской Федерации, Фонда обязательного медицинского страхования Российской Федерации  об отказе в выплате социальных пособий, в назначении  компенсационных выплат и т.п.</t>
  </si>
  <si>
    <t>Итого дел, возникающих из административных и иных из публичных правоотношений (сумма строк 19, 45, 79, 122, 127, 145, 170, 172 - 174, 179, 186, 191, 194-197,  204- 207, 319, 320)</t>
  </si>
  <si>
    <t>государственных внебюджетных фондов, в том числе Фонда пенсионного и социального страхования Российской Федерации, Федерального фонда обязательного медицинского страхования, а также государственных корпораций</t>
  </si>
  <si>
    <t xml:space="preserve">о взыскании взносов </t>
  </si>
  <si>
    <t xml:space="preserve"> обязательного пенсионного страхования 
(в ПФР-до 2022, с 2023 – в СФР)</t>
  </si>
  <si>
    <t>обязательного социального страхования
(в ФСС – до 2022, с 2023 – в СФР)</t>
  </si>
  <si>
    <t xml:space="preserve"> обязательного медицинского страхования
(в ФОМС)</t>
  </si>
  <si>
    <t>Бумажный вариант электронной версии не представлять</t>
  </si>
  <si>
    <t>председатель суда Коваль А.В.</t>
  </si>
  <si>
    <t>начальник отдела Каширина Н.Ю.</t>
  </si>
  <si>
    <t>8(84550)2-24-04                                                  12.01.2026г.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</si>
</sst>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6">
    <font>
      <sz val="10"/>
      <name val="Arial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3"/>
      <color indexed="17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2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Arial"/>
      <family val="2"/>
      <charset val="204"/>
    </font>
    <font>
      <b/>
      <sz val="20"/>
      <name val="Times New Roman"/>
      <family val="1"/>
      <charset val="204"/>
    </font>
    <font>
      <b/>
      <sz val="30"/>
      <name val="Times New Roman"/>
      <family val="1"/>
      <charset val="204"/>
    </font>
    <font>
      <sz val="16"/>
      <name val="Times New Roman CYR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 CYR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3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vertAlign val="superscript"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color indexed="8"/>
      <name val="Times New Roman"/>
      <family val="1"/>
      <charset val="204"/>
    </font>
    <font>
      <b/>
      <sz val="14"/>
      <name val="Times New Roman CYR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b/>
      <sz val="11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5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vertAlign val="superscript"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trike/>
      <sz val="18"/>
      <name val="Times New Roman"/>
      <family val="1"/>
      <charset val="204"/>
    </font>
    <font>
      <sz val="10"/>
      <color indexed="64"/>
      <name val="Arial"/>
      <family val="2"/>
      <charset val="204"/>
    </font>
    <font>
      <sz val="2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10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charset val="1"/>
    </font>
    <font>
      <sz val="16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9">
    <xf numFmtId="0" fontId="0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52" fillId="7" borderId="1" applyNumberFormat="0" applyAlignment="0" applyProtection="0"/>
    <xf numFmtId="0" fontId="53" fillId="20" borderId="2" applyNumberFormat="0" applyAlignment="0" applyProtection="0"/>
    <xf numFmtId="0" fontId="54" fillId="20" borderId="1" applyNumberFormat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7" fillId="0" borderId="5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6" applyNumberFormat="0" applyFill="0" applyAlignment="0" applyProtection="0"/>
    <xf numFmtId="0" fontId="59" fillId="21" borderId="7" applyNumberFormat="0" applyAlignment="0" applyProtection="0"/>
    <xf numFmtId="0" fontId="60" fillId="0" borderId="0" applyNumberFormat="0" applyFill="0" applyBorder="0" applyAlignment="0" applyProtection="0"/>
    <xf numFmtId="0" fontId="61" fillId="22" borderId="0" applyNumberFormat="0" applyBorder="0" applyAlignment="0" applyProtection="0"/>
    <xf numFmtId="0" fontId="13" fillId="0" borderId="0" applyNumberFormat="0"/>
    <xf numFmtId="0" fontId="30" fillId="0" borderId="0" applyNumberFormat="0"/>
    <xf numFmtId="0" fontId="13" fillId="0" borderId="0" applyNumberFormat="0"/>
    <xf numFmtId="0" fontId="13" fillId="0" borderId="0" applyNumberFormat="0"/>
    <xf numFmtId="0" fontId="13" fillId="0" borderId="0" applyNumberFormat="0"/>
    <xf numFmtId="0" fontId="43" fillId="0" borderId="0" applyNumberFormat="0"/>
    <xf numFmtId="0" fontId="13" fillId="0" borderId="0" applyNumberFormat="0"/>
    <xf numFmtId="0" fontId="9" fillId="0" borderId="0"/>
    <xf numFmtId="0" fontId="43" fillId="0" borderId="0" applyNumberFormat="0"/>
    <xf numFmtId="0" fontId="13" fillId="0" borderId="0" applyNumberFormat="0"/>
    <xf numFmtId="0" fontId="44" fillId="0" borderId="0" applyNumberFormat="0"/>
    <xf numFmtId="0" fontId="13" fillId="0" borderId="0" applyNumberFormat="0"/>
    <xf numFmtId="0" fontId="13" fillId="0" borderId="0" applyNumberFormat="0"/>
    <xf numFmtId="0" fontId="13" fillId="0" borderId="0" applyNumberFormat="0"/>
    <xf numFmtId="0" fontId="44" fillId="0" borderId="0" applyNumberFormat="0"/>
    <xf numFmtId="0" fontId="13" fillId="0" borderId="0" applyNumberFormat="0"/>
    <xf numFmtId="0" fontId="13" fillId="0" borderId="0" applyNumberFormat="0"/>
    <xf numFmtId="0" fontId="13" fillId="0" borderId="0" applyNumberFormat="0"/>
    <xf numFmtId="0" fontId="13" fillId="0" borderId="0" applyNumberFormat="0"/>
    <xf numFmtId="0" fontId="76" fillId="0" borderId="0" applyNumberFormat="0"/>
    <xf numFmtId="0" fontId="13" fillId="0" borderId="0" applyNumberFormat="0"/>
    <xf numFmtId="0" fontId="78" fillId="0" borderId="0" applyNumberFormat="0"/>
    <xf numFmtId="0" fontId="13" fillId="0" borderId="0" applyNumberFormat="0"/>
    <xf numFmtId="0" fontId="13" fillId="0" borderId="0"/>
    <xf numFmtId="0" fontId="82" fillId="0" borderId="0" applyNumberFormat="0"/>
    <xf numFmtId="0" fontId="13" fillId="0" borderId="0" applyNumberFormat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85" fillId="0" borderId="0" applyNumberFormat="0"/>
    <xf numFmtId="0" fontId="87" fillId="0" borderId="0" applyNumberFormat="0"/>
    <xf numFmtId="0" fontId="88" fillId="0" borderId="0" applyNumberFormat="0"/>
    <xf numFmtId="0" fontId="89" fillId="0" borderId="0" applyNumberFormat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13" fillId="0" borderId="0" applyNumberFormat="0"/>
    <xf numFmtId="0" fontId="13" fillId="0" borderId="0"/>
    <xf numFmtId="0" fontId="13" fillId="0" borderId="0" applyNumberFormat="0"/>
    <xf numFmtId="0" fontId="13" fillId="0" borderId="0" applyNumberFormat="0"/>
    <xf numFmtId="0" fontId="9" fillId="0" borderId="0"/>
    <xf numFmtId="0" fontId="9" fillId="0" borderId="0"/>
    <xf numFmtId="0" fontId="62" fillId="3" borderId="0" applyNumberFormat="0" applyBorder="0" applyAlignment="0" applyProtection="0"/>
    <xf numFmtId="0" fontId="63" fillId="0" borderId="0" applyNumberFormat="0" applyFill="0" applyBorder="0" applyAlignment="0" applyProtection="0"/>
    <xf numFmtId="0" fontId="50" fillId="23" borderId="8" applyNumberFormat="0" applyFont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6" fillId="4" borderId="0" applyNumberFormat="0" applyBorder="0" applyAlignment="0" applyProtection="0"/>
  </cellStyleXfs>
  <cellXfs count="574">
    <xf numFmtId="0" fontId="0" fillId="0" borderId="0" xfId="0"/>
    <xf numFmtId="0" fontId="2" fillId="0" borderId="0" xfId="20" applyFont="1" applyFill="1"/>
    <xf numFmtId="0" fontId="7" fillId="0" borderId="0" xfId="20" applyFont="1" applyFill="1" applyAlignment="1">
      <alignment vertical="center"/>
    </xf>
    <xf numFmtId="0" fontId="2" fillId="0" borderId="0" xfId="20" applyFont="1" applyFill="1" applyBorder="1"/>
    <xf numFmtId="0" fontId="8" fillId="0" borderId="0" xfId="20" applyFont="1" applyFill="1"/>
    <xf numFmtId="0" fontId="1" fillId="0" borderId="0" xfId="20" applyFont="1" applyFill="1"/>
    <xf numFmtId="49" fontId="2" fillId="0" borderId="0" xfId="20" applyNumberFormat="1" applyFont="1" applyFill="1"/>
    <xf numFmtId="0" fontId="4" fillId="0" borderId="0" xfId="20" applyFont="1" applyFill="1"/>
    <xf numFmtId="0" fontId="4" fillId="0" borderId="0" xfId="20" applyFont="1" applyFill="1" applyAlignment="1">
      <alignment horizontal="center" vertical="center"/>
    </xf>
    <xf numFmtId="0" fontId="8" fillId="0" borderId="0" xfId="20" applyFont="1" applyFill="1" applyAlignment="1">
      <alignment horizontal="center" vertical="center"/>
    </xf>
    <xf numFmtId="0" fontId="3" fillId="0" borderId="0" xfId="0" applyFont="1" applyFill="1" applyBorder="1"/>
    <xf numFmtId="3" fontId="11" fillId="0" borderId="0" xfId="21" applyNumberFormat="1" applyFont="1" applyFill="1" applyBorder="1" applyAlignment="1">
      <alignment horizontal="right" vertical="center" wrapText="1"/>
    </xf>
    <xf numFmtId="0" fontId="4" fillId="0" borderId="0" xfId="20" applyFont="1" applyFill="1" applyBorder="1" applyAlignment="1">
      <alignment horizontal="center" vertical="center"/>
    </xf>
    <xf numFmtId="0" fontId="8" fillId="0" borderId="0" xfId="20" applyFont="1" applyFill="1" applyBorder="1" applyAlignment="1">
      <alignment horizontal="center" vertical="center"/>
    </xf>
    <xf numFmtId="3" fontId="6" fillId="0" borderId="0" xfId="21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3" fillId="0" borderId="0" xfId="0" applyFont="1" applyFill="1"/>
    <xf numFmtId="0" fontId="9" fillId="0" borderId="0" xfId="79" applyFont="1" applyFill="1"/>
    <xf numFmtId="0" fontId="9" fillId="0" borderId="0" xfId="0" applyFont="1" applyFill="1"/>
    <xf numFmtId="0" fontId="8" fillId="0" borderId="0" xfId="20" applyFont="1" applyFill="1" applyAlignment="1">
      <alignment horizontal="left" vertical="center"/>
    </xf>
    <xf numFmtId="0" fontId="9" fillId="0" borderId="0" xfId="79" applyFont="1" applyFill="1" applyBorder="1"/>
    <xf numFmtId="0" fontId="9" fillId="0" borderId="0" xfId="0" applyFont="1" applyFill="1" applyBorder="1"/>
    <xf numFmtId="0" fontId="11" fillId="0" borderId="0" xfId="20" applyFont="1" applyFill="1" applyBorder="1" applyAlignment="1"/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" fillId="0" borderId="10" xfId="0" applyFont="1" applyFill="1" applyBorder="1"/>
    <xf numFmtId="0" fontId="6" fillId="0" borderId="0" xfId="21" applyNumberFormat="1" applyFont="1" applyFill="1" applyBorder="1" applyAlignment="1">
      <alignment horizontal="left" vertical="center" wrapText="1"/>
    </xf>
    <xf numFmtId="0" fontId="6" fillId="0" borderId="0" xfId="21" applyFont="1" applyFill="1" applyBorder="1" applyAlignment="1">
      <alignment horizontal="center" wrapText="1"/>
    </xf>
    <xf numFmtId="0" fontId="7" fillId="27" borderId="0" xfId="20" applyFont="1" applyFill="1" applyBorder="1" applyAlignment="1">
      <alignment vertical="center"/>
    </xf>
    <xf numFmtId="0" fontId="6" fillId="27" borderId="0" xfId="20" applyFont="1" applyFill="1" applyBorder="1" applyAlignment="1"/>
    <xf numFmtId="0" fontId="2" fillId="27" borderId="0" xfId="20" applyFont="1" applyFill="1"/>
    <xf numFmtId="0" fontId="6" fillId="27" borderId="0" xfId="20" applyFont="1" applyFill="1" applyBorder="1" applyAlignment="1">
      <alignment horizontal="left"/>
    </xf>
    <xf numFmtId="0" fontId="7" fillId="27" borderId="0" xfId="20" applyFont="1" applyFill="1" applyAlignment="1">
      <alignment horizontal="left" vertical="top" wrapText="1"/>
    </xf>
    <xf numFmtId="0" fontId="6" fillId="27" borderId="0" xfId="20" applyFont="1" applyFill="1" applyAlignment="1">
      <alignment horizontal="left" vertical="center"/>
    </xf>
    <xf numFmtId="0" fontId="8" fillId="27" borderId="0" xfId="20" applyFont="1" applyFill="1"/>
    <xf numFmtId="0" fontId="6" fillId="27" borderId="0" xfId="20" applyFont="1" applyFill="1" applyBorder="1" applyAlignment="1">
      <alignment horizontal="right" vertical="center"/>
    </xf>
    <xf numFmtId="0" fontId="6" fillId="27" borderId="0" xfId="21" applyNumberFormat="1" applyFont="1" applyFill="1" applyBorder="1" applyAlignment="1">
      <alignment wrapText="1"/>
    </xf>
    <xf numFmtId="0" fontId="32" fillId="27" borderId="0" xfId="21" applyFont="1" applyFill="1" applyBorder="1" applyAlignment="1">
      <alignment horizontal="center" vertical="center" wrapText="1"/>
    </xf>
    <xf numFmtId="0" fontId="7" fillId="27" borderId="0" xfId="20" applyFont="1" applyFill="1" applyAlignment="1">
      <alignment vertical="center"/>
    </xf>
    <xf numFmtId="49" fontId="3" fillId="27" borderId="0" xfId="20" applyNumberFormat="1" applyFont="1" applyFill="1"/>
    <xf numFmtId="0" fontId="3" fillId="27" borderId="0" xfId="20" applyFont="1" applyFill="1"/>
    <xf numFmtId="0" fontId="3" fillId="0" borderId="0" xfId="20" applyFont="1" applyFill="1"/>
    <xf numFmtId="0" fontId="7" fillId="27" borderId="0" xfId="20" applyFont="1" applyFill="1"/>
    <xf numFmtId="0" fontId="17" fillId="27" borderId="0" xfId="20" applyFont="1" applyFill="1" applyBorder="1" applyAlignment="1"/>
    <xf numFmtId="0" fontId="17" fillId="0" borderId="0" xfId="20" applyFont="1" applyFill="1" applyBorder="1" applyAlignment="1"/>
    <xf numFmtId="0" fontId="6" fillId="27" borderId="0" xfId="20" applyNumberFormat="1" applyFont="1" applyFill="1" applyBorder="1" applyAlignment="1">
      <alignment horizontal="center" vertical="top" wrapText="1"/>
    </xf>
    <xf numFmtId="0" fontId="6" fillId="0" borderId="0" xfId="20" applyNumberFormat="1" applyFont="1" applyFill="1" applyBorder="1" applyAlignment="1">
      <alignment horizontal="center" vertical="top" wrapText="1"/>
    </xf>
    <xf numFmtId="0" fontId="6" fillId="27" borderId="0" xfId="20" applyFont="1" applyFill="1" applyAlignment="1">
      <alignment horizontal="center" vertical="top"/>
    </xf>
    <xf numFmtId="0" fontId="6" fillId="0" borderId="0" xfId="20" applyFont="1" applyFill="1" applyAlignment="1">
      <alignment horizontal="center" vertical="top"/>
    </xf>
    <xf numFmtId="0" fontId="6" fillId="27" borderId="0" xfId="20" applyFont="1" applyFill="1" applyAlignment="1">
      <alignment horizontal="center"/>
    </xf>
    <xf numFmtId="0" fontId="6" fillId="0" borderId="0" xfId="20" applyFont="1" applyFill="1" applyAlignment="1">
      <alignment horizontal="center"/>
    </xf>
    <xf numFmtId="0" fontId="6" fillId="27" borderId="0" xfId="20" applyFont="1" applyFill="1"/>
    <xf numFmtId="0" fontId="6" fillId="0" borderId="0" xfId="20" applyFont="1" applyFill="1"/>
    <xf numFmtId="0" fontId="6" fillId="27" borderId="0" xfId="21" applyFont="1" applyFill="1" applyBorder="1" applyAlignment="1">
      <alignment wrapText="1"/>
    </xf>
    <xf numFmtId="0" fontId="6" fillId="27" borderId="0" xfId="21" applyFont="1" applyFill="1" applyBorder="1" applyAlignment="1">
      <alignment horizontal="center" wrapText="1"/>
    </xf>
    <xf numFmtId="0" fontId="6" fillId="0" borderId="0" xfId="21" applyFont="1" applyFill="1" applyBorder="1" applyAlignment="1">
      <alignment wrapText="1"/>
    </xf>
    <xf numFmtId="0" fontId="17" fillId="27" borderId="0" xfId="20" applyFont="1" applyFill="1"/>
    <xf numFmtId="0" fontId="17" fillId="0" borderId="0" xfId="20" applyFont="1" applyFill="1"/>
    <xf numFmtId="49" fontId="3" fillId="0" borderId="0" xfId="20" applyNumberFormat="1" applyFont="1" applyFill="1"/>
    <xf numFmtId="0" fontId="8" fillId="0" borderId="0" xfId="2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/>
    <xf numFmtId="0" fontId="33" fillId="0" borderId="0" xfId="79" applyFont="1" applyFill="1"/>
    <xf numFmtId="0" fontId="6" fillId="0" borderId="0" xfId="20" applyFont="1" applyFill="1" applyAlignment="1">
      <alignment vertical="center"/>
    </xf>
    <xf numFmtId="49" fontId="8" fillId="0" borderId="0" xfId="20" applyNumberFormat="1" applyFont="1" applyFill="1"/>
    <xf numFmtId="0" fontId="6" fillId="27" borderId="0" xfId="20" applyFont="1" applyFill="1" applyBorder="1" applyAlignment="1">
      <alignment vertical="center"/>
    </xf>
    <xf numFmtId="3" fontId="6" fillId="27" borderId="0" xfId="21" applyNumberFormat="1" applyFont="1" applyFill="1" applyBorder="1" applyAlignment="1">
      <alignment horizontal="right" vertical="center" wrapText="1"/>
    </xf>
    <xf numFmtId="0" fontId="31" fillId="27" borderId="0" xfId="21" applyNumberFormat="1" applyFont="1" applyFill="1" applyBorder="1" applyAlignment="1">
      <alignment vertical="center" wrapText="1"/>
    </xf>
    <xf numFmtId="0" fontId="6" fillId="27" borderId="0" xfId="20" applyFont="1" applyFill="1" applyAlignment="1">
      <alignment vertical="center"/>
    </xf>
    <xf numFmtId="49" fontId="8" fillId="27" borderId="0" xfId="20" applyNumberFormat="1" applyFont="1" applyFill="1"/>
    <xf numFmtId="0" fontId="6" fillId="27" borderId="0" xfId="20" applyFont="1" applyFill="1" applyAlignment="1">
      <alignment horizontal="left"/>
    </xf>
    <xf numFmtId="0" fontId="11" fillId="27" borderId="0" xfId="20" applyFont="1" applyFill="1" applyBorder="1" applyAlignment="1">
      <alignment horizontal="left"/>
    </xf>
    <xf numFmtId="3" fontId="11" fillId="27" borderId="0" xfId="21" applyNumberFormat="1" applyFont="1" applyFill="1" applyBorder="1" applyAlignment="1">
      <alignment horizontal="right" vertical="center" wrapText="1"/>
    </xf>
    <xf numFmtId="0" fontId="36" fillId="27" borderId="0" xfId="88" applyFont="1" applyFill="1" applyBorder="1" applyAlignment="1">
      <alignment wrapText="1"/>
    </xf>
    <xf numFmtId="0" fontId="16" fillId="24" borderId="0" xfId="0" applyFont="1" applyFill="1" applyAlignment="1">
      <alignment horizontal="center" vertical="center" wrapText="1"/>
    </xf>
    <xf numFmtId="0" fontId="2" fillId="24" borderId="0" xfId="0" applyFont="1" applyFill="1"/>
    <xf numFmtId="0" fontId="3" fillId="24" borderId="0" xfId="0" applyFont="1" applyFill="1" applyBorder="1"/>
    <xf numFmtId="49" fontId="11" fillId="27" borderId="0" xfId="0" applyNumberFormat="1" applyFont="1" applyFill="1" applyBorder="1" applyAlignment="1">
      <alignment horizontal="left" vertical="top" wrapText="1"/>
    </xf>
    <xf numFmtId="3" fontId="6" fillId="27" borderId="0" xfId="79" applyNumberFormat="1" applyFont="1" applyFill="1" applyBorder="1" applyAlignment="1" applyProtection="1">
      <alignment horizontal="right" vertical="center"/>
    </xf>
    <xf numFmtId="0" fontId="9" fillId="27" borderId="0" xfId="79" applyFont="1" applyFill="1"/>
    <xf numFmtId="49" fontId="7" fillId="27" borderId="0" xfId="0" applyNumberFormat="1" applyFont="1" applyFill="1" applyBorder="1" applyAlignment="1">
      <alignment horizontal="left" wrapText="1"/>
    </xf>
    <xf numFmtId="0" fontId="2" fillId="27" borderId="0" xfId="0" applyFont="1" applyFill="1"/>
    <xf numFmtId="0" fontId="38" fillId="27" borderId="0" xfId="0" applyFont="1" applyFill="1" applyBorder="1"/>
    <xf numFmtId="0" fontId="9" fillId="27" borderId="0" xfId="0" applyFont="1" applyFill="1"/>
    <xf numFmtId="0" fontId="9" fillId="27" borderId="0" xfId="0" applyFont="1" applyFill="1" applyBorder="1"/>
    <xf numFmtId="0" fontId="7" fillId="27" borderId="0" xfId="20" applyFont="1" applyFill="1" applyBorder="1"/>
    <xf numFmtId="49" fontId="7" fillId="27" borderId="0" xfId="20" applyNumberFormat="1" applyFont="1" applyFill="1" applyBorder="1"/>
    <xf numFmtId="0" fontId="2" fillId="27" borderId="0" xfId="20" applyFont="1" applyFill="1" applyBorder="1"/>
    <xf numFmtId="0" fontId="12" fillId="27" borderId="0" xfId="20" applyFont="1" applyFill="1" applyBorder="1" applyAlignment="1">
      <alignment horizontal="left" vertical="top" wrapText="1"/>
    </xf>
    <xf numFmtId="3" fontId="11" fillId="28" borderId="11" xfId="21" applyNumberFormat="1" applyFont="1" applyFill="1" applyBorder="1" applyAlignment="1">
      <alignment horizontal="right" vertical="center" wrapText="1"/>
    </xf>
    <xf numFmtId="0" fontId="2" fillId="0" borderId="0" xfId="67" applyFont="1" applyProtection="1"/>
    <xf numFmtId="0" fontId="3" fillId="0" borderId="0" xfId="67" applyFont="1" applyProtection="1"/>
    <xf numFmtId="0" fontId="6" fillId="0" borderId="0" xfId="67" applyFont="1" applyAlignment="1" applyProtection="1">
      <alignment horizontal="right"/>
    </xf>
    <xf numFmtId="0" fontId="2" fillId="0" borderId="0" xfId="67" applyFont="1" applyBorder="1" applyProtection="1"/>
    <xf numFmtId="14" fontId="2" fillId="0" borderId="0" xfId="67" applyNumberFormat="1" applyFont="1" applyProtection="1"/>
    <xf numFmtId="0" fontId="17" fillId="0" borderId="12" xfId="67" applyFont="1" applyBorder="1" applyAlignment="1" applyProtection="1">
      <alignment horizontal="left"/>
    </xf>
    <xf numFmtId="0" fontId="17" fillId="0" borderId="13" xfId="67" applyFont="1" applyBorder="1" applyAlignment="1" applyProtection="1">
      <alignment horizontal="left"/>
    </xf>
    <xf numFmtId="0" fontId="19" fillId="0" borderId="13" xfId="67" applyFont="1" applyBorder="1" applyAlignment="1" applyProtection="1">
      <alignment horizontal="left"/>
    </xf>
    <xf numFmtId="0" fontId="19" fillId="0" borderId="14" xfId="67" applyFont="1" applyBorder="1" applyAlignment="1" applyProtection="1">
      <alignment horizontal="left"/>
    </xf>
    <xf numFmtId="0" fontId="1" fillId="0" borderId="0" xfId="67" applyFont="1" applyProtection="1"/>
    <xf numFmtId="0" fontId="1" fillId="0" borderId="12" xfId="67" applyFont="1" applyBorder="1" applyAlignment="1" applyProtection="1">
      <alignment horizontal="center"/>
    </xf>
    <xf numFmtId="0" fontId="1" fillId="0" borderId="13" xfId="67" applyFont="1" applyBorder="1" applyAlignment="1" applyProtection="1">
      <alignment horizontal="center"/>
    </xf>
    <xf numFmtId="0" fontId="1" fillId="0" borderId="14" xfId="67" applyFont="1" applyBorder="1" applyAlignment="1" applyProtection="1">
      <alignment horizontal="center"/>
    </xf>
    <xf numFmtId="0" fontId="23" fillId="0" borderId="12" xfId="67" applyFont="1" applyBorder="1" applyAlignment="1" applyProtection="1">
      <alignment horizontal="center" vertical="top"/>
    </xf>
    <xf numFmtId="0" fontId="23" fillId="0" borderId="13" xfId="67" applyFont="1" applyBorder="1" applyAlignment="1" applyProtection="1">
      <alignment horizontal="center" vertical="top"/>
    </xf>
    <xf numFmtId="0" fontId="23" fillId="0" borderId="14" xfId="67" applyFont="1" applyBorder="1" applyAlignment="1" applyProtection="1">
      <alignment horizontal="center" vertical="top"/>
    </xf>
    <xf numFmtId="0" fontId="24" fillId="0" borderId="12" xfId="67" applyFont="1" applyBorder="1" applyAlignment="1" applyProtection="1">
      <alignment horizontal="center"/>
    </xf>
    <xf numFmtId="0" fontId="24" fillId="0" borderId="13" xfId="67" applyFont="1" applyBorder="1" applyAlignment="1" applyProtection="1">
      <alignment horizontal="center"/>
    </xf>
    <xf numFmtId="0" fontId="2" fillId="0" borderId="13" xfId="67" applyFont="1" applyBorder="1" applyProtection="1"/>
    <xf numFmtId="0" fontId="2" fillId="0" borderId="14" xfId="67" applyFont="1" applyBorder="1" applyProtection="1"/>
    <xf numFmtId="0" fontId="1" fillId="0" borderId="0" xfId="67" applyFont="1" applyAlignment="1" applyProtection="1">
      <alignment vertical="center"/>
    </xf>
    <xf numFmtId="0" fontId="1" fillId="0" borderId="0" xfId="67" applyFont="1" applyAlignment="1" applyProtection="1">
      <alignment vertical="center" wrapText="1"/>
    </xf>
    <xf numFmtId="0" fontId="1" fillId="0" borderId="0" xfId="67" applyFont="1" applyBorder="1" applyAlignment="1" applyProtection="1">
      <alignment horizontal="left" vertical="center" wrapText="1"/>
    </xf>
    <xf numFmtId="0" fontId="1" fillId="0" borderId="0" xfId="67" applyFont="1" applyBorder="1" applyAlignment="1" applyProtection="1">
      <alignment vertical="top" wrapText="1"/>
    </xf>
    <xf numFmtId="0" fontId="1" fillId="0" borderId="0" xfId="67" applyFont="1" applyBorder="1" applyAlignment="1" applyProtection="1">
      <alignment horizontal="center" vertical="center" wrapText="1"/>
    </xf>
    <xf numFmtId="0" fontId="2" fillId="0" borderId="15" xfId="67" applyFont="1" applyBorder="1" applyProtection="1"/>
    <xf numFmtId="0" fontId="1" fillId="0" borderId="0" xfId="67" applyFont="1" applyBorder="1" applyAlignment="1" applyProtection="1"/>
    <xf numFmtId="0" fontId="17" fillId="0" borderId="0" xfId="67" applyFont="1" applyBorder="1" applyAlignment="1" applyProtection="1">
      <alignment wrapText="1"/>
    </xf>
    <xf numFmtId="0" fontId="17" fillId="0" borderId="16" xfId="67" applyFont="1" applyBorder="1" applyAlignment="1" applyProtection="1">
      <alignment wrapText="1"/>
    </xf>
    <xf numFmtId="0" fontId="17" fillId="0" borderId="17" xfId="67" applyFont="1" applyBorder="1" applyAlignment="1" applyProtection="1">
      <alignment wrapText="1"/>
    </xf>
    <xf numFmtId="0" fontId="25" fillId="0" borderId="17" xfId="67" applyFont="1" applyBorder="1" applyAlignment="1" applyProtection="1">
      <alignment wrapText="1"/>
    </xf>
    <xf numFmtId="0" fontId="25" fillId="25" borderId="17" xfId="67" applyFont="1" applyFill="1" applyBorder="1" applyAlignment="1" applyProtection="1">
      <alignment horizontal="center" wrapText="1"/>
      <protection locked="0"/>
    </xf>
    <xf numFmtId="0" fontId="25" fillId="0" borderId="17" xfId="67" applyFont="1" applyBorder="1" applyAlignment="1" applyProtection="1">
      <alignment horizontal="center" wrapText="1"/>
    </xf>
    <xf numFmtId="0" fontId="25" fillId="0" borderId="17" xfId="67" applyFont="1" applyFill="1" applyBorder="1" applyAlignment="1" applyProtection="1">
      <alignment horizontal="right" wrapText="1"/>
    </xf>
    <xf numFmtId="0" fontId="17" fillId="0" borderId="18" xfId="67" applyFont="1" applyBorder="1" applyAlignment="1" applyProtection="1">
      <alignment wrapText="1"/>
    </xf>
    <xf numFmtId="0" fontId="26" fillId="0" borderId="0" xfId="67" applyFont="1" applyProtection="1"/>
    <xf numFmtId="14" fontId="2" fillId="0" borderId="0" xfId="67" applyNumberFormat="1" applyFont="1" applyProtection="1">
      <protection locked="0"/>
    </xf>
    <xf numFmtId="0" fontId="27" fillId="0" borderId="0" xfId="67" applyFont="1" applyFill="1" applyAlignment="1" applyProtection="1">
      <alignment shrinkToFit="1"/>
    </xf>
    <xf numFmtId="0" fontId="28" fillId="0" borderId="0" xfId="67" applyFont="1" applyFill="1" applyAlignment="1" applyProtection="1">
      <alignment shrinkToFit="1"/>
    </xf>
    <xf numFmtId="3" fontId="40" fillId="25" borderId="10" xfId="77" applyNumberFormat="1" applyFont="1" applyFill="1" applyBorder="1" applyAlignment="1">
      <alignment horizontal="right" vertical="center" wrapText="1"/>
    </xf>
    <xf numFmtId="3" fontId="40" fillId="25" borderId="11" xfId="77" applyNumberFormat="1" applyFont="1" applyFill="1" applyBorder="1" applyAlignment="1">
      <alignment horizontal="right" vertical="center" wrapText="1"/>
    </xf>
    <xf numFmtId="0" fontId="6" fillId="27" borderId="0" xfId="20" applyFont="1" applyFill="1" applyBorder="1" applyAlignment="1">
      <alignment horizontal="left"/>
    </xf>
    <xf numFmtId="0" fontId="8" fillId="27" borderId="0" xfId="20" applyFont="1" applyFill="1" applyAlignment="1">
      <alignment horizontal="center"/>
    </xf>
    <xf numFmtId="0" fontId="6" fillId="27" borderId="0" xfId="20" applyFont="1" applyFill="1" applyBorder="1"/>
    <xf numFmtId="0" fontId="8" fillId="0" borderId="0" xfId="20" applyFont="1" applyFill="1" applyAlignment="1">
      <alignment horizontal="center"/>
    </xf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 applyAlignment="1">
      <alignment vertical="center"/>
    </xf>
    <xf numFmtId="0" fontId="48" fillId="0" borderId="0" xfId="0" applyFont="1"/>
    <xf numFmtId="0" fontId="6" fillId="27" borderId="0" xfId="20" applyFont="1" applyFill="1" applyBorder="1" applyAlignment="1">
      <alignment horizontal="center"/>
    </xf>
    <xf numFmtId="0" fontId="6" fillId="0" borderId="0" xfId="20" applyFont="1" applyFill="1" applyBorder="1" applyAlignment="1"/>
    <xf numFmtId="0" fontId="11" fillId="0" borderId="0" xfId="20" applyFont="1" applyFill="1" applyBorder="1" applyAlignment="1">
      <alignment horizontal="left"/>
    </xf>
    <xf numFmtId="0" fontId="9" fillId="0" borderId="0" xfId="0" applyFont="1"/>
    <xf numFmtId="0" fontId="2" fillId="0" borderId="0" xfId="20" applyFont="1" applyFill="1" applyAlignment="1">
      <alignment horizontal="center"/>
    </xf>
    <xf numFmtId="0" fontId="3" fillId="0" borderId="0" xfId="20" applyFont="1" applyFill="1" applyAlignment="1">
      <alignment horizontal="left"/>
    </xf>
    <xf numFmtId="0" fontId="2" fillId="0" borderId="0" xfId="20" applyFont="1" applyFill="1" applyAlignment="1">
      <alignment horizontal="left"/>
    </xf>
    <xf numFmtId="3" fontId="39" fillId="29" borderId="10" xfId="21" applyNumberFormat="1" applyFont="1" applyFill="1" applyBorder="1" applyAlignment="1">
      <alignment horizontal="right" vertical="center" wrapText="1"/>
    </xf>
    <xf numFmtId="0" fontId="6" fillId="0" borderId="0" xfId="20" applyFont="1" applyFill="1" applyBorder="1" applyAlignment="1">
      <alignment horizontal="left"/>
    </xf>
    <xf numFmtId="0" fontId="7" fillId="0" borderId="0" xfId="20" applyFont="1" applyFill="1" applyBorder="1" applyAlignment="1">
      <alignment vertical="center"/>
    </xf>
    <xf numFmtId="0" fontId="7" fillId="27" borderId="0" xfId="20" applyFont="1" applyFill="1" applyBorder="1" applyAlignment="1">
      <alignment horizontal="center" vertical="center" wrapText="1"/>
    </xf>
    <xf numFmtId="3" fontId="11" fillId="27" borderId="0" xfId="21" applyNumberFormat="1" applyFont="1" applyFill="1" applyBorder="1" applyAlignment="1">
      <alignment horizontal="center" vertical="center" wrapText="1"/>
    </xf>
    <xf numFmtId="0" fontId="2" fillId="24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3" fontId="40" fillId="30" borderId="10" xfId="77" applyNumberFormat="1" applyFont="1" applyFill="1" applyBorder="1" applyAlignment="1">
      <alignment horizontal="right" vertical="center" wrapText="1"/>
    </xf>
    <xf numFmtId="3" fontId="40" fillId="30" borderId="11" xfId="77" applyNumberFormat="1" applyFont="1" applyFill="1" applyBorder="1" applyAlignment="1">
      <alignment horizontal="right" vertical="center" wrapText="1"/>
    </xf>
    <xf numFmtId="3" fontId="69" fillId="26" borderId="10" xfId="21" applyNumberFormat="1" applyFont="1" applyFill="1" applyBorder="1" applyAlignment="1">
      <alignment horizontal="right" vertical="center" wrapText="1"/>
    </xf>
    <xf numFmtId="0" fontId="6" fillId="27" borderId="0" xfId="20" applyFont="1" applyFill="1" applyBorder="1" applyAlignment="1"/>
    <xf numFmtId="3" fontId="90" fillId="29" borderId="19" xfId="21" applyNumberFormat="1" applyFont="1" applyFill="1" applyBorder="1" applyAlignment="1">
      <alignment horizontal="right" vertical="center" wrapText="1"/>
    </xf>
    <xf numFmtId="0" fontId="11" fillId="0" borderId="0" xfId="20" applyFont="1" applyFill="1"/>
    <xf numFmtId="0" fontId="6" fillId="0" borderId="10" xfId="20" applyFont="1" applyFill="1" applyBorder="1" applyAlignment="1">
      <alignment horizontal="center" vertical="center" textRotation="90" wrapText="1"/>
    </xf>
    <xf numFmtId="0" fontId="11" fillId="0" borderId="10" xfId="20" applyFont="1" applyFill="1" applyBorder="1" applyAlignment="1">
      <alignment horizontal="center" vertical="center" textRotation="90" wrapText="1"/>
    </xf>
    <xf numFmtId="0" fontId="11" fillId="27" borderId="10" xfId="20" applyFont="1" applyFill="1" applyBorder="1" applyAlignment="1">
      <alignment vertical="center" textRotation="90" wrapText="1"/>
    </xf>
    <xf numFmtId="0" fontId="34" fillId="0" borderId="0" xfId="0" applyFont="1" applyFill="1" applyBorder="1" applyAlignment="1"/>
    <xf numFmtId="0" fontId="68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4" fillId="0" borderId="21" xfId="0" applyFont="1" applyFill="1" applyBorder="1" applyAlignment="1"/>
    <xf numFmtId="3" fontId="3" fillId="27" borderId="0" xfId="20" applyNumberFormat="1" applyFont="1" applyFill="1"/>
    <xf numFmtId="3" fontId="90" fillId="29" borderId="22" xfId="21" applyNumberFormat="1" applyFont="1" applyFill="1" applyBorder="1" applyAlignment="1">
      <alignment horizontal="right" vertical="center" wrapText="1"/>
    </xf>
    <xf numFmtId="0" fontId="7" fillId="27" borderId="0" xfId="20" applyFont="1" applyFill="1" applyBorder="1" applyAlignment="1">
      <alignment horizontal="left"/>
    </xf>
    <xf numFmtId="0" fontId="2" fillId="0" borderId="0" xfId="67" applyFont="1" applyAlignment="1" applyProtection="1">
      <protection locked="0"/>
    </xf>
    <xf numFmtId="49" fontId="39" fillId="27" borderId="0" xfId="63" applyNumberFormat="1" applyFont="1" applyFill="1" applyBorder="1" applyAlignment="1">
      <alignment horizontal="left" vertical="top" wrapText="1"/>
    </xf>
    <xf numFmtId="3" fontId="39" fillId="28" borderId="10" xfId="21" applyNumberFormat="1" applyFont="1" applyFill="1" applyBorder="1" applyAlignment="1">
      <alignment horizontal="right" vertical="center" wrapText="1"/>
    </xf>
    <xf numFmtId="3" fontId="39" fillId="28" borderId="19" xfId="21" applyNumberFormat="1" applyFont="1" applyFill="1" applyBorder="1" applyAlignment="1">
      <alignment horizontal="right" vertical="center" wrapText="1"/>
    </xf>
    <xf numFmtId="3" fontId="39" fillId="29" borderId="19" xfId="21" applyNumberFormat="1" applyFont="1" applyFill="1" applyBorder="1" applyAlignment="1">
      <alignment horizontal="right" vertical="center" wrapText="1"/>
    </xf>
    <xf numFmtId="3" fontId="41" fillId="29" borderId="10" xfId="0" applyNumberFormat="1" applyFont="1" applyFill="1" applyBorder="1" applyAlignment="1" applyProtection="1">
      <alignment horizontal="right" vertical="center"/>
    </xf>
    <xf numFmtId="3" fontId="40" fillId="29" borderId="11" xfId="77" applyNumberFormat="1" applyFont="1" applyFill="1" applyBorder="1" applyAlignment="1">
      <alignment horizontal="right" vertical="center" wrapText="1"/>
    </xf>
    <xf numFmtId="3" fontId="90" fillId="29" borderId="10" xfId="21" applyNumberFormat="1" applyFont="1" applyFill="1" applyBorder="1" applyAlignment="1">
      <alignment horizontal="right" vertical="center" wrapText="1"/>
    </xf>
    <xf numFmtId="3" fontId="40" fillId="29" borderId="10" xfId="77" applyNumberFormat="1" applyFont="1" applyFill="1" applyBorder="1" applyAlignment="1">
      <alignment horizontal="right" vertical="center" wrapText="1"/>
    </xf>
    <xf numFmtId="3" fontId="90" fillId="29" borderId="11" xfId="21" applyNumberFormat="1" applyFont="1" applyFill="1" applyBorder="1" applyAlignment="1">
      <alignment horizontal="right" vertical="center" wrapText="1"/>
    </xf>
    <xf numFmtId="0" fontId="11" fillId="0" borderId="10" xfId="47" applyFont="1" applyFill="1" applyBorder="1" applyAlignment="1">
      <alignment horizontal="left" vertical="center" wrapText="1"/>
    </xf>
    <xf numFmtId="0" fontId="32" fillId="0" borderId="10" xfId="47" applyFont="1" applyFill="1" applyBorder="1" applyAlignment="1">
      <alignment horizontal="center" vertical="center" textRotation="90" wrapText="1"/>
    </xf>
    <xf numFmtId="49" fontId="11" fillId="0" borderId="10" xfId="47" applyNumberFormat="1" applyFont="1" applyFill="1" applyBorder="1" applyAlignment="1">
      <alignment horizontal="left" vertical="center" wrapText="1"/>
    </xf>
    <xf numFmtId="0" fontId="11" fillId="0" borderId="10" xfId="79" applyFont="1" applyFill="1" applyBorder="1" applyAlignment="1">
      <alignment horizontal="left" vertical="center" wrapText="1"/>
    </xf>
    <xf numFmtId="0" fontId="11" fillId="0" borderId="10" xfId="47" applyFont="1" applyFill="1" applyBorder="1" applyAlignment="1">
      <alignment vertical="center" wrapText="1"/>
    </xf>
    <xf numFmtId="49" fontId="11" fillId="0" borderId="10" xfId="47" applyNumberFormat="1" applyFont="1" applyFill="1" applyBorder="1" applyAlignment="1">
      <alignment vertical="center" wrapText="1"/>
    </xf>
    <xf numFmtId="0" fontId="11" fillId="0" borderId="10" xfId="79" applyFont="1" applyFill="1" applyBorder="1" applyAlignment="1">
      <alignment vertical="center" wrapText="1"/>
    </xf>
    <xf numFmtId="49" fontId="11" fillId="27" borderId="10" xfId="63" applyNumberFormat="1" applyFont="1" applyFill="1" applyBorder="1" applyAlignment="1">
      <alignment horizontal="left" vertical="center" wrapText="1"/>
    </xf>
    <xf numFmtId="14" fontId="84" fillId="0" borderId="0" xfId="67" applyNumberFormat="1" applyFont="1" applyProtection="1">
      <protection locked="0"/>
    </xf>
    <xf numFmtId="49" fontId="11" fillId="0" borderId="10" xfId="67" applyNumberFormat="1" applyFont="1" applyFill="1" applyBorder="1" applyAlignment="1">
      <alignment vertical="center" wrapText="1"/>
    </xf>
    <xf numFmtId="3" fontId="6" fillId="31" borderId="19" xfId="20" applyNumberFormat="1" applyFont="1" applyFill="1" applyBorder="1" applyAlignment="1">
      <alignment horizontal="right" vertical="center"/>
    </xf>
    <xf numFmtId="3" fontId="39" fillId="28" borderId="10" xfId="20" applyNumberFormat="1" applyFont="1" applyFill="1" applyBorder="1" applyAlignment="1">
      <alignment horizontal="right" vertical="center"/>
    </xf>
    <xf numFmtId="3" fontId="39" fillId="28" borderId="19" xfId="20" applyNumberFormat="1" applyFont="1" applyFill="1" applyBorder="1" applyAlignment="1">
      <alignment horizontal="right" vertical="center"/>
    </xf>
    <xf numFmtId="3" fontId="6" fillId="31" borderId="10" xfId="20" applyNumberFormat="1" applyFont="1" applyFill="1" applyBorder="1" applyAlignment="1">
      <alignment horizontal="right" vertical="center"/>
    </xf>
    <xf numFmtId="3" fontId="6" fillId="31" borderId="11" xfId="20" applyNumberFormat="1" applyFont="1" applyFill="1" applyBorder="1" applyAlignment="1">
      <alignment horizontal="right" vertical="center"/>
    </xf>
    <xf numFmtId="3" fontId="40" fillId="25" borderId="10" xfId="77" applyNumberFormat="1" applyFont="1" applyFill="1" applyBorder="1" applyAlignment="1">
      <alignment horizontal="right" wrapText="1"/>
    </xf>
    <xf numFmtId="3" fontId="11" fillId="29" borderId="10" xfId="20" applyNumberFormat="1" applyFont="1" applyFill="1" applyBorder="1" applyAlignment="1">
      <alignment horizontal="right" vertical="center"/>
    </xf>
    <xf numFmtId="3" fontId="11" fillId="29" borderId="11" xfId="20" applyNumberFormat="1" applyFont="1" applyFill="1" applyBorder="1" applyAlignment="1">
      <alignment horizontal="right" vertical="center"/>
    </xf>
    <xf numFmtId="3" fontId="42" fillId="29" borderId="11" xfId="0" applyNumberFormat="1" applyFont="1" applyFill="1" applyBorder="1" applyAlignment="1">
      <alignment horizontal="right"/>
    </xf>
    <xf numFmtId="3" fontId="11" fillId="31" borderId="10" xfId="20" applyNumberFormat="1" applyFont="1" applyFill="1" applyBorder="1" applyAlignment="1">
      <alignment horizontal="right" vertical="center"/>
    </xf>
    <xf numFmtId="3" fontId="11" fillId="31" borderId="11" xfId="20" applyNumberFormat="1" applyFont="1" applyFill="1" applyBorder="1" applyAlignment="1">
      <alignment horizontal="right" vertical="center"/>
    </xf>
    <xf numFmtId="3" fontId="11" fillId="28" borderId="24" xfId="21" applyNumberFormat="1" applyFont="1" applyFill="1" applyBorder="1" applyAlignment="1">
      <alignment horizontal="right" vertical="center" wrapText="1"/>
    </xf>
    <xf numFmtId="3" fontId="11" fillId="32" borderId="22" xfId="2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left"/>
    </xf>
    <xf numFmtId="0" fontId="2" fillId="0" borderId="0" xfId="67" applyFont="1" applyAlignment="1" applyProtection="1">
      <alignment horizontal="left" vertical="center"/>
    </xf>
    <xf numFmtId="0" fontId="18" fillId="0" borderId="0" xfId="67" applyFont="1" applyAlignment="1" applyProtection="1">
      <alignment horizontal="left" vertical="center"/>
    </xf>
    <xf numFmtId="3" fontId="6" fillId="31" borderId="22" xfId="20" applyNumberFormat="1" applyFont="1" applyFill="1" applyBorder="1" applyAlignment="1">
      <alignment horizontal="right" vertical="center"/>
    </xf>
    <xf numFmtId="3" fontId="6" fillId="27" borderId="10" xfId="21" applyNumberFormat="1" applyFont="1" applyFill="1" applyBorder="1" applyAlignment="1">
      <alignment horizontal="center" vertical="center" textRotation="90" wrapText="1"/>
    </xf>
    <xf numFmtId="0" fontId="6" fillId="27" borderId="10" xfId="20" applyFont="1" applyFill="1" applyBorder="1" applyAlignment="1">
      <alignment horizontal="center" vertical="center"/>
    </xf>
    <xf numFmtId="0" fontId="6" fillId="27" borderId="10" xfId="20" applyFont="1" applyFill="1" applyBorder="1" applyAlignment="1">
      <alignment horizontal="center" vertical="center" textRotation="90" wrapText="1"/>
    </xf>
    <xf numFmtId="0" fontId="11" fillId="27" borderId="10" xfId="0" applyFont="1" applyFill="1" applyBorder="1" applyAlignment="1">
      <alignment horizontal="center" vertical="center" textRotation="90" wrapText="1"/>
    </xf>
    <xf numFmtId="0" fontId="11" fillId="27" borderId="10" xfId="20" applyFont="1" applyFill="1" applyBorder="1" applyAlignment="1">
      <alignment horizontal="center" vertical="center" textRotation="90" wrapText="1"/>
    </xf>
    <xf numFmtId="0" fontId="6" fillId="27" borderId="10" xfId="20" applyFont="1" applyFill="1" applyBorder="1" applyAlignment="1">
      <alignment horizontal="center" vertical="center" wrapText="1"/>
    </xf>
    <xf numFmtId="0" fontId="6" fillId="27" borderId="10" xfId="0" applyFont="1" applyFill="1" applyBorder="1" applyAlignment="1">
      <alignment horizontal="center" vertical="center" textRotation="90" wrapText="1"/>
    </xf>
    <xf numFmtId="49" fontId="11" fillId="27" borderId="10" xfId="0" applyNumberFormat="1" applyFont="1" applyFill="1" applyBorder="1" applyAlignment="1">
      <alignment horizontal="center" vertical="center" textRotation="90" wrapText="1"/>
    </xf>
    <xf numFmtId="3" fontId="11" fillId="27" borderId="10" xfId="21" applyNumberFormat="1" applyFont="1" applyFill="1" applyBorder="1" applyAlignment="1">
      <alignment horizontal="center" vertical="center" textRotation="90" wrapText="1"/>
    </xf>
    <xf numFmtId="49" fontId="32" fillId="0" borderId="10" xfId="47" applyNumberFormat="1" applyFont="1" applyFill="1" applyBorder="1" applyAlignment="1">
      <alignment horizontal="center" vertical="center" wrapText="1"/>
    </xf>
    <xf numFmtId="49" fontId="32" fillId="0" borderId="10" xfId="20" applyNumberFormat="1" applyFont="1" applyFill="1" applyBorder="1" applyAlignment="1">
      <alignment horizontal="center" vertical="center" wrapText="1"/>
    </xf>
    <xf numFmtId="3" fontId="32" fillId="27" borderId="10" xfId="47" applyNumberFormat="1" applyFont="1" applyFill="1" applyBorder="1" applyAlignment="1">
      <alignment horizontal="center" vertical="center" wrapText="1"/>
    </xf>
    <xf numFmtId="0" fontId="32" fillId="27" borderId="10" xfId="87" applyFont="1" applyFill="1" applyBorder="1" applyAlignment="1">
      <alignment horizontal="left" vertical="center" wrapText="1"/>
    </xf>
    <xf numFmtId="1" fontId="32" fillId="27" borderId="10" xfId="68" applyNumberFormat="1" applyFont="1" applyFill="1" applyBorder="1" applyAlignment="1">
      <alignment horizontal="center" vertical="center" wrapText="1"/>
    </xf>
    <xf numFmtId="1" fontId="32" fillId="27" borderId="10" xfId="68" applyNumberFormat="1" applyFont="1" applyFill="1" applyBorder="1" applyAlignment="1">
      <alignment vertical="center" wrapText="1"/>
    </xf>
    <xf numFmtId="49" fontId="32" fillId="0" borderId="11" xfId="20" applyNumberFormat="1" applyFont="1" applyFill="1" applyBorder="1" applyAlignment="1">
      <alignment horizontal="center" vertical="center" wrapText="1"/>
    </xf>
    <xf numFmtId="3" fontId="39" fillId="29" borderId="11" xfId="21" applyNumberFormat="1" applyFont="1" applyFill="1" applyBorder="1" applyAlignment="1">
      <alignment horizontal="right" vertical="center" wrapText="1"/>
    </xf>
    <xf numFmtId="3" fontId="32" fillId="27" borderId="19" xfId="47" applyNumberFormat="1" applyFont="1" applyFill="1" applyBorder="1" applyAlignment="1">
      <alignment horizontal="center" vertical="center" wrapText="1"/>
    </xf>
    <xf numFmtId="3" fontId="39" fillId="29" borderId="22" xfId="21" applyNumberFormat="1" applyFont="1" applyFill="1" applyBorder="1" applyAlignment="1">
      <alignment horizontal="right" vertical="center" wrapText="1"/>
    </xf>
    <xf numFmtId="49" fontId="32" fillId="0" borderId="10" xfId="0" applyNumberFormat="1" applyFont="1" applyFill="1" applyBorder="1" applyAlignment="1">
      <alignment horizontal="center" vertical="center" wrapText="1"/>
    </xf>
    <xf numFmtId="0" fontId="32" fillId="0" borderId="10" xfId="20" applyNumberFormat="1" applyFont="1" applyFill="1" applyBorder="1" applyAlignment="1">
      <alignment horizontal="center" vertical="center" wrapText="1"/>
    </xf>
    <xf numFmtId="0" fontId="32" fillId="0" borderId="11" xfId="20" applyNumberFormat="1" applyFont="1" applyFill="1" applyBorder="1" applyAlignment="1">
      <alignment horizontal="center" vertical="center" wrapText="1"/>
    </xf>
    <xf numFmtId="0" fontId="4" fillId="27" borderId="10" xfId="20" applyFont="1" applyFill="1" applyBorder="1" applyAlignment="1">
      <alignment horizontal="center" vertical="center"/>
    </xf>
    <xf numFmtId="0" fontId="7" fillId="27" borderId="10" xfId="20" applyFont="1" applyFill="1" applyBorder="1" applyAlignment="1">
      <alignment horizontal="center" vertical="center" wrapText="1"/>
    </xf>
    <xf numFmtId="3" fontId="11" fillId="28" borderId="10" xfId="21" applyNumberFormat="1" applyFont="1" applyFill="1" applyBorder="1" applyAlignment="1">
      <alignment horizontal="right" vertical="center" wrapText="1"/>
    </xf>
    <xf numFmtId="0" fontId="6" fillId="24" borderId="10" xfId="79" applyFont="1" applyFill="1" applyBorder="1" applyAlignment="1">
      <alignment horizontal="left" vertical="center" wrapText="1"/>
    </xf>
    <xf numFmtId="0" fontId="6" fillId="24" borderId="10" xfId="79" applyFont="1" applyFill="1" applyBorder="1" applyAlignment="1">
      <alignment vertical="center" wrapText="1"/>
    </xf>
    <xf numFmtId="0" fontId="12" fillId="27" borderId="27" xfId="0" applyFont="1" applyFill="1" applyBorder="1" applyAlignment="1">
      <alignment horizontal="center" vertical="center" wrapText="1"/>
    </xf>
    <xf numFmtId="0" fontId="12" fillId="27" borderId="24" xfId="0" applyFont="1" applyFill="1" applyBorder="1" applyAlignment="1">
      <alignment horizontal="center" vertical="center" wrapText="1"/>
    </xf>
    <xf numFmtId="0" fontId="4" fillId="27" borderId="11" xfId="20" applyFont="1" applyFill="1" applyBorder="1" applyAlignment="1">
      <alignment horizontal="center" vertical="center"/>
    </xf>
    <xf numFmtId="0" fontId="6" fillId="24" borderId="28" xfId="79" applyFont="1" applyFill="1" applyBorder="1" applyAlignment="1">
      <alignment horizontal="left" vertical="center" wrapText="1"/>
    </xf>
    <xf numFmtId="0" fontId="7" fillId="27" borderId="19" xfId="20" applyFont="1" applyFill="1" applyBorder="1" applyAlignment="1">
      <alignment horizontal="center" vertical="center" wrapText="1"/>
    </xf>
    <xf numFmtId="3" fontId="11" fillId="32" borderId="19" xfId="21" applyNumberFormat="1" applyFont="1" applyFill="1" applyBorder="1" applyAlignment="1">
      <alignment horizontal="right" vertical="center" wrapText="1"/>
    </xf>
    <xf numFmtId="0" fontId="7" fillId="27" borderId="27" xfId="20" applyFont="1" applyFill="1" applyBorder="1" applyAlignment="1">
      <alignment horizontal="center" vertical="center" wrapText="1"/>
    </xf>
    <xf numFmtId="3" fontId="11" fillId="28" borderId="22" xfId="21" applyNumberFormat="1" applyFont="1" applyFill="1" applyBorder="1" applyAlignment="1">
      <alignment horizontal="right" vertical="center" wrapText="1"/>
    </xf>
    <xf numFmtId="49" fontId="7" fillId="27" borderId="10" xfId="0" applyNumberFormat="1" applyFont="1" applyFill="1" applyBorder="1" applyAlignment="1">
      <alignment horizontal="center" vertical="center" wrapText="1"/>
    </xf>
    <xf numFmtId="49" fontId="7" fillId="27" borderId="10" xfId="20" applyNumberFormat="1" applyFont="1" applyFill="1" applyBorder="1" applyAlignment="1">
      <alignment horizontal="center" vertical="center" wrapText="1"/>
    </xf>
    <xf numFmtId="49" fontId="7" fillId="27" borderId="11" xfId="20" applyNumberFormat="1" applyFont="1" applyFill="1" applyBorder="1" applyAlignment="1">
      <alignment horizontal="center" vertical="center" wrapText="1"/>
    </xf>
    <xf numFmtId="49" fontId="7" fillId="24" borderId="19" xfId="0" applyNumberFormat="1" applyFont="1" applyFill="1" applyBorder="1" applyAlignment="1">
      <alignment horizontal="center" vertical="center" wrapText="1"/>
    </xf>
    <xf numFmtId="49" fontId="6" fillId="27" borderId="10" xfId="0" applyNumberFormat="1" applyFont="1" applyFill="1" applyBorder="1" applyAlignment="1">
      <alignment horizontal="center" vertical="center" wrapText="1"/>
    </xf>
    <xf numFmtId="0" fontId="6" fillId="27" borderId="10" xfId="20" applyNumberFormat="1" applyFont="1" applyFill="1" applyBorder="1" applyAlignment="1">
      <alignment horizontal="center" vertical="center" wrapText="1"/>
    </xf>
    <xf numFmtId="0" fontId="6" fillId="27" borderId="11" xfId="20" applyNumberFormat="1" applyFont="1" applyFill="1" applyBorder="1" applyAlignment="1">
      <alignment horizontal="center" vertical="center" wrapText="1"/>
    </xf>
    <xf numFmtId="3" fontId="69" fillId="26" borderId="11" xfId="21" applyNumberFormat="1" applyFont="1" applyFill="1" applyBorder="1" applyAlignment="1">
      <alignment horizontal="right" vertical="center" wrapText="1"/>
    </xf>
    <xf numFmtId="49" fontId="6" fillId="24" borderId="19" xfId="0" applyNumberFormat="1" applyFont="1" applyFill="1" applyBorder="1" applyAlignment="1">
      <alignment horizontal="center" vertical="center" wrapText="1"/>
    </xf>
    <xf numFmtId="3" fontId="69" fillId="26" borderId="19" xfId="21" applyNumberFormat="1" applyFont="1" applyFill="1" applyBorder="1" applyAlignment="1">
      <alignment horizontal="right" vertical="center" wrapText="1"/>
    </xf>
    <xf numFmtId="3" fontId="69" fillId="26" borderId="22" xfId="21" applyNumberFormat="1" applyFont="1" applyFill="1" applyBorder="1" applyAlignment="1">
      <alignment horizontal="right" vertical="center" wrapText="1"/>
    </xf>
    <xf numFmtId="0" fontId="11" fillId="27" borderId="10" xfId="20" applyNumberFormat="1" applyFont="1" applyFill="1" applyBorder="1" applyAlignment="1">
      <alignment horizontal="center" vertical="center" textRotation="90" wrapText="1"/>
    </xf>
    <xf numFmtId="0" fontId="6" fillId="27" borderId="10" xfId="20" applyFont="1" applyFill="1" applyBorder="1" applyAlignment="1">
      <alignment horizontal="center"/>
    </xf>
    <xf numFmtId="0" fontId="6" fillId="27" borderId="10" xfId="21" applyFont="1" applyFill="1" applyBorder="1" applyAlignment="1">
      <alignment horizontal="center" vertical="center" wrapText="1"/>
    </xf>
    <xf numFmtId="3" fontId="39" fillId="31" borderId="10" xfId="20" applyNumberFormat="1" applyFont="1" applyFill="1" applyBorder="1" applyAlignment="1">
      <alignment horizontal="right" vertical="center"/>
    </xf>
    <xf numFmtId="0" fontId="6" fillId="27" borderId="10" xfId="21" applyFont="1" applyFill="1" applyBorder="1" applyAlignment="1">
      <alignment horizontal="left" vertical="center" wrapText="1"/>
    </xf>
    <xf numFmtId="0" fontId="11" fillId="27" borderId="11" xfId="20" applyNumberFormat="1" applyFont="1" applyFill="1" applyBorder="1" applyAlignment="1">
      <alignment horizontal="center" vertical="center" textRotation="90" wrapText="1"/>
    </xf>
    <xf numFmtId="0" fontId="6" fillId="27" borderId="11" xfId="20" applyFont="1" applyFill="1" applyBorder="1" applyAlignment="1">
      <alignment horizontal="center" vertical="center"/>
    </xf>
    <xf numFmtId="3" fontId="39" fillId="31" borderId="11" xfId="20" applyNumberFormat="1" applyFont="1" applyFill="1" applyBorder="1" applyAlignment="1">
      <alignment horizontal="right" vertical="center"/>
    </xf>
    <xf numFmtId="3" fontId="39" fillId="28" borderId="11" xfId="21" applyNumberFormat="1" applyFont="1" applyFill="1" applyBorder="1" applyAlignment="1">
      <alignment horizontal="right" vertical="center" wrapText="1"/>
    </xf>
    <xf numFmtId="0" fontId="32" fillId="27" borderId="19" xfId="21" applyFont="1" applyFill="1" applyBorder="1" applyAlignment="1">
      <alignment horizontal="left" vertical="center" wrapText="1"/>
    </xf>
    <xf numFmtId="0" fontId="6" fillId="27" borderId="19" xfId="21" applyFont="1" applyFill="1" applyBorder="1" applyAlignment="1">
      <alignment horizontal="center" vertical="center" wrapText="1"/>
    </xf>
    <xf numFmtId="3" fontId="6" fillId="0" borderId="10" xfId="20" applyNumberFormat="1" applyFont="1" applyFill="1" applyBorder="1" applyAlignment="1">
      <alignment horizontal="center" vertical="center"/>
    </xf>
    <xf numFmtId="0" fontId="6" fillId="27" borderId="10" xfId="21" applyFont="1" applyFill="1" applyBorder="1" applyAlignment="1">
      <alignment horizontal="left" vertical="center" wrapText="1"/>
    </xf>
    <xf numFmtId="0" fontId="6" fillId="27" borderId="10" xfId="21" applyFont="1" applyFill="1" applyBorder="1" applyAlignment="1">
      <alignment horizontal="left" vertical="top" wrapText="1"/>
    </xf>
    <xf numFmtId="0" fontId="6" fillId="27" borderId="27" xfId="20" applyFont="1" applyFill="1" applyBorder="1" applyAlignment="1">
      <alignment horizontal="center" vertical="center" wrapText="1"/>
    </xf>
    <xf numFmtId="0" fontId="11" fillId="0" borderId="27" xfId="21" applyFont="1" applyFill="1" applyBorder="1" applyAlignment="1">
      <alignment horizontal="center" vertical="center" textRotation="90" wrapText="1"/>
    </xf>
    <xf numFmtId="0" fontId="11" fillId="0" borderId="27" xfId="20" applyFont="1" applyFill="1" applyBorder="1" applyAlignment="1">
      <alignment horizontal="center" vertical="center" textRotation="90" wrapText="1"/>
    </xf>
    <xf numFmtId="0" fontId="11" fillId="0" borderId="24" xfId="21" applyFont="1" applyFill="1" applyBorder="1" applyAlignment="1">
      <alignment horizontal="center" vertical="center" textRotation="90" wrapText="1"/>
    </xf>
    <xf numFmtId="3" fontId="6" fillId="0" borderId="11" xfId="20" applyNumberFormat="1" applyFont="1" applyFill="1" applyBorder="1" applyAlignment="1">
      <alignment horizontal="center" vertical="center"/>
    </xf>
    <xf numFmtId="0" fontId="6" fillId="27" borderId="19" xfId="21" applyFont="1" applyFill="1" applyBorder="1" applyAlignment="1">
      <alignment horizontal="left" vertical="center" wrapText="1"/>
    </xf>
    <xf numFmtId="3" fontId="39" fillId="28" borderId="22" xfId="21" applyNumberFormat="1" applyFont="1" applyFill="1" applyBorder="1" applyAlignment="1">
      <alignment horizontal="right" vertical="center" wrapText="1"/>
    </xf>
    <xf numFmtId="0" fontId="6" fillId="27" borderId="25" xfId="21" applyFont="1" applyFill="1" applyBorder="1" applyAlignment="1">
      <alignment horizontal="left" vertical="center" wrapText="1"/>
    </xf>
    <xf numFmtId="0" fontId="6" fillId="27" borderId="25" xfId="21" applyFont="1" applyFill="1" applyBorder="1" applyAlignment="1">
      <alignment horizontal="center" vertical="center" wrapText="1"/>
    </xf>
    <xf numFmtId="3" fontId="39" fillId="28" borderId="25" xfId="21" applyNumberFormat="1" applyFont="1" applyFill="1" applyBorder="1" applyAlignment="1">
      <alignment horizontal="right" vertical="center" wrapText="1"/>
    </xf>
    <xf numFmtId="3" fontId="39" fillId="29" borderId="25" xfId="21" applyNumberFormat="1" applyFont="1" applyFill="1" applyBorder="1" applyAlignment="1">
      <alignment horizontal="right" vertical="center" wrapText="1"/>
    </xf>
    <xf numFmtId="3" fontId="39" fillId="28" borderId="29" xfId="21" applyNumberFormat="1" applyFont="1" applyFill="1" applyBorder="1" applyAlignment="1">
      <alignment horizontal="right" vertical="center" wrapText="1"/>
    </xf>
    <xf numFmtId="3" fontId="39" fillId="31" borderId="19" xfId="20" applyNumberFormat="1" applyFont="1" applyFill="1" applyBorder="1" applyAlignment="1">
      <alignment horizontal="right" vertical="center"/>
    </xf>
    <xf numFmtId="3" fontId="39" fillId="31" borderId="22" xfId="20" applyNumberFormat="1" applyFont="1" applyFill="1" applyBorder="1" applyAlignment="1">
      <alignment horizontal="right" vertical="center"/>
    </xf>
    <xf numFmtId="0" fontId="6" fillId="27" borderId="25" xfId="21" applyFont="1" applyFill="1" applyBorder="1" applyAlignment="1">
      <alignment horizontal="left" vertical="top" wrapText="1"/>
    </xf>
    <xf numFmtId="3" fontId="39" fillId="28" borderId="25" xfId="20" applyNumberFormat="1" applyFont="1" applyFill="1" applyBorder="1" applyAlignment="1">
      <alignment horizontal="right" vertical="center"/>
    </xf>
    <xf numFmtId="0" fontId="91" fillId="0" borderId="17" xfId="67" applyFont="1" applyBorder="1" applyAlignment="1" applyProtection="1">
      <alignment horizontal="center"/>
    </xf>
    <xf numFmtId="0" fontId="1" fillId="0" borderId="14" xfId="67" applyFont="1" applyFill="1" applyBorder="1" applyAlignment="1" applyProtection="1">
      <alignment horizontal="center" vertical="center" wrapText="1"/>
      <protection locked="0"/>
    </xf>
    <xf numFmtId="0" fontId="1" fillId="0" borderId="13" xfId="67" applyFont="1" applyFill="1" applyBorder="1" applyAlignment="1" applyProtection="1">
      <alignment horizontal="center" vertical="center" wrapText="1"/>
      <protection locked="0"/>
    </xf>
    <xf numFmtId="0" fontId="1" fillId="0" borderId="12" xfId="67" applyFont="1" applyFill="1" applyBorder="1" applyAlignment="1" applyProtection="1">
      <alignment horizontal="center" vertical="center" wrapText="1"/>
      <protection locked="0"/>
    </xf>
    <xf numFmtId="0" fontId="1" fillId="0" borderId="30" xfId="67" applyFont="1" applyFill="1" applyBorder="1" applyAlignment="1" applyProtection="1">
      <alignment horizontal="center" vertical="center" wrapText="1"/>
      <protection locked="0"/>
    </xf>
    <xf numFmtId="0" fontId="20" fillId="0" borderId="31" xfId="67" applyFont="1" applyFill="1" applyBorder="1" applyAlignment="1" applyProtection="1">
      <alignment horizontal="center" vertical="center" wrapText="1"/>
    </xf>
    <xf numFmtId="0" fontId="20" fillId="0" borderId="32" xfId="67" applyFont="1" applyFill="1" applyBorder="1" applyAlignment="1" applyProtection="1">
      <alignment horizontal="center" vertical="center" wrapText="1"/>
    </xf>
    <xf numFmtId="0" fontId="20" fillId="0" borderId="33" xfId="67" applyFont="1" applyFill="1" applyBorder="1" applyAlignment="1" applyProtection="1">
      <alignment horizontal="center" vertical="center" wrapText="1"/>
    </xf>
    <xf numFmtId="0" fontId="1" fillId="0" borderId="34" xfId="67" applyFont="1" applyFill="1" applyBorder="1" applyAlignment="1" applyProtection="1">
      <alignment horizontal="center" vertical="center" wrapText="1"/>
      <protection locked="0"/>
    </xf>
    <xf numFmtId="0" fontId="1" fillId="0" borderId="35" xfId="67" applyFont="1" applyFill="1" applyBorder="1" applyAlignment="1" applyProtection="1">
      <alignment horizontal="center" vertical="center" wrapText="1"/>
      <protection locked="0"/>
    </xf>
    <xf numFmtId="0" fontId="1" fillId="0" borderId="36" xfId="67" applyFont="1" applyFill="1" applyBorder="1" applyAlignment="1" applyProtection="1">
      <alignment horizontal="center" vertical="center" wrapText="1"/>
      <protection locked="0"/>
    </xf>
    <xf numFmtId="0" fontId="1" fillId="0" borderId="15" xfId="67" applyFont="1" applyFill="1" applyBorder="1" applyAlignment="1" applyProtection="1">
      <alignment horizontal="center" vertical="center" wrapText="1"/>
      <protection locked="0"/>
    </xf>
    <xf numFmtId="0" fontId="1" fillId="0" borderId="0" xfId="67" applyFont="1" applyFill="1" applyBorder="1" applyAlignment="1" applyProtection="1">
      <alignment horizontal="center" vertical="center" wrapText="1"/>
      <protection locked="0"/>
    </xf>
    <xf numFmtId="0" fontId="1" fillId="0" borderId="37" xfId="67" applyFont="1" applyFill="1" applyBorder="1" applyAlignment="1" applyProtection="1">
      <alignment horizontal="center" vertical="center" wrapText="1"/>
      <protection locked="0"/>
    </xf>
    <xf numFmtId="0" fontId="1" fillId="0" borderId="18" xfId="67" applyFont="1" applyFill="1" applyBorder="1" applyAlignment="1" applyProtection="1">
      <alignment horizontal="center" vertical="center" wrapText="1"/>
      <protection locked="0"/>
    </xf>
    <xf numFmtId="0" fontId="1" fillId="0" borderId="17" xfId="67" applyFont="1" applyFill="1" applyBorder="1" applyAlignment="1" applyProtection="1">
      <alignment horizontal="center" vertical="center" wrapText="1"/>
      <protection locked="0"/>
    </xf>
    <xf numFmtId="0" fontId="1" fillId="0" borderId="16" xfId="67" applyFont="1" applyFill="1" applyBorder="1" applyAlignment="1" applyProtection="1">
      <alignment horizontal="center" vertical="center" wrapText="1"/>
      <protection locked="0"/>
    </xf>
    <xf numFmtId="0" fontId="1" fillId="0" borderId="14" xfId="67" applyFont="1" applyFill="1" applyBorder="1" applyAlignment="1" applyProtection="1">
      <alignment horizontal="center" vertical="center" wrapText="1"/>
    </xf>
    <xf numFmtId="0" fontId="1" fillId="0" borderId="13" xfId="67" applyFont="1" applyFill="1" applyBorder="1" applyAlignment="1" applyProtection="1">
      <alignment horizontal="center" vertical="center" wrapText="1"/>
    </xf>
    <xf numFmtId="0" fontId="1" fillId="0" borderId="12" xfId="67" applyFont="1" applyFill="1" applyBorder="1" applyAlignment="1" applyProtection="1">
      <alignment horizontal="center" vertical="center" wrapText="1"/>
    </xf>
    <xf numFmtId="0" fontId="17" fillId="0" borderId="14" xfId="67" applyFont="1" applyBorder="1" applyAlignment="1" applyProtection="1">
      <alignment horizontal="center" wrapText="1"/>
    </xf>
    <xf numFmtId="0" fontId="17" fillId="0" borderId="13" xfId="67" applyFont="1" applyBorder="1" applyAlignment="1" applyProtection="1">
      <alignment horizontal="center" wrapText="1"/>
    </xf>
    <xf numFmtId="0" fontId="17" fillId="0" borderId="12" xfId="67" applyFont="1" applyBorder="1" applyAlignment="1" applyProtection="1">
      <alignment horizontal="center" wrapText="1"/>
    </xf>
    <xf numFmtId="0" fontId="7" fillId="24" borderId="34" xfId="22" applyFont="1" applyFill="1" applyBorder="1" applyAlignment="1" applyProtection="1">
      <alignment horizontal="center" vertical="center" wrapText="1"/>
      <protection locked="0"/>
    </xf>
    <xf numFmtId="0" fontId="7" fillId="24" borderId="35" xfId="22" applyFont="1" applyFill="1" applyBorder="1" applyAlignment="1" applyProtection="1">
      <alignment horizontal="center" vertical="center" wrapText="1"/>
      <protection locked="0"/>
    </xf>
    <xf numFmtId="0" fontId="7" fillId="24" borderId="36" xfId="22" applyFont="1" applyFill="1" applyBorder="1" applyAlignment="1" applyProtection="1">
      <alignment horizontal="center" vertical="center" wrapText="1"/>
      <protection locked="0"/>
    </xf>
    <xf numFmtId="0" fontId="7" fillId="24" borderId="15" xfId="22" applyFont="1" applyFill="1" applyBorder="1" applyAlignment="1" applyProtection="1">
      <alignment horizontal="center" vertical="center" wrapText="1"/>
      <protection locked="0"/>
    </xf>
    <xf numFmtId="0" fontId="7" fillId="24" borderId="0" xfId="22" applyFont="1" applyFill="1" applyBorder="1" applyAlignment="1" applyProtection="1">
      <alignment horizontal="center" vertical="center" wrapText="1"/>
      <protection locked="0"/>
    </xf>
    <xf numFmtId="0" fontId="7" fillId="24" borderId="37" xfId="22" applyFont="1" applyFill="1" applyBorder="1" applyAlignment="1" applyProtection="1">
      <alignment horizontal="center" vertical="center" wrapText="1"/>
      <protection locked="0"/>
    </xf>
    <xf numFmtId="0" fontId="1" fillId="0" borderId="30" xfId="67" applyFont="1" applyFill="1" applyBorder="1" applyAlignment="1" applyProtection="1">
      <alignment horizontal="center" vertical="center"/>
      <protection locked="0"/>
    </xf>
    <xf numFmtId="0" fontId="6" fillId="0" borderId="14" xfId="67" applyFont="1" applyBorder="1" applyAlignment="1" applyProtection="1">
      <alignment horizontal="center"/>
    </xf>
    <xf numFmtId="0" fontId="6" fillId="0" borderId="13" xfId="67" applyFont="1" applyBorder="1" applyAlignment="1" applyProtection="1">
      <alignment horizontal="center"/>
    </xf>
    <xf numFmtId="0" fontId="6" fillId="0" borderId="12" xfId="67" applyFont="1" applyBorder="1" applyAlignment="1" applyProtection="1">
      <alignment horizontal="center"/>
    </xf>
    <xf numFmtId="0" fontId="92" fillId="0" borderId="15" xfId="67" applyFont="1" applyBorder="1" applyAlignment="1" applyProtection="1">
      <alignment horizontal="center"/>
    </xf>
    <xf numFmtId="0" fontId="92" fillId="0" borderId="0" xfId="67" quotePrefix="1" applyFont="1" applyBorder="1" applyAlignment="1" applyProtection="1">
      <alignment horizontal="center"/>
    </xf>
    <xf numFmtId="0" fontId="93" fillId="0" borderId="0" xfId="67" applyFont="1" applyAlignment="1" applyProtection="1">
      <alignment horizontal="center"/>
    </xf>
    <xf numFmtId="0" fontId="7" fillId="25" borderId="14" xfId="67" applyFont="1" applyFill="1" applyBorder="1" applyAlignment="1" applyProtection="1">
      <alignment horizontal="center"/>
      <protection locked="0"/>
    </xf>
    <xf numFmtId="0" fontId="7" fillId="25" borderId="13" xfId="67" applyFont="1" applyFill="1" applyBorder="1" applyAlignment="1" applyProtection="1">
      <alignment horizontal="center"/>
      <protection locked="0"/>
    </xf>
    <xf numFmtId="0" fontId="7" fillId="25" borderId="12" xfId="67" applyFont="1" applyFill="1" applyBorder="1" applyAlignment="1" applyProtection="1">
      <alignment horizontal="center"/>
      <protection locked="0"/>
    </xf>
    <xf numFmtId="0" fontId="22" fillId="0" borderId="14" xfId="67" applyFont="1" applyBorder="1" applyAlignment="1" applyProtection="1">
      <alignment horizontal="center" wrapText="1"/>
    </xf>
    <xf numFmtId="0" fontId="22" fillId="0" borderId="13" xfId="67" applyFont="1" applyBorder="1" applyAlignment="1" applyProtection="1">
      <alignment horizontal="center"/>
    </xf>
    <xf numFmtId="0" fontId="22" fillId="0" borderId="12" xfId="67" applyFont="1" applyBorder="1" applyAlignment="1" applyProtection="1">
      <alignment horizontal="center"/>
    </xf>
    <xf numFmtId="0" fontId="22" fillId="0" borderId="14" xfId="67" applyFont="1" applyBorder="1" applyAlignment="1" applyProtection="1">
      <alignment horizontal="center"/>
    </xf>
    <xf numFmtId="0" fontId="3" fillId="0" borderId="14" xfId="67" applyFont="1" applyBorder="1" applyAlignment="1" applyProtection="1">
      <alignment horizontal="center"/>
      <protection locked="0"/>
    </xf>
    <xf numFmtId="0" fontId="9" fillId="0" borderId="13" xfId="67" applyBorder="1" applyAlignment="1" applyProtection="1">
      <alignment horizontal="center"/>
      <protection locked="0"/>
    </xf>
    <xf numFmtId="0" fontId="9" fillId="0" borderId="12" xfId="67" applyBorder="1" applyAlignment="1" applyProtection="1">
      <alignment horizontal="center"/>
      <protection locked="0"/>
    </xf>
    <xf numFmtId="0" fontId="3" fillId="0" borderId="34" xfId="67" applyFont="1" applyBorder="1" applyAlignment="1" applyProtection="1">
      <alignment horizontal="center" wrapText="1"/>
    </xf>
    <xf numFmtId="0" fontId="3" fillId="0" borderId="35" xfId="67" applyFont="1" applyBorder="1" applyAlignment="1" applyProtection="1">
      <alignment horizontal="center" wrapText="1"/>
    </xf>
    <xf numFmtId="0" fontId="3" fillId="0" borderId="36" xfId="67" applyFont="1" applyBorder="1" applyAlignment="1" applyProtection="1">
      <alignment horizontal="center" wrapText="1"/>
    </xf>
    <xf numFmtId="0" fontId="94" fillId="0" borderId="34" xfId="67" applyFont="1" applyBorder="1" applyAlignment="1" applyProtection="1">
      <alignment horizontal="center" vertical="center" wrapText="1"/>
      <protection locked="0"/>
    </xf>
    <xf numFmtId="0" fontId="95" fillId="0" borderId="35" xfId="67" applyFont="1" applyBorder="1" applyAlignment="1" applyProtection="1">
      <alignment horizontal="center" vertical="center" wrapText="1"/>
      <protection locked="0"/>
    </xf>
    <xf numFmtId="0" fontId="95" fillId="0" borderId="36" xfId="67" applyFont="1" applyBorder="1" applyAlignment="1" applyProtection="1">
      <alignment horizontal="center" vertical="center" wrapText="1"/>
      <protection locked="0"/>
    </xf>
    <xf numFmtId="0" fontId="95" fillId="0" borderId="15" xfId="67" applyFont="1" applyBorder="1" applyAlignment="1" applyProtection="1">
      <alignment horizontal="center" vertical="center" wrapText="1"/>
      <protection locked="0"/>
    </xf>
    <xf numFmtId="0" fontId="95" fillId="0" borderId="0" xfId="67" applyFont="1" applyBorder="1" applyAlignment="1" applyProtection="1">
      <alignment horizontal="center" vertical="center" wrapText="1"/>
      <protection locked="0"/>
    </xf>
    <xf numFmtId="0" fontId="95" fillId="0" borderId="37" xfId="67" applyFont="1" applyBorder="1" applyAlignment="1" applyProtection="1">
      <alignment horizontal="center" vertical="center" wrapText="1"/>
      <protection locked="0"/>
    </xf>
    <xf numFmtId="0" fontId="95" fillId="0" borderId="18" xfId="67" applyFont="1" applyBorder="1" applyAlignment="1" applyProtection="1">
      <alignment horizontal="center" vertical="center" wrapText="1"/>
      <protection locked="0"/>
    </xf>
    <xf numFmtId="0" fontId="95" fillId="0" borderId="17" xfId="67" applyFont="1" applyBorder="1" applyAlignment="1" applyProtection="1">
      <alignment horizontal="center" vertical="center" wrapText="1"/>
      <protection locked="0"/>
    </xf>
    <xf numFmtId="0" fontId="95" fillId="0" borderId="16" xfId="67" applyFont="1" applyBorder="1" applyAlignment="1" applyProtection="1">
      <alignment horizontal="center" vertical="center" wrapText="1"/>
      <protection locked="0"/>
    </xf>
    <xf numFmtId="0" fontId="2" fillId="0" borderId="0" xfId="67" applyFont="1" applyAlignment="1" applyProtection="1">
      <alignment horizontal="center"/>
    </xf>
    <xf numFmtId="0" fontId="1" fillId="0" borderId="14" xfId="67" applyFont="1" applyBorder="1" applyAlignment="1" applyProtection="1">
      <alignment horizontal="center"/>
    </xf>
    <xf numFmtId="0" fontId="1" fillId="0" borderId="13" xfId="67" applyFont="1" applyBorder="1" applyAlignment="1" applyProtection="1">
      <alignment horizontal="center"/>
    </xf>
    <xf numFmtId="0" fontId="1" fillId="0" borderId="12" xfId="67" applyFont="1" applyBorder="1" applyAlignment="1" applyProtection="1">
      <alignment horizontal="center"/>
    </xf>
    <xf numFmtId="0" fontId="23" fillId="0" borderId="14" xfId="67" applyFont="1" applyBorder="1" applyAlignment="1" applyProtection="1">
      <alignment horizontal="center" vertical="top"/>
    </xf>
    <xf numFmtId="0" fontId="23" fillId="0" borderId="13" xfId="67" applyFont="1" applyBorder="1" applyAlignment="1" applyProtection="1">
      <alignment horizontal="center" vertical="top"/>
    </xf>
    <xf numFmtId="0" fontId="23" fillId="0" borderId="12" xfId="67" applyFont="1" applyBorder="1" applyAlignment="1" applyProtection="1">
      <alignment horizontal="center" vertical="top"/>
    </xf>
    <xf numFmtId="0" fontId="21" fillId="0" borderId="13" xfId="67" applyFont="1" applyBorder="1" applyProtection="1"/>
    <xf numFmtId="0" fontId="21" fillId="0" borderId="12" xfId="67" applyFont="1" applyBorder="1" applyProtection="1"/>
    <xf numFmtId="0" fontId="1" fillId="0" borderId="30" xfId="67" applyFont="1" applyBorder="1" applyAlignment="1" applyProtection="1">
      <alignment horizontal="center"/>
    </xf>
    <xf numFmtId="0" fontId="7" fillId="0" borderId="14" xfId="67" applyFont="1" applyBorder="1" applyAlignment="1" applyProtection="1">
      <alignment horizontal="center"/>
      <protection locked="0"/>
    </xf>
    <xf numFmtId="0" fontId="7" fillId="0" borderId="13" xfId="67" applyFont="1" applyBorder="1" applyAlignment="1" applyProtection="1">
      <alignment horizontal="center"/>
      <protection locked="0"/>
    </xf>
    <xf numFmtId="0" fontId="7" fillId="0" borderId="12" xfId="67" applyFont="1" applyBorder="1" applyAlignment="1" applyProtection="1">
      <alignment horizontal="center"/>
      <protection locked="0"/>
    </xf>
    <xf numFmtId="0" fontId="17" fillId="0" borderId="14" xfId="67" applyFont="1" applyBorder="1" applyAlignment="1" applyProtection="1">
      <alignment horizontal="center"/>
      <protection locked="0"/>
    </xf>
    <xf numFmtId="0" fontId="17" fillId="0" borderId="13" xfId="67" applyFont="1" applyBorder="1" applyAlignment="1" applyProtection="1">
      <alignment horizontal="center"/>
      <protection locked="0"/>
    </xf>
    <xf numFmtId="0" fontId="17" fillId="0" borderId="12" xfId="67" applyFont="1" applyBorder="1" applyAlignment="1" applyProtection="1">
      <alignment horizontal="center"/>
      <protection locked="0"/>
    </xf>
    <xf numFmtId="0" fontId="11" fillId="27" borderId="27" xfId="20" applyNumberFormat="1" applyFont="1" applyFill="1" applyBorder="1" applyAlignment="1">
      <alignment horizontal="center" vertical="center" textRotation="90" wrapText="1"/>
    </xf>
    <xf numFmtId="0" fontId="11" fillId="27" borderId="10" xfId="20" applyNumberFormat="1" applyFont="1" applyFill="1" applyBorder="1" applyAlignment="1">
      <alignment horizontal="center" vertical="center" textRotation="90" wrapText="1"/>
    </xf>
    <xf numFmtId="0" fontId="31" fillId="27" borderId="0" xfId="20" applyFont="1" applyFill="1" applyAlignment="1">
      <alignment horizontal="left" vertical="center" wrapText="1"/>
    </xf>
    <xf numFmtId="0" fontId="11" fillId="27" borderId="27" xfId="20" applyFont="1" applyFill="1" applyBorder="1" applyAlignment="1">
      <alignment horizontal="center" vertical="center" textRotation="90" wrapText="1"/>
    </xf>
    <xf numFmtId="0" fontId="11" fillId="27" borderId="10" xfId="20" applyFont="1" applyFill="1" applyBorder="1" applyAlignment="1">
      <alignment horizontal="center" vertical="center" textRotation="90" wrapText="1"/>
    </xf>
    <xf numFmtId="0" fontId="32" fillId="27" borderId="26" xfId="20" applyFont="1" applyFill="1" applyBorder="1" applyAlignment="1">
      <alignment horizontal="left"/>
    </xf>
    <xf numFmtId="0" fontId="32" fillId="27" borderId="38" xfId="20" applyFont="1" applyFill="1" applyBorder="1" applyAlignment="1">
      <alignment horizontal="left"/>
    </xf>
    <xf numFmtId="0" fontId="32" fillId="27" borderId="39" xfId="20" applyFont="1" applyFill="1" applyBorder="1" applyAlignment="1">
      <alignment horizontal="left"/>
    </xf>
    <xf numFmtId="0" fontId="6" fillId="27" borderId="27" xfId="20" applyFont="1" applyFill="1" applyBorder="1" applyAlignment="1">
      <alignment horizontal="center" vertical="center" wrapText="1"/>
    </xf>
    <xf numFmtId="0" fontId="6" fillId="27" borderId="10" xfId="20" applyFont="1" applyFill="1" applyBorder="1" applyAlignment="1">
      <alignment horizontal="center" vertical="center" wrapText="1"/>
    </xf>
    <xf numFmtId="0" fontId="11" fillId="27" borderId="27" xfId="20" applyFont="1" applyFill="1" applyBorder="1" applyAlignment="1">
      <alignment horizontal="center" vertical="center" wrapText="1"/>
    </xf>
    <xf numFmtId="0" fontId="11" fillId="27" borderId="28" xfId="20" applyFont="1" applyFill="1" applyBorder="1" applyAlignment="1">
      <alignment horizontal="center" vertical="center" textRotation="90" wrapText="1"/>
    </xf>
    <xf numFmtId="0" fontId="11" fillId="27" borderId="40" xfId="20" applyFont="1" applyFill="1" applyBorder="1" applyAlignment="1">
      <alignment horizontal="center" vertical="center" textRotation="90" wrapText="1"/>
    </xf>
    <xf numFmtId="0" fontId="6" fillId="27" borderId="28" xfId="20" applyFont="1" applyFill="1" applyBorder="1" applyAlignment="1">
      <alignment horizontal="center"/>
    </xf>
    <xf numFmtId="0" fontId="6" fillId="27" borderId="10" xfId="20" applyFont="1" applyFill="1" applyBorder="1" applyAlignment="1">
      <alignment horizontal="center"/>
    </xf>
    <xf numFmtId="0" fontId="11" fillId="27" borderId="27" xfId="20" applyNumberFormat="1" applyFont="1" applyFill="1" applyBorder="1" applyAlignment="1">
      <alignment horizontal="center" vertical="center" wrapText="1"/>
    </xf>
    <xf numFmtId="0" fontId="31" fillId="27" borderId="0" xfId="21" applyNumberFormat="1" applyFont="1" applyFill="1" applyBorder="1" applyAlignment="1">
      <alignment horizontal="left" wrapText="1"/>
    </xf>
    <xf numFmtId="0" fontId="6" fillId="27" borderId="23" xfId="20" applyFont="1" applyFill="1" applyBorder="1" applyAlignment="1">
      <alignment horizontal="center" vertical="center" wrapText="1"/>
    </xf>
    <xf numFmtId="0" fontId="6" fillId="27" borderId="28" xfId="20" applyFont="1" applyFill="1" applyBorder="1" applyAlignment="1">
      <alignment horizontal="center" vertical="center" wrapText="1"/>
    </xf>
    <xf numFmtId="0" fontId="6" fillId="27" borderId="0" xfId="20" applyFont="1" applyFill="1" applyBorder="1" applyAlignment="1">
      <alignment horizontal="left"/>
    </xf>
    <xf numFmtId="0" fontId="32" fillId="27" borderId="28" xfId="21" applyFont="1" applyFill="1" applyBorder="1" applyAlignment="1">
      <alignment horizontal="left" vertical="center" wrapText="1"/>
    </xf>
    <xf numFmtId="0" fontId="32" fillId="27" borderId="10" xfId="21" applyFont="1" applyFill="1" applyBorder="1" applyAlignment="1">
      <alignment horizontal="left" vertical="center" wrapText="1"/>
    </xf>
    <xf numFmtId="0" fontId="11" fillId="27" borderId="26" xfId="20" applyFont="1" applyFill="1" applyBorder="1" applyAlignment="1">
      <alignment horizontal="center" vertical="center"/>
    </xf>
    <xf numFmtId="0" fontId="11" fillId="27" borderId="38" xfId="20" applyFont="1" applyFill="1" applyBorder="1" applyAlignment="1">
      <alignment horizontal="center" vertical="center"/>
    </xf>
    <xf numFmtId="0" fontId="11" fillId="27" borderId="39" xfId="20" applyFont="1" applyFill="1" applyBorder="1" applyAlignment="1">
      <alignment horizontal="center" vertical="center"/>
    </xf>
    <xf numFmtId="0" fontId="11" fillId="27" borderId="24" xfId="20" applyFont="1" applyFill="1" applyBorder="1" applyAlignment="1">
      <alignment horizontal="center" vertical="center" wrapText="1"/>
    </xf>
    <xf numFmtId="0" fontId="6" fillId="27" borderId="27" xfId="20" applyNumberFormat="1" applyFont="1" applyFill="1" applyBorder="1" applyAlignment="1">
      <alignment horizontal="center" vertical="center" wrapText="1"/>
    </xf>
    <xf numFmtId="0" fontId="11" fillId="27" borderId="41" xfId="20" applyFont="1" applyFill="1" applyBorder="1" applyAlignment="1">
      <alignment horizontal="center" vertical="center" textRotation="90" wrapText="1"/>
    </xf>
    <xf numFmtId="0" fontId="6" fillId="27" borderId="41" xfId="20" applyFont="1" applyFill="1" applyBorder="1" applyAlignment="1">
      <alignment horizontal="center" vertical="center" textRotation="90" wrapText="1"/>
    </xf>
    <xf numFmtId="0" fontId="6" fillId="27" borderId="28" xfId="20" applyFont="1" applyFill="1" applyBorder="1" applyAlignment="1">
      <alignment horizontal="center" vertical="center" textRotation="90" wrapText="1"/>
    </xf>
    <xf numFmtId="0" fontId="6" fillId="27" borderId="40" xfId="20" applyFont="1" applyFill="1" applyBorder="1" applyAlignment="1">
      <alignment horizontal="center" vertical="center" textRotation="90" wrapText="1"/>
    </xf>
    <xf numFmtId="0" fontId="6" fillId="27" borderId="23" xfId="20" applyFont="1" applyFill="1" applyBorder="1" applyAlignment="1">
      <alignment horizontal="center" vertical="center"/>
    </xf>
    <xf numFmtId="0" fontId="6" fillId="27" borderId="27" xfId="20" applyFont="1" applyFill="1" applyBorder="1" applyAlignment="1">
      <alignment horizontal="center" vertical="center"/>
    </xf>
    <xf numFmtId="0" fontId="6" fillId="27" borderId="0" xfId="21" applyFont="1" applyFill="1" applyBorder="1" applyAlignment="1">
      <alignment horizontal="left" vertical="center" wrapText="1"/>
    </xf>
    <xf numFmtId="0" fontId="6" fillId="27" borderId="28" xfId="21" applyFont="1" applyFill="1" applyBorder="1" applyAlignment="1">
      <alignment horizontal="left" vertical="center" wrapText="1"/>
    </xf>
    <xf numFmtId="0" fontId="6" fillId="27" borderId="10" xfId="21" applyFont="1" applyFill="1" applyBorder="1" applyAlignment="1">
      <alignment horizontal="left" vertical="center" wrapText="1"/>
    </xf>
    <xf numFmtId="0" fontId="6" fillId="27" borderId="28" xfId="20" applyFont="1" applyFill="1" applyBorder="1" applyAlignment="1">
      <alignment horizontal="center" vertical="center"/>
    </xf>
    <xf numFmtId="0" fontId="6" fillId="27" borderId="10" xfId="20" applyFont="1" applyFill="1" applyBorder="1" applyAlignment="1">
      <alignment horizontal="center" vertical="center"/>
    </xf>
    <xf numFmtId="0" fontId="6" fillId="27" borderId="0" xfId="21" applyFont="1" applyFill="1" applyBorder="1" applyAlignment="1">
      <alignment horizontal="left" wrapText="1"/>
    </xf>
    <xf numFmtId="49" fontId="11" fillId="0" borderId="10" xfId="47" applyNumberFormat="1" applyFont="1" applyFill="1" applyBorder="1" applyAlignment="1">
      <alignment horizontal="left" vertical="top" wrapText="1"/>
    </xf>
    <xf numFmtId="49" fontId="11" fillId="0" borderId="10" xfId="47" applyNumberFormat="1" applyFont="1" applyFill="1" applyBorder="1" applyAlignment="1">
      <alignment horizontal="left" vertical="center" wrapText="1"/>
    </xf>
    <xf numFmtId="49" fontId="11" fillId="0" borderId="10" xfId="47" applyNumberFormat="1" applyFont="1" applyFill="1" applyBorder="1" applyAlignment="1">
      <alignment vertical="top" wrapText="1"/>
    </xf>
    <xf numFmtId="49" fontId="11" fillId="0" borderId="10" xfId="67" applyNumberFormat="1" applyFont="1" applyFill="1" applyBorder="1" applyAlignment="1">
      <alignment horizontal="left" vertical="center" wrapText="1"/>
    </xf>
    <xf numFmtId="0" fontId="11" fillId="27" borderId="10" xfId="67" applyFont="1" applyFill="1" applyBorder="1" applyAlignment="1">
      <alignment horizontal="left" vertical="center" wrapText="1"/>
    </xf>
    <xf numFmtId="49" fontId="39" fillId="0" borderId="10" xfId="67" applyNumberFormat="1" applyFont="1" applyFill="1" applyBorder="1" applyAlignment="1">
      <alignment horizontal="left" vertical="center" wrapText="1"/>
    </xf>
    <xf numFmtId="49" fontId="32" fillId="0" borderId="10" xfId="47" applyNumberFormat="1" applyFont="1" applyFill="1" applyBorder="1" applyAlignment="1">
      <alignment horizontal="center" vertical="center" textRotation="90" wrapText="1"/>
    </xf>
    <xf numFmtId="49" fontId="39" fillId="0" borderId="10" xfId="47" applyNumberFormat="1" applyFont="1" applyFill="1" applyBorder="1" applyAlignment="1">
      <alignment horizontal="left" vertical="center" wrapText="1"/>
    </xf>
    <xf numFmtId="49" fontId="11" fillId="0" borderId="10" xfId="67" applyNumberFormat="1" applyFont="1" applyFill="1" applyBorder="1" applyAlignment="1">
      <alignment vertical="top" wrapText="1"/>
    </xf>
    <xf numFmtId="49" fontId="11" fillId="0" borderId="10" xfId="67" applyNumberFormat="1" applyFont="1" applyFill="1" applyBorder="1" applyAlignment="1">
      <alignment vertical="center" wrapText="1"/>
    </xf>
    <xf numFmtId="0" fontId="9" fillId="0" borderId="10" xfId="47" applyFont="1" applyBorder="1" applyAlignment="1">
      <alignment vertical="center" wrapText="1"/>
    </xf>
    <xf numFmtId="49" fontId="32" fillId="0" borderId="28" xfId="47" applyNumberFormat="1" applyFont="1" applyFill="1" applyBorder="1" applyAlignment="1">
      <alignment horizontal="center" vertical="center" textRotation="90" wrapText="1"/>
    </xf>
    <xf numFmtId="49" fontId="11" fillId="0" borderId="10" xfId="79" applyNumberFormat="1" applyFont="1" applyFill="1" applyBorder="1" applyAlignment="1">
      <alignment horizontal="left" vertical="center" wrapText="1"/>
    </xf>
    <xf numFmtId="49" fontId="11" fillId="0" borderId="10" xfId="47" applyNumberFormat="1" applyFont="1" applyFill="1" applyBorder="1" applyAlignment="1">
      <alignment horizontal="left" vertical="top" wrapText="1" shrinkToFit="1"/>
    </xf>
    <xf numFmtId="49" fontId="11" fillId="0" borderId="10" xfId="47" applyNumberFormat="1" applyFont="1" applyFill="1" applyBorder="1" applyAlignment="1">
      <alignment vertical="center" textRotation="90" wrapText="1"/>
    </xf>
    <xf numFmtId="49" fontId="11" fillId="0" borderId="10" xfId="47" applyNumberFormat="1" applyFont="1" applyFill="1" applyBorder="1" applyAlignment="1">
      <alignment horizontal="left" wrapText="1"/>
    </xf>
    <xf numFmtId="49" fontId="11" fillId="0" borderId="10" xfId="47" applyNumberFormat="1" applyFont="1" applyFill="1" applyBorder="1" applyAlignment="1">
      <alignment horizontal="center" vertical="center" textRotation="90" wrapText="1"/>
    </xf>
    <xf numFmtId="0" fontId="32" fillId="0" borderId="10" xfId="47" applyFont="1" applyFill="1" applyBorder="1" applyAlignment="1">
      <alignment horizontal="center" vertical="center" textRotation="90" wrapText="1"/>
    </xf>
    <xf numFmtId="0" fontId="75" fillId="0" borderId="28" xfId="47" applyFont="1" applyFill="1" applyBorder="1" applyAlignment="1">
      <alignment horizontal="center" vertical="center" textRotation="90" wrapText="1"/>
    </xf>
    <xf numFmtId="0" fontId="74" fillId="0" borderId="28" xfId="47" applyFont="1" applyFill="1" applyBorder="1" applyAlignment="1">
      <alignment horizontal="center" vertical="center" textRotation="90" wrapText="1"/>
    </xf>
    <xf numFmtId="49" fontId="11" fillId="0" borderId="10" xfId="47" applyNumberFormat="1" applyFont="1" applyFill="1" applyBorder="1" applyAlignment="1">
      <alignment vertical="center" wrapText="1"/>
    </xf>
    <xf numFmtId="0" fontId="72" fillId="0" borderId="28" xfId="47" applyFont="1" applyFill="1" applyBorder="1" applyAlignment="1">
      <alignment horizontal="center" vertical="center" textRotation="90" wrapText="1"/>
    </xf>
    <xf numFmtId="0" fontId="11" fillId="0" borderId="10" xfId="47" applyFont="1" applyFill="1" applyBorder="1" applyAlignment="1">
      <alignment horizontal="center" vertical="center" textRotation="90" wrapText="1"/>
    </xf>
    <xf numFmtId="49" fontId="11" fillId="27" borderId="10" xfId="47" applyNumberFormat="1" applyFont="1" applyFill="1" applyBorder="1" applyAlignment="1">
      <alignment horizontal="left" vertical="center" wrapText="1"/>
    </xf>
    <xf numFmtId="49" fontId="11" fillId="27" borderId="28" xfId="47" applyNumberFormat="1" applyFont="1" applyFill="1" applyBorder="1" applyAlignment="1">
      <alignment horizontal="left" vertical="center" wrapText="1"/>
    </xf>
    <xf numFmtId="0" fontId="11" fillId="0" borderId="10" xfId="67" applyFont="1" applyFill="1" applyBorder="1" applyAlignment="1">
      <alignment horizontal="left" vertical="center" wrapText="1"/>
    </xf>
    <xf numFmtId="49" fontId="11" fillId="27" borderId="40" xfId="47" applyNumberFormat="1" applyFont="1" applyFill="1" applyBorder="1" applyAlignment="1">
      <alignment horizontal="center" vertical="center" wrapText="1"/>
    </xf>
    <xf numFmtId="49" fontId="11" fillId="27" borderId="19" xfId="47" applyNumberFormat="1" applyFont="1" applyFill="1" applyBorder="1" applyAlignment="1">
      <alignment horizontal="center" vertical="center" wrapText="1"/>
    </xf>
    <xf numFmtId="0" fontId="11" fillId="0" borderId="10" xfId="47" applyFont="1" applyFill="1" applyBorder="1" applyAlignment="1">
      <alignment horizontal="left" vertical="center" wrapText="1"/>
    </xf>
    <xf numFmtId="0" fontId="6" fillId="27" borderId="0" xfId="20" applyFont="1" applyFill="1" applyAlignment="1">
      <alignment horizontal="left"/>
    </xf>
    <xf numFmtId="2" fontId="34" fillId="0" borderId="28" xfId="47" applyNumberFormat="1" applyFont="1" applyFill="1" applyBorder="1" applyAlignment="1">
      <alignment horizontal="center" vertical="center" textRotation="90"/>
    </xf>
    <xf numFmtId="2" fontId="11" fillId="0" borderId="10" xfId="47" applyNumberFormat="1" applyFont="1" applyFill="1" applyBorder="1" applyAlignment="1">
      <alignment horizontal="center" vertical="center" textRotation="90" wrapText="1"/>
    </xf>
    <xf numFmtId="49" fontId="11" fillId="27" borderId="28" xfId="47" applyNumberFormat="1" applyFont="1" applyFill="1" applyBorder="1" applyAlignment="1">
      <alignment horizontal="center" vertical="center" textRotation="90" wrapText="1"/>
    </xf>
    <xf numFmtId="49" fontId="81" fillId="0" borderId="28" xfId="47" applyNumberFormat="1" applyFont="1" applyFill="1" applyBorder="1" applyAlignment="1">
      <alignment horizontal="center" vertical="center" textRotation="90" wrapText="1"/>
    </xf>
    <xf numFmtId="49" fontId="11" fillId="27" borderId="28" xfId="47" applyNumberFormat="1" applyFont="1" applyFill="1" applyBorder="1" applyAlignment="1">
      <alignment horizontal="center" vertical="center" wrapText="1"/>
    </xf>
    <xf numFmtId="49" fontId="11" fillId="27" borderId="10" xfId="47" applyNumberFormat="1" applyFont="1" applyFill="1" applyBorder="1" applyAlignment="1">
      <alignment horizontal="center" vertical="center" wrapText="1"/>
    </xf>
    <xf numFmtId="0" fontId="6" fillId="27" borderId="26" xfId="20" applyFont="1" applyFill="1" applyBorder="1" applyAlignment="1">
      <alignment horizontal="center" vertical="center"/>
    </xf>
    <xf numFmtId="0" fontId="6" fillId="27" borderId="38" xfId="20" applyFont="1" applyFill="1" applyBorder="1" applyAlignment="1">
      <alignment horizontal="center" vertical="center"/>
    </xf>
    <xf numFmtId="0" fontId="6" fillId="27" borderId="39" xfId="20" applyFont="1" applyFill="1" applyBorder="1" applyAlignment="1">
      <alignment horizontal="center" vertical="center"/>
    </xf>
    <xf numFmtId="49" fontId="6" fillId="27" borderId="28" xfId="0" applyNumberFormat="1" applyFont="1" applyFill="1" applyBorder="1" applyAlignment="1">
      <alignment horizontal="center" vertical="center" wrapText="1"/>
    </xf>
    <xf numFmtId="49" fontId="6" fillId="27" borderId="10" xfId="0" applyNumberFormat="1" applyFont="1" applyFill="1" applyBorder="1" applyAlignment="1">
      <alignment horizontal="center" vertical="center" wrapText="1"/>
    </xf>
    <xf numFmtId="0" fontId="70" fillId="27" borderId="0" xfId="88" applyFont="1" applyFill="1" applyBorder="1" applyAlignment="1">
      <alignment horizontal="left" wrapText="1"/>
    </xf>
    <xf numFmtId="0" fontId="6" fillId="27" borderId="27" xfId="0" applyFont="1" applyFill="1" applyBorder="1" applyAlignment="1">
      <alignment horizontal="center" vertical="center" textRotation="90" wrapText="1"/>
    </xf>
    <xf numFmtId="0" fontId="6" fillId="27" borderId="10" xfId="0" applyFont="1" applyFill="1" applyBorder="1" applyAlignment="1">
      <alignment horizontal="center" vertical="center" textRotation="90" wrapText="1"/>
    </xf>
    <xf numFmtId="0" fontId="11" fillId="0" borderId="10" xfId="47" applyFont="1" applyFill="1" applyBorder="1" applyAlignment="1">
      <alignment vertical="center" wrapText="1"/>
    </xf>
    <xf numFmtId="0" fontId="31" fillId="27" borderId="0" xfId="21" applyNumberFormat="1" applyFont="1" applyFill="1" applyBorder="1" applyAlignment="1">
      <alignment horizontal="left" vertical="center" wrapText="1"/>
    </xf>
    <xf numFmtId="3" fontId="6" fillId="27" borderId="24" xfId="21" applyNumberFormat="1" applyFont="1" applyFill="1" applyBorder="1" applyAlignment="1">
      <alignment horizontal="center" vertical="center" textRotation="90" wrapText="1"/>
    </xf>
    <xf numFmtId="3" fontId="6" fillId="27" borderId="11" xfId="21" applyNumberFormat="1" applyFont="1" applyFill="1" applyBorder="1" applyAlignment="1">
      <alignment horizontal="center" vertical="center" textRotation="90" wrapText="1"/>
    </xf>
    <xf numFmtId="0" fontId="6" fillId="27" borderId="27" xfId="0" applyFont="1" applyFill="1" applyBorder="1" applyAlignment="1">
      <alignment horizontal="center" vertical="center" wrapText="1"/>
    </xf>
    <xf numFmtId="49" fontId="6" fillId="27" borderId="23" xfId="0" applyNumberFormat="1" applyFont="1" applyFill="1" applyBorder="1" applyAlignment="1">
      <alignment horizontal="center" vertical="center" wrapText="1"/>
    </xf>
    <xf numFmtId="49" fontId="6" fillId="27" borderId="27" xfId="0" applyNumberFormat="1" applyFont="1" applyFill="1" applyBorder="1" applyAlignment="1">
      <alignment horizontal="center" vertical="center" wrapText="1"/>
    </xf>
    <xf numFmtId="0" fontId="6" fillId="27" borderId="27" xfId="20" applyFont="1" applyFill="1" applyBorder="1" applyAlignment="1">
      <alignment horizontal="center" vertical="center" textRotation="90" wrapText="1"/>
    </xf>
    <xf numFmtId="0" fontId="6" fillId="27" borderId="10" xfId="20" applyFont="1" applyFill="1" applyBorder="1" applyAlignment="1">
      <alignment horizontal="center" vertical="center" textRotation="90" wrapText="1"/>
    </xf>
    <xf numFmtId="3" fontId="6" fillId="27" borderId="27" xfId="21" applyNumberFormat="1" applyFont="1" applyFill="1" applyBorder="1" applyAlignment="1">
      <alignment horizontal="center" vertical="center" wrapText="1"/>
    </xf>
    <xf numFmtId="49" fontId="6" fillId="27" borderId="27" xfId="0" applyNumberFormat="1" applyFont="1" applyFill="1" applyBorder="1" applyAlignment="1">
      <alignment horizontal="center" vertical="center" textRotation="90" wrapText="1"/>
    </xf>
    <xf numFmtId="49" fontId="6" fillId="27" borderId="10" xfId="0" applyNumberFormat="1" applyFont="1" applyFill="1" applyBorder="1" applyAlignment="1">
      <alignment horizontal="center" vertical="center" textRotation="90" wrapText="1"/>
    </xf>
    <xf numFmtId="0" fontId="11" fillId="27" borderId="27" xfId="0" applyFont="1" applyFill="1" applyBorder="1" applyAlignment="1">
      <alignment horizontal="center" vertical="center" textRotation="90" wrapText="1"/>
    </xf>
    <xf numFmtId="0" fontId="11" fillId="27" borderId="10" xfId="0" applyFont="1" applyFill="1" applyBorder="1" applyAlignment="1">
      <alignment horizontal="center" vertical="center" textRotation="90" wrapText="1"/>
    </xf>
    <xf numFmtId="49" fontId="32" fillId="0" borderId="28" xfId="47" applyNumberFormat="1" applyFont="1" applyFill="1" applyBorder="1" applyAlignment="1">
      <alignment horizontal="left" wrapText="1"/>
    </xf>
    <xf numFmtId="49" fontId="32" fillId="0" borderId="10" xfId="47" applyNumberFormat="1" applyFont="1" applyFill="1" applyBorder="1" applyAlignment="1">
      <alignment horizontal="left" wrapText="1"/>
    </xf>
    <xf numFmtId="0" fontId="32" fillId="0" borderId="10" xfId="47" applyFont="1" applyFill="1" applyBorder="1" applyAlignment="1">
      <alignment horizontal="left" vertical="center" wrapText="1"/>
    </xf>
    <xf numFmtId="0" fontId="71" fillId="0" borderId="28" xfId="47" applyFont="1" applyFill="1" applyBorder="1" applyAlignment="1">
      <alignment horizontal="center" vertical="center" textRotation="90" wrapText="1"/>
    </xf>
    <xf numFmtId="49" fontId="32" fillId="0" borderId="10" xfId="47" applyNumberFormat="1" applyFont="1" applyFill="1" applyBorder="1" applyAlignment="1">
      <alignment horizontal="left" vertical="center" textRotation="90" wrapText="1"/>
    </xf>
    <xf numFmtId="0" fontId="32" fillId="0" borderId="10" xfId="47" applyFont="1" applyFill="1" applyBorder="1" applyAlignment="1">
      <alignment horizontal="center" vertical="center" textRotation="90"/>
    </xf>
    <xf numFmtId="49" fontId="11" fillId="0" borderId="10" xfId="79" applyNumberFormat="1" applyFont="1" applyFill="1" applyBorder="1" applyAlignment="1">
      <alignment vertical="center" wrapText="1"/>
    </xf>
    <xf numFmtId="0" fontId="11" fillId="0" borderId="10" xfId="47" applyFont="1" applyFill="1" applyBorder="1" applyAlignment="1">
      <alignment horizontal="center" vertical="center" wrapText="1"/>
    </xf>
    <xf numFmtId="0" fontId="6" fillId="0" borderId="10" xfId="47" applyFont="1" applyFill="1" applyBorder="1" applyAlignment="1">
      <alignment horizontal="center" vertical="center" wrapText="1"/>
    </xf>
    <xf numFmtId="49" fontId="11" fillId="0" borderId="10" xfId="47" applyNumberFormat="1" applyFont="1" applyFill="1" applyBorder="1" applyAlignment="1">
      <alignment horizontal="center" vertical="center" wrapText="1"/>
    </xf>
    <xf numFmtId="0" fontId="32" fillId="0" borderId="28" xfId="47" applyFont="1" applyFill="1" applyBorder="1" applyAlignment="1">
      <alignment horizontal="center" vertical="center" textRotation="90" wrapText="1"/>
    </xf>
    <xf numFmtId="0" fontId="11" fillId="0" borderId="28" xfId="47" applyNumberFormat="1" applyFont="1" applyFill="1" applyBorder="1" applyAlignment="1">
      <alignment horizontal="center" vertical="center" textRotation="90" wrapText="1"/>
    </xf>
    <xf numFmtId="0" fontId="11" fillId="0" borderId="28" xfId="47" applyFont="1" applyFill="1" applyBorder="1" applyAlignment="1">
      <alignment horizontal="center" vertical="center" textRotation="90" wrapText="1"/>
    </xf>
    <xf numFmtId="0" fontId="11" fillId="0" borderId="28" xfId="47" applyFont="1" applyFill="1" applyBorder="1" applyAlignment="1">
      <alignment horizontal="left" vertical="center" wrapText="1"/>
    </xf>
    <xf numFmtId="0" fontId="32" fillId="0" borderId="28" xfId="67" applyFont="1" applyFill="1" applyBorder="1" applyAlignment="1">
      <alignment horizontal="left" vertical="center" wrapText="1"/>
    </xf>
    <xf numFmtId="0" fontId="6" fillId="0" borderId="10" xfId="67" applyFont="1" applyFill="1" applyBorder="1" applyAlignment="1">
      <alignment horizontal="left" vertical="center" wrapText="1"/>
    </xf>
    <xf numFmtId="0" fontId="11" fillId="0" borderId="10" xfId="79" applyFont="1" applyFill="1" applyBorder="1" applyAlignment="1">
      <alignment horizontal="left" vertical="center" wrapText="1"/>
    </xf>
    <xf numFmtId="0" fontId="11" fillId="0" borderId="10" xfId="81" applyFont="1" applyFill="1" applyBorder="1" applyAlignment="1">
      <alignment horizontal="left" vertical="center" wrapText="1"/>
    </xf>
    <xf numFmtId="0" fontId="32" fillId="0" borderId="10" xfId="79" applyFont="1" applyFill="1" applyBorder="1" applyAlignment="1">
      <alignment horizontal="center" vertical="center" textRotation="90" wrapText="1"/>
    </xf>
    <xf numFmtId="0" fontId="11" fillId="0" borderId="10" xfId="47" applyNumberFormat="1" applyFont="1" applyFill="1" applyBorder="1" applyAlignment="1">
      <alignment horizontal="left" vertical="center" wrapText="1"/>
    </xf>
    <xf numFmtId="49" fontId="32" fillId="0" borderId="10" xfId="47" applyNumberFormat="1" applyFont="1" applyFill="1" applyBorder="1" applyAlignment="1">
      <alignment horizontal="left" vertical="center" wrapText="1"/>
    </xf>
    <xf numFmtId="49" fontId="7" fillId="27" borderId="0" xfId="0" applyNumberFormat="1" applyFont="1" applyFill="1" applyBorder="1" applyAlignment="1">
      <alignment horizontal="left" wrapText="1"/>
    </xf>
    <xf numFmtId="0" fontId="34" fillId="0" borderId="28" xfId="47" applyFont="1" applyFill="1" applyBorder="1" applyAlignment="1">
      <alignment horizontal="center" vertical="center" textRotation="90" wrapText="1"/>
    </xf>
    <xf numFmtId="0" fontId="34" fillId="0" borderId="28" xfId="47" applyFont="1" applyFill="1" applyBorder="1" applyAlignment="1">
      <alignment horizontal="center" vertical="center" textRotation="90"/>
    </xf>
    <xf numFmtId="49" fontId="11" fillId="0" borderId="28" xfId="47" applyNumberFormat="1" applyFont="1" applyFill="1" applyBorder="1" applyAlignment="1">
      <alignment horizontal="left" vertical="top" wrapText="1"/>
    </xf>
    <xf numFmtId="0" fontId="34" fillId="0" borderId="10" xfId="47" applyFont="1" applyFill="1" applyBorder="1" applyAlignment="1">
      <alignment horizontal="center" vertical="center" textRotation="90" wrapText="1"/>
    </xf>
    <xf numFmtId="0" fontId="80" fillId="0" borderId="10" xfId="47" applyFont="1" applyFill="1" applyBorder="1" applyAlignment="1">
      <alignment textRotation="90"/>
    </xf>
    <xf numFmtId="0" fontId="7" fillId="27" borderId="0" xfId="0" applyFont="1" applyFill="1" applyBorder="1" applyAlignment="1">
      <alignment horizontal="left"/>
    </xf>
    <xf numFmtId="49" fontId="34" fillId="0" borderId="10" xfId="47" applyNumberFormat="1" applyFont="1" applyFill="1" applyBorder="1" applyAlignment="1">
      <alignment horizontal="center" vertical="center" textRotation="90" wrapText="1"/>
    </xf>
    <xf numFmtId="49" fontId="34" fillId="0" borderId="28" xfId="47" applyNumberFormat="1" applyFont="1" applyFill="1" applyBorder="1" applyAlignment="1">
      <alignment horizontal="center" vertical="center" textRotation="90" wrapText="1"/>
    </xf>
    <xf numFmtId="0" fontId="11" fillId="0" borderId="10" xfId="79" applyFont="1" applyFill="1" applyBorder="1" applyAlignment="1">
      <alignment horizontal="center" vertical="center" textRotation="90" wrapText="1"/>
    </xf>
    <xf numFmtId="0" fontId="68" fillId="0" borderId="10" xfId="47" applyFont="1" applyBorder="1" applyAlignment="1">
      <alignment horizontal="left" vertical="center" wrapText="1"/>
    </xf>
    <xf numFmtId="0" fontId="80" fillId="0" borderId="10" xfId="47" applyFont="1" applyFill="1" applyBorder="1" applyAlignment="1">
      <alignment horizontal="center" vertical="center" textRotation="90" wrapText="1"/>
    </xf>
    <xf numFmtId="0" fontId="68" fillId="0" borderId="10" xfId="47" applyFont="1" applyFill="1" applyBorder="1" applyAlignment="1">
      <alignment horizontal="left" vertical="center" wrapText="1"/>
    </xf>
    <xf numFmtId="0" fontId="68" fillId="0" borderId="28" xfId="47" applyFont="1" applyFill="1" applyBorder="1" applyAlignment="1">
      <alignment horizontal="center" vertical="center" textRotation="90" wrapText="1"/>
    </xf>
    <xf numFmtId="0" fontId="77" fillId="0" borderId="28" xfId="47" applyFont="1" applyFill="1" applyBorder="1" applyAlignment="1">
      <alignment horizontal="center" vertical="center" textRotation="90" wrapText="1"/>
    </xf>
    <xf numFmtId="0" fontId="11" fillId="0" borderId="28" xfId="47" applyFont="1" applyFill="1" applyBorder="1" applyAlignment="1">
      <alignment horizontal="left" vertical="top" wrapText="1"/>
    </xf>
    <xf numFmtId="0" fontId="68" fillId="0" borderId="10" xfId="47" applyFont="1" applyBorder="1" applyAlignment="1">
      <alignment horizontal="left" vertical="top" wrapText="1"/>
    </xf>
    <xf numFmtId="0" fontId="35" fillId="27" borderId="0" xfId="21" applyNumberFormat="1" applyFont="1" applyFill="1" applyBorder="1" applyAlignment="1">
      <alignment horizontal="left" vertical="top"/>
    </xf>
    <xf numFmtId="49" fontId="34" fillId="27" borderId="23" xfId="0" applyNumberFormat="1" applyFont="1" applyFill="1" applyBorder="1" applyAlignment="1">
      <alignment horizontal="center" vertical="center" wrapText="1"/>
    </xf>
    <xf numFmtId="49" fontId="34" fillId="27" borderId="27" xfId="0" applyNumberFormat="1" applyFont="1" applyFill="1" applyBorder="1" applyAlignment="1">
      <alignment horizontal="center" vertical="center" wrapText="1"/>
    </xf>
    <xf numFmtId="49" fontId="34" fillId="27" borderId="28" xfId="0" applyNumberFormat="1" applyFont="1" applyFill="1" applyBorder="1" applyAlignment="1">
      <alignment horizontal="center" vertical="center" wrapText="1"/>
    </xf>
    <xf numFmtId="49" fontId="34" fillId="27" borderId="10" xfId="0" applyNumberFormat="1" applyFont="1" applyFill="1" applyBorder="1" applyAlignment="1">
      <alignment horizontal="center" vertical="center" wrapText="1"/>
    </xf>
    <xf numFmtId="3" fontId="11" fillId="27" borderId="27" xfId="21" applyNumberFormat="1" applyFont="1" applyFill="1" applyBorder="1" applyAlignment="1">
      <alignment horizontal="center" vertical="center" wrapText="1"/>
    </xf>
    <xf numFmtId="0" fontId="11" fillId="27" borderId="27" xfId="0" applyFont="1" applyFill="1" applyBorder="1" applyAlignment="1">
      <alignment horizontal="center" vertical="center" wrapText="1"/>
    </xf>
    <xf numFmtId="3" fontId="11" fillId="27" borderId="24" xfId="21" applyNumberFormat="1" applyFont="1" applyFill="1" applyBorder="1" applyAlignment="1">
      <alignment horizontal="center" vertical="center" textRotation="90" wrapText="1"/>
    </xf>
    <xf numFmtId="3" fontId="11" fillId="27" borderId="11" xfId="21" applyNumberFormat="1" applyFont="1" applyFill="1" applyBorder="1" applyAlignment="1">
      <alignment horizontal="center" vertical="center" textRotation="90" wrapText="1"/>
    </xf>
    <xf numFmtId="49" fontId="11" fillId="27" borderId="27" xfId="0" applyNumberFormat="1" applyFont="1" applyFill="1" applyBorder="1" applyAlignment="1">
      <alignment horizontal="center" vertical="center" wrapText="1"/>
    </xf>
    <xf numFmtId="49" fontId="11" fillId="27" borderId="10" xfId="0" applyNumberFormat="1" applyFont="1" applyFill="1" applyBorder="1" applyAlignment="1">
      <alignment horizontal="center" vertical="center" wrapText="1"/>
    </xf>
    <xf numFmtId="0" fontId="11" fillId="27" borderId="27" xfId="20" applyFont="1" applyFill="1" applyBorder="1" applyAlignment="1">
      <alignment horizontal="center" vertical="center"/>
    </xf>
    <xf numFmtId="49" fontId="11" fillId="27" borderId="27" xfId="0" applyNumberFormat="1" applyFont="1" applyFill="1" applyBorder="1" applyAlignment="1">
      <alignment horizontal="center" vertical="center" textRotation="90" wrapText="1"/>
    </xf>
    <xf numFmtId="49" fontId="11" fillId="27" borderId="10" xfId="0" applyNumberFormat="1" applyFont="1" applyFill="1" applyBorder="1" applyAlignment="1">
      <alignment horizontal="center" vertical="center" textRotation="90" wrapText="1"/>
    </xf>
    <xf numFmtId="0" fontId="6" fillId="24" borderId="23" xfId="20" applyFont="1" applyFill="1" applyBorder="1" applyAlignment="1">
      <alignment horizontal="left" vertical="center" wrapText="1"/>
    </xf>
    <xf numFmtId="0" fontId="6" fillId="24" borderId="27" xfId="20" applyFont="1" applyFill="1" applyBorder="1" applyAlignment="1">
      <alignment horizontal="left" vertical="center" wrapText="1"/>
    </xf>
    <xf numFmtId="0" fontId="6" fillId="24" borderId="40" xfId="20" applyFont="1" applyFill="1" applyBorder="1" applyAlignment="1">
      <alignment horizontal="left" vertical="center" wrapText="1"/>
    </xf>
    <xf numFmtId="0" fontId="6" fillId="24" borderId="19" xfId="20" applyFont="1" applyFill="1" applyBorder="1" applyAlignment="1">
      <alignment horizontal="left" vertical="center" wrapText="1"/>
    </xf>
    <xf numFmtId="0" fontId="6" fillId="24" borderId="28" xfId="20" applyFont="1" applyFill="1" applyBorder="1" applyAlignment="1">
      <alignment horizontal="left" vertical="center" wrapText="1"/>
    </xf>
    <xf numFmtId="0" fontId="6" fillId="24" borderId="10" xfId="20" applyFont="1" applyFill="1" applyBorder="1" applyAlignment="1">
      <alignment horizontal="left" vertical="center" wrapText="1"/>
    </xf>
    <xf numFmtId="0" fontId="6" fillId="27" borderId="28" xfId="0" applyFont="1" applyFill="1" applyBorder="1" applyAlignment="1">
      <alignment horizontal="left" vertical="center" wrapText="1"/>
    </xf>
    <xf numFmtId="0" fontId="6" fillId="27" borderId="10" xfId="0" applyFont="1" applyFill="1" applyBorder="1" applyAlignment="1">
      <alignment horizontal="left" vertical="center" wrapText="1"/>
    </xf>
    <xf numFmtId="0" fontId="83" fillId="0" borderId="0" xfId="0" applyFont="1" applyFill="1" applyAlignment="1">
      <alignment horizontal="left"/>
    </xf>
    <xf numFmtId="0" fontId="31" fillId="0" borderId="0" xfId="0" applyFont="1" applyFill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6" fillId="27" borderId="40" xfId="0" applyFont="1" applyFill="1" applyBorder="1" applyAlignment="1">
      <alignment horizontal="left" vertical="center" wrapText="1"/>
    </xf>
    <xf numFmtId="0" fontId="6" fillId="27" borderId="19" xfId="0" applyFont="1" applyFill="1" applyBorder="1" applyAlignment="1">
      <alignment horizontal="left" vertical="center" wrapText="1"/>
    </xf>
    <xf numFmtId="0" fontId="6" fillId="27" borderId="28" xfId="0" applyFont="1" applyFill="1" applyBorder="1" applyAlignment="1">
      <alignment horizontal="left" vertical="top" wrapText="1"/>
    </xf>
    <xf numFmtId="0" fontId="6" fillId="27" borderId="10" xfId="0" applyFont="1" applyFill="1" applyBorder="1" applyAlignment="1">
      <alignment horizontal="left" vertical="top" wrapText="1"/>
    </xf>
    <xf numFmtId="0" fontId="6" fillId="27" borderId="26" xfId="20" applyFont="1" applyFill="1" applyBorder="1" applyAlignment="1">
      <alignment horizontal="center"/>
    </xf>
    <xf numFmtId="0" fontId="6" fillId="27" borderId="38" xfId="20" applyFont="1" applyFill="1" applyBorder="1" applyAlignment="1">
      <alignment horizontal="center"/>
    </xf>
    <xf numFmtId="0" fontId="6" fillId="27" borderId="39" xfId="20" applyFont="1" applyFill="1" applyBorder="1" applyAlignment="1">
      <alignment horizontal="center"/>
    </xf>
    <xf numFmtId="0" fontId="31" fillId="27" borderId="0" xfId="21" applyNumberFormat="1" applyFont="1" applyFill="1" applyBorder="1" applyAlignment="1">
      <alignment horizontal="left" vertical="top"/>
    </xf>
    <xf numFmtId="0" fontId="11" fillId="27" borderId="23" xfId="0" applyFont="1" applyFill="1" applyBorder="1" applyAlignment="1">
      <alignment horizontal="center" vertical="center" wrapText="1"/>
    </xf>
    <xf numFmtId="0" fontId="12" fillId="27" borderId="27" xfId="0" applyFont="1" applyFill="1" applyBorder="1" applyAlignment="1">
      <alignment horizontal="center" vertical="center" wrapText="1"/>
    </xf>
    <xf numFmtId="0" fontId="3" fillId="27" borderId="0" xfId="21" applyFont="1" applyFill="1" applyBorder="1" applyAlignment="1">
      <alignment horizontal="left" vertical="center" wrapText="1"/>
    </xf>
    <xf numFmtId="0" fontId="8" fillId="0" borderId="0" xfId="20" applyFont="1" applyFill="1" applyAlignment="1">
      <alignment horizontal="left" vertical="top" wrapText="1"/>
    </xf>
    <xf numFmtId="0" fontId="8" fillId="0" borderId="0" xfId="20" applyFont="1" applyFill="1" applyAlignment="1">
      <alignment horizontal="left" vertical="top"/>
    </xf>
    <xf numFmtId="49" fontId="11" fillId="27" borderId="28" xfId="63" applyNumberFormat="1" applyFont="1" applyFill="1" applyBorder="1" applyAlignment="1">
      <alignment horizontal="left" vertical="center" wrapText="1"/>
    </xf>
    <xf numFmtId="49" fontId="11" fillId="27" borderId="10" xfId="63" applyNumberFormat="1" applyFont="1" applyFill="1" applyBorder="1" applyAlignment="1">
      <alignment horizontal="left" vertical="center" wrapText="1"/>
    </xf>
    <xf numFmtId="49" fontId="11" fillId="27" borderId="40" xfId="63" applyNumberFormat="1" applyFont="1" applyFill="1" applyBorder="1" applyAlignment="1">
      <alignment horizontal="left" vertical="center" wrapText="1"/>
    </xf>
    <xf numFmtId="49" fontId="11" fillId="27" borderId="19" xfId="63" applyNumberFormat="1" applyFont="1" applyFill="1" applyBorder="1" applyAlignment="1">
      <alignment horizontal="left" vertical="center" wrapText="1"/>
    </xf>
    <xf numFmtId="49" fontId="32" fillId="27" borderId="28" xfId="63" applyNumberFormat="1" applyFont="1" applyFill="1" applyBorder="1" applyAlignment="1">
      <alignment horizontal="left" vertical="center" textRotation="90" wrapText="1"/>
    </xf>
    <xf numFmtId="0" fontId="47" fillId="0" borderId="28" xfId="47" applyFont="1" applyBorder="1" applyAlignment="1">
      <alignment textRotation="90"/>
    </xf>
    <xf numFmtId="1" fontId="32" fillId="27" borderId="28" xfId="68" applyNumberFormat="1" applyFont="1" applyFill="1" applyBorder="1" applyAlignment="1">
      <alignment horizontal="center" vertical="center" textRotation="90" wrapText="1"/>
    </xf>
    <xf numFmtId="49" fontId="32" fillId="0" borderId="28" xfId="0" applyNumberFormat="1" applyFont="1" applyFill="1" applyBorder="1" applyAlignment="1">
      <alignment horizontal="center" vertical="center" wrapText="1"/>
    </xf>
    <xf numFmtId="49" fontId="32" fillId="0" borderId="10" xfId="0" applyNumberFormat="1" applyFont="1" applyFill="1" applyBorder="1" applyAlignment="1">
      <alignment horizontal="center" vertical="center" wrapText="1"/>
    </xf>
    <xf numFmtId="3" fontId="32" fillId="27" borderId="28" xfId="47" applyNumberFormat="1" applyFont="1" applyFill="1" applyBorder="1" applyAlignment="1">
      <alignment horizontal="left" vertical="center" wrapText="1"/>
    </xf>
    <xf numFmtId="3" fontId="32" fillId="27" borderId="10" xfId="47" applyNumberFormat="1" applyFont="1" applyFill="1" applyBorder="1" applyAlignment="1">
      <alignment horizontal="left" vertical="center" wrapText="1"/>
    </xf>
    <xf numFmtId="0" fontId="11" fillId="0" borderId="26" xfId="20" applyFont="1" applyFill="1" applyBorder="1" applyAlignment="1">
      <alignment horizontal="center" vertical="center"/>
    </xf>
    <xf numFmtId="0" fontId="11" fillId="0" borderId="38" xfId="20" applyFont="1" applyFill="1" applyBorder="1" applyAlignment="1">
      <alignment horizontal="center" vertical="center"/>
    </xf>
    <xf numFmtId="0" fontId="11" fillId="0" borderId="39" xfId="20" applyFont="1" applyFill="1" applyBorder="1" applyAlignment="1">
      <alignment horizontal="center" vertical="center"/>
    </xf>
    <xf numFmtId="0" fontId="40" fillId="0" borderId="0" xfId="88" applyFont="1" applyFill="1" applyBorder="1" applyAlignment="1">
      <alignment horizontal="left" vertical="center" wrapText="1"/>
    </xf>
    <xf numFmtId="49" fontId="32" fillId="0" borderId="23" xfId="0" applyNumberFormat="1" applyFont="1" applyFill="1" applyBorder="1" applyAlignment="1">
      <alignment horizontal="center" vertical="center" wrapText="1"/>
    </xf>
    <xf numFmtId="49" fontId="32" fillId="0" borderId="27" xfId="0" applyNumberFormat="1" applyFont="1" applyFill="1" applyBorder="1" applyAlignment="1">
      <alignment horizontal="center" vertical="center" wrapText="1"/>
    </xf>
    <xf numFmtId="0" fontId="6" fillId="0" borderId="0" xfId="20" applyFont="1" applyFill="1" applyBorder="1" applyAlignment="1">
      <alignment horizontal="left"/>
    </xf>
    <xf numFmtId="0" fontId="49" fillId="0" borderId="0" xfId="21" applyNumberFormat="1" applyFont="1" applyFill="1" applyBorder="1" applyAlignment="1">
      <alignment horizontal="left" vertical="top" wrapText="1"/>
    </xf>
    <xf numFmtId="0" fontId="31" fillId="0" borderId="0" xfId="21" applyNumberFormat="1" applyFont="1" applyFill="1" applyBorder="1" applyAlignment="1">
      <alignment horizontal="left" vertical="top" wrapText="1"/>
    </xf>
    <xf numFmtId="49" fontId="39" fillId="27" borderId="0" xfId="63" applyNumberFormat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4" fillId="24" borderId="20" xfId="0" applyFont="1" applyFill="1" applyBorder="1" applyAlignment="1" applyProtection="1">
      <alignment horizontal="center" vertical="top"/>
      <protection locked="0"/>
    </xf>
    <xf numFmtId="0" fontId="4" fillId="24" borderId="21" xfId="0" applyFont="1" applyFill="1" applyBorder="1" applyAlignment="1" applyProtection="1">
      <alignment horizontal="center" vertical="top"/>
      <protection locked="0"/>
    </xf>
    <xf numFmtId="0" fontId="4" fillId="0" borderId="2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4" fillId="24" borderId="2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39" fillId="24" borderId="20" xfId="0" applyFont="1" applyFill="1" applyBorder="1" applyAlignment="1" applyProtection="1">
      <alignment horizontal="center" vertical="top" wrapText="1"/>
      <protection locked="0"/>
    </xf>
    <xf numFmtId="0" fontId="39" fillId="24" borderId="20" xfId="0" applyFont="1" applyFill="1" applyBorder="1" applyAlignment="1">
      <alignment horizontal="center"/>
    </xf>
    <xf numFmtId="0" fontId="6" fillId="0" borderId="0" xfId="20" applyFont="1" applyFill="1" applyAlignment="1">
      <alignment horizontal="left"/>
    </xf>
    <xf numFmtId="0" fontId="49" fillId="0" borderId="0" xfId="21" applyNumberFormat="1" applyFont="1" applyFill="1" applyBorder="1" applyAlignment="1">
      <alignment horizontal="left" wrapText="1"/>
    </xf>
    <xf numFmtId="49" fontId="32" fillId="0" borderId="28" xfId="47" applyNumberFormat="1" applyFont="1" applyFill="1" applyBorder="1" applyAlignment="1">
      <alignment horizontal="center" vertical="center" wrapText="1"/>
    </xf>
    <xf numFmtId="49" fontId="32" fillId="0" borderId="10" xfId="47" applyNumberFormat="1" applyFont="1" applyFill="1" applyBorder="1" applyAlignment="1">
      <alignment horizontal="center" vertical="center" wrapText="1"/>
    </xf>
    <xf numFmtId="49" fontId="32" fillId="0" borderId="27" xfId="47" applyNumberFormat="1" applyFont="1" applyFill="1" applyBorder="1" applyAlignment="1">
      <alignment horizontal="center" vertical="center" wrapText="1"/>
    </xf>
    <xf numFmtId="49" fontId="32" fillId="0" borderId="23" xfId="47" applyNumberFormat="1" applyFont="1" applyFill="1" applyBorder="1" applyAlignment="1">
      <alignment horizontal="center" vertical="center" wrapText="1"/>
    </xf>
  </cellXfs>
  <cellStyles count="9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(+)Ф.01(оперативка)_2004" xfId="19"/>
    <cellStyle name="Normal_Copy of f7r_Шаблон ф" xfId="20"/>
    <cellStyle name="Normal_бланк формы 6 рай на 2003 год" xfId="21"/>
    <cellStyle name="Normal_Шаблон формы №6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10" xfId="40"/>
    <cellStyle name="Обычный 11" xfId="41"/>
    <cellStyle name="Обычный 11 2" xfId="42"/>
    <cellStyle name="Обычный 11 3" xfId="43"/>
    <cellStyle name="Обычный 11 4" xfId="44"/>
    <cellStyle name="Обычный 12" xfId="45"/>
    <cellStyle name="Обычный 12 2" xfId="46"/>
    <cellStyle name="Обычный 12 3" xfId="47"/>
    <cellStyle name="Обычный 13" xfId="48"/>
    <cellStyle name="Обычный 13 2" xfId="49"/>
    <cellStyle name="Обычный 14" xfId="50"/>
    <cellStyle name="Обычный 14 2" xfId="51"/>
    <cellStyle name="Обычный 14 2 2" xfId="52"/>
    <cellStyle name="Обычный 14 2 2 2" xfId="53"/>
    <cellStyle name="Обычный 15" xfId="54"/>
    <cellStyle name="Обычный 15 2" xfId="55"/>
    <cellStyle name="Обычный 15 3" xfId="56"/>
    <cellStyle name="Обычный 15 4" xfId="57"/>
    <cellStyle name="Обычный 15 5" xfId="58"/>
    <cellStyle name="Обычный 16" xfId="59"/>
    <cellStyle name="Обычный 16 2" xfId="60"/>
    <cellStyle name="Обычный 17" xfId="61"/>
    <cellStyle name="Обычный 17 2" xfId="62"/>
    <cellStyle name="Обычный 18" xfId="63"/>
    <cellStyle name="Обычный 19" xfId="64"/>
    <cellStyle name="Обычный 19 2" xfId="65"/>
    <cellStyle name="Обычный 2" xfId="66"/>
    <cellStyle name="Обычный 2 2" xfId="67"/>
    <cellStyle name="Обычный 2 2 2" xfId="68"/>
    <cellStyle name="Обычный 2 3" xfId="69"/>
    <cellStyle name="Обычный 2 3 2" xfId="70"/>
    <cellStyle name="Обычный 20" xfId="71"/>
    <cellStyle name="Обычный 21" xfId="72"/>
    <cellStyle name="Обычный 22" xfId="73"/>
    <cellStyle name="Обычный 23" xfId="74"/>
    <cellStyle name="Обычный 3" xfId="75"/>
    <cellStyle name="Обычный 3 2" xfId="76"/>
    <cellStyle name="Обычный 4" xfId="77"/>
    <cellStyle name="Обычный 4 2" xfId="78"/>
    <cellStyle name="Обычный 5" xfId="79"/>
    <cellStyle name="Обычный 5 2" xfId="80"/>
    <cellStyle name="Обычный 6" xfId="81"/>
    <cellStyle name="Обычный 6 2" xfId="82"/>
    <cellStyle name="Обычный 7" xfId="83"/>
    <cellStyle name="Обычный 7 2" xfId="84"/>
    <cellStyle name="Обычный 8" xfId="85"/>
    <cellStyle name="Обычный 9" xfId="86"/>
    <cellStyle name="Обычный_Списки" xfId="87"/>
    <cellStyle name="Обычный_Шаблон формы №4_2003" xfId="88"/>
    <cellStyle name="Плохой 2" xfId="89"/>
    <cellStyle name="Пояснение 2" xfId="90"/>
    <cellStyle name="Примечание 2" xfId="91"/>
    <cellStyle name="Связанная ячейка 2" xfId="92"/>
    <cellStyle name="Текст предупреждения 2" xfId="93"/>
    <cellStyle name="Финансовый 2" xfId="94"/>
    <cellStyle name="Финансовый 2 2" xfId="95"/>
    <cellStyle name="Финансовый 2 3" xfId="96"/>
    <cellStyle name="Финансовый 2 3 2" xfId="97"/>
    <cellStyle name="Хороший 2" xfId="98"/>
  </cellStyles>
  <dxfs count="20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indexed="26"/>
    <pageSetUpPr fitToPage="1"/>
  </sheetPr>
  <dimension ref="A1:Q40"/>
  <sheetViews>
    <sheetView showGridLines="0" tabSelected="1" zoomScale="83" zoomScaleNormal="83" zoomScaleSheetLayoutView="80" workbookViewId="0">
      <selection activeCell="P13" sqref="P13"/>
    </sheetView>
  </sheetViews>
  <sheetFormatPr defaultRowHeight="12.75"/>
  <cols>
    <col min="1" max="1" width="12.140625" style="96" customWidth="1"/>
    <col min="2" max="2" width="11.5703125" style="96" customWidth="1"/>
    <col min="3" max="3" width="10.42578125" style="96" customWidth="1"/>
    <col min="4" max="4" width="12.5703125" style="96" customWidth="1"/>
    <col min="5" max="5" width="9.140625" style="96"/>
    <col min="6" max="6" width="13.28515625" style="96" customWidth="1"/>
    <col min="7" max="7" width="9.85546875" style="96" customWidth="1"/>
    <col min="8" max="8" width="10.7109375" style="96" customWidth="1"/>
    <col min="9" max="9" width="9" style="96" customWidth="1"/>
    <col min="10" max="10" width="6.7109375" style="96" customWidth="1"/>
    <col min="11" max="13" width="9.140625" style="96"/>
    <col min="14" max="14" width="11.28515625" style="96" customWidth="1"/>
    <col min="15" max="15" width="9.140625" style="96"/>
    <col min="16" max="16" width="18.42578125" style="96" customWidth="1"/>
    <col min="17" max="16384" width="9.140625" style="96"/>
  </cols>
  <sheetData>
    <row r="1" spans="1:17" ht="16.5" thickBot="1">
      <c r="A1" s="134" t="e">
        <f>"f7w-" &amp;VLOOKUP(G6,Коды_отчетных_периодов,2,FALSE) &amp; "-" &amp; I6 &amp; "-"  &amp;  VLOOKUP(D23,Коды_судов,2,FALSE)</f>
        <v>#REF!</v>
      </c>
      <c r="B1" s="133"/>
      <c r="E1" s="291" t="s">
        <v>1316</v>
      </c>
      <c r="F1" s="291"/>
      <c r="G1" s="291"/>
      <c r="H1" s="291"/>
      <c r="I1" s="291"/>
      <c r="J1" s="291"/>
      <c r="K1" s="291"/>
      <c r="L1" s="291"/>
      <c r="N1" s="132"/>
      <c r="O1" s="132"/>
      <c r="P1" s="196">
        <v>45827</v>
      </c>
      <c r="Q1" s="132"/>
    </row>
    <row r="2" spans="1:17" ht="13.5" customHeight="1" thickBot="1">
      <c r="A2" s="212"/>
      <c r="D2" s="311" t="s">
        <v>377</v>
      </c>
      <c r="E2" s="312"/>
      <c r="F2" s="312"/>
      <c r="G2" s="312"/>
      <c r="H2" s="312"/>
      <c r="I2" s="312"/>
      <c r="J2" s="312"/>
      <c r="K2" s="312"/>
      <c r="L2" s="313"/>
      <c r="M2" s="123"/>
      <c r="P2" s="100"/>
    </row>
    <row r="3" spans="1:17" ht="19.5" thickBot="1">
      <c r="A3" s="213"/>
      <c r="B3" s="131"/>
      <c r="E3" s="105"/>
      <c r="F3" s="105"/>
      <c r="G3" s="105"/>
      <c r="H3" s="105"/>
      <c r="I3" s="105"/>
      <c r="J3" s="105"/>
      <c r="K3" s="105"/>
      <c r="L3" s="105"/>
      <c r="M3" s="99"/>
    </row>
    <row r="4" spans="1:17" ht="13.5" customHeight="1">
      <c r="A4" s="212"/>
      <c r="D4" s="314" t="s">
        <v>1302</v>
      </c>
      <c r="E4" s="315"/>
      <c r="F4" s="315"/>
      <c r="G4" s="315"/>
      <c r="H4" s="315"/>
      <c r="I4" s="315"/>
      <c r="J4" s="315"/>
      <c r="K4" s="315"/>
      <c r="L4" s="316"/>
      <c r="M4" s="123"/>
    </row>
    <row r="5" spans="1:17" ht="15.75" customHeight="1">
      <c r="A5" s="212"/>
      <c r="D5" s="317"/>
      <c r="E5" s="318"/>
      <c r="F5" s="318"/>
      <c r="G5" s="318"/>
      <c r="H5" s="318"/>
      <c r="I5" s="318"/>
      <c r="J5" s="318"/>
      <c r="K5" s="318"/>
      <c r="L5" s="319"/>
      <c r="M5" s="123"/>
    </row>
    <row r="6" spans="1:17" ht="16.5" customHeight="1" thickBot="1">
      <c r="A6" s="212"/>
      <c r="D6" s="130"/>
      <c r="E6" s="125"/>
      <c r="F6" s="129" t="s">
        <v>378</v>
      </c>
      <c r="G6" s="127">
        <v>12</v>
      </c>
      <c r="H6" s="128" t="s">
        <v>379</v>
      </c>
      <c r="I6" s="127">
        <v>2025</v>
      </c>
      <c r="J6" s="126" t="s">
        <v>380</v>
      </c>
      <c r="K6" s="125"/>
      <c r="L6" s="124"/>
      <c r="M6" s="324" t="s">
        <v>11</v>
      </c>
      <c r="N6" s="325"/>
    </row>
    <row r="7" spans="1:17">
      <c r="E7" s="123"/>
      <c r="F7" s="123"/>
      <c r="G7" s="123"/>
      <c r="H7" s="123"/>
      <c r="I7" s="123"/>
      <c r="J7" s="123"/>
      <c r="K7" s="123"/>
      <c r="L7" s="123"/>
      <c r="M7" s="326" t="s">
        <v>11</v>
      </c>
      <c r="N7" s="326"/>
    </row>
    <row r="8" spans="1:17" ht="13.5" thickBot="1">
      <c r="A8" s="99"/>
      <c r="B8" s="99"/>
      <c r="C8" s="99"/>
      <c r="D8" s="99"/>
      <c r="E8" s="99"/>
      <c r="F8" s="99"/>
      <c r="G8" s="99"/>
      <c r="H8" s="99"/>
      <c r="I8" s="99"/>
    </row>
    <row r="9" spans="1:17" ht="15.95" customHeight="1" thickBot="1">
      <c r="A9" s="320" t="s">
        <v>381</v>
      </c>
      <c r="B9" s="320"/>
      <c r="C9" s="320"/>
      <c r="D9" s="320" t="s">
        <v>382</v>
      </c>
      <c r="E9" s="320"/>
      <c r="F9" s="320"/>
      <c r="G9" s="320" t="s">
        <v>383</v>
      </c>
      <c r="H9" s="320"/>
      <c r="I9" s="122"/>
      <c r="K9" s="321" t="s">
        <v>488</v>
      </c>
      <c r="L9" s="322"/>
      <c r="M9" s="322"/>
      <c r="N9" s="323"/>
      <c r="O9" s="121"/>
    </row>
    <row r="10" spans="1:17" ht="13.5" customHeight="1" thickBot="1">
      <c r="A10" s="295" t="s">
        <v>384</v>
      </c>
      <c r="B10" s="295"/>
      <c r="C10" s="295"/>
      <c r="D10" s="295"/>
      <c r="E10" s="295"/>
      <c r="F10" s="295"/>
      <c r="G10" s="295"/>
      <c r="H10" s="295"/>
      <c r="I10" s="119"/>
      <c r="K10" s="337" t="s">
        <v>385</v>
      </c>
      <c r="L10" s="338"/>
      <c r="M10" s="338"/>
      <c r="N10" s="339"/>
    </row>
    <row r="11" spans="1:17" ht="24.75" customHeight="1" thickBot="1">
      <c r="A11" s="296" t="s">
        <v>369</v>
      </c>
      <c r="B11" s="297"/>
      <c r="C11" s="298"/>
      <c r="D11" s="292" t="s">
        <v>342</v>
      </c>
      <c r="E11" s="293"/>
      <c r="F11" s="294"/>
      <c r="G11" s="292" t="s">
        <v>387</v>
      </c>
      <c r="H11" s="294"/>
      <c r="I11" s="119"/>
      <c r="K11" s="340" t="s">
        <v>1303</v>
      </c>
      <c r="L11" s="341"/>
      <c r="M11" s="341"/>
      <c r="N11" s="342"/>
    </row>
    <row r="12" spans="1:17" ht="19.149999999999999" customHeight="1" thickBot="1">
      <c r="A12" s="295" t="s">
        <v>361</v>
      </c>
      <c r="B12" s="295"/>
      <c r="C12" s="295"/>
      <c r="D12" s="299" t="s">
        <v>386</v>
      </c>
      <c r="E12" s="300"/>
      <c r="F12" s="301"/>
      <c r="G12" s="299" t="s">
        <v>1304</v>
      </c>
      <c r="H12" s="301"/>
      <c r="I12" s="119"/>
      <c r="K12" s="343"/>
      <c r="L12" s="344"/>
      <c r="M12" s="344"/>
      <c r="N12" s="345"/>
    </row>
    <row r="13" spans="1:17" ht="20.25" customHeight="1" thickBot="1">
      <c r="A13" s="295" t="s">
        <v>412</v>
      </c>
      <c r="B13" s="295"/>
      <c r="C13" s="295"/>
      <c r="D13" s="302"/>
      <c r="E13" s="303"/>
      <c r="F13" s="304"/>
      <c r="G13" s="302"/>
      <c r="H13" s="304"/>
      <c r="I13" s="119"/>
      <c r="K13" s="343"/>
      <c r="L13" s="344"/>
      <c r="M13" s="344"/>
      <c r="N13" s="345"/>
    </row>
    <row r="14" spans="1:17" ht="20.25" customHeight="1" thickBot="1">
      <c r="A14" s="292" t="s">
        <v>793</v>
      </c>
      <c r="B14" s="293"/>
      <c r="C14" s="294"/>
      <c r="D14" s="302"/>
      <c r="E14" s="303"/>
      <c r="F14" s="304"/>
      <c r="G14" s="302"/>
      <c r="H14" s="304"/>
      <c r="I14" s="119"/>
      <c r="K14" s="343"/>
      <c r="L14" s="344"/>
      <c r="M14" s="344"/>
      <c r="N14" s="345"/>
    </row>
    <row r="15" spans="1:17" ht="20.25" customHeight="1" thickBot="1">
      <c r="A15" s="292" t="s">
        <v>794</v>
      </c>
      <c r="B15" s="293"/>
      <c r="C15" s="294"/>
      <c r="D15" s="302"/>
      <c r="E15" s="303"/>
      <c r="F15" s="304"/>
      <c r="G15" s="302"/>
      <c r="H15" s="304"/>
      <c r="I15" s="119"/>
      <c r="K15" s="343"/>
      <c r="L15" s="344"/>
      <c r="M15" s="344"/>
      <c r="N15" s="345"/>
      <c r="O15" s="349"/>
      <c r="P15" s="349"/>
      <c r="Q15" s="349"/>
    </row>
    <row r="16" spans="1:17" ht="19.149999999999999" customHeight="1" thickBot="1">
      <c r="A16" s="308" t="s">
        <v>376</v>
      </c>
      <c r="B16" s="309"/>
      <c r="C16" s="310"/>
      <c r="D16" s="305"/>
      <c r="E16" s="306"/>
      <c r="F16" s="307"/>
      <c r="G16" s="305"/>
      <c r="H16" s="307"/>
      <c r="I16" s="119"/>
      <c r="K16" s="343"/>
      <c r="L16" s="344"/>
      <c r="M16" s="344"/>
      <c r="N16" s="345"/>
      <c r="O16" s="349"/>
      <c r="P16" s="349"/>
      <c r="Q16" s="349"/>
    </row>
    <row r="17" spans="1:17" ht="13.5" customHeight="1" thickBot="1">
      <c r="A17" s="295" t="s">
        <v>388</v>
      </c>
      <c r="B17" s="295"/>
      <c r="C17" s="295"/>
      <c r="D17" s="295"/>
      <c r="E17" s="295"/>
      <c r="F17" s="295"/>
      <c r="G17" s="295"/>
      <c r="H17" s="295"/>
      <c r="I17" s="119"/>
      <c r="K17" s="346"/>
      <c r="L17" s="347"/>
      <c r="M17" s="347"/>
      <c r="N17" s="348"/>
      <c r="O17" s="349"/>
      <c r="P17" s="349"/>
      <c r="Q17" s="349"/>
    </row>
    <row r="18" spans="1:17" ht="24.75" customHeight="1" thickBot="1">
      <c r="A18" s="292" t="s">
        <v>343</v>
      </c>
      <c r="B18" s="293"/>
      <c r="C18" s="294"/>
      <c r="D18" s="292" t="s">
        <v>370</v>
      </c>
      <c r="E18" s="293"/>
      <c r="F18" s="294"/>
      <c r="G18" s="292" t="s">
        <v>371</v>
      </c>
      <c r="H18" s="294"/>
      <c r="I18" s="119"/>
      <c r="K18" s="120"/>
      <c r="L18" s="120"/>
      <c r="M18" s="120"/>
      <c r="N18" s="120"/>
      <c r="O18" s="349"/>
      <c r="P18" s="349"/>
      <c r="Q18" s="349"/>
    </row>
    <row r="19" spans="1:17" ht="24" customHeight="1" thickBot="1">
      <c r="A19" s="295" t="s">
        <v>389</v>
      </c>
      <c r="B19" s="295"/>
      <c r="C19" s="295"/>
      <c r="D19" s="292" t="s">
        <v>390</v>
      </c>
      <c r="E19" s="293"/>
      <c r="F19" s="294"/>
      <c r="G19" s="292" t="s">
        <v>360</v>
      </c>
      <c r="H19" s="294"/>
      <c r="I19" s="119"/>
      <c r="J19" s="178"/>
      <c r="K19" s="178"/>
      <c r="L19" s="178"/>
      <c r="M19" s="178"/>
      <c r="N19" s="178"/>
      <c r="O19" s="349"/>
      <c r="P19" s="349"/>
      <c r="Q19" s="349"/>
    </row>
    <row r="20" spans="1:17" ht="12.75" customHeight="1" thickBot="1">
      <c r="A20" s="295"/>
      <c r="B20" s="295"/>
      <c r="C20" s="295"/>
      <c r="D20" s="292" t="s">
        <v>413</v>
      </c>
      <c r="E20" s="293"/>
      <c r="F20" s="294"/>
      <c r="G20" s="292" t="s">
        <v>414</v>
      </c>
      <c r="H20" s="294"/>
      <c r="I20" s="119"/>
      <c r="J20" s="178"/>
      <c r="K20" s="178"/>
      <c r="L20" s="178"/>
      <c r="M20" s="178"/>
      <c r="N20" s="178"/>
      <c r="O20" s="349"/>
      <c r="P20" s="349"/>
      <c r="Q20" s="349"/>
    </row>
    <row r="21" spans="1:17" ht="13.5" customHeight="1" thickBot="1">
      <c r="A21" s="295"/>
      <c r="B21" s="295"/>
      <c r="C21" s="295"/>
      <c r="D21" s="292"/>
      <c r="E21" s="293"/>
      <c r="F21" s="294"/>
      <c r="G21" s="292"/>
      <c r="H21" s="294"/>
      <c r="I21" s="119"/>
      <c r="J21" s="178"/>
      <c r="K21" s="178"/>
      <c r="L21" s="178"/>
      <c r="M21" s="178"/>
      <c r="N21" s="178"/>
      <c r="O21" s="349"/>
      <c r="P21" s="349"/>
      <c r="Q21" s="349"/>
    </row>
    <row r="22" spans="1:17" ht="18.75" customHeight="1" thickBot="1">
      <c r="A22" s="119"/>
      <c r="B22" s="119"/>
      <c r="C22" s="119"/>
      <c r="D22" s="119"/>
      <c r="E22" s="119"/>
      <c r="F22" s="119"/>
      <c r="G22" s="119"/>
      <c r="H22" s="119"/>
      <c r="I22" s="119"/>
      <c r="J22" s="178"/>
      <c r="K22" s="178"/>
      <c r="L22" s="178"/>
      <c r="M22" s="178"/>
      <c r="N22" s="178"/>
      <c r="O22" s="349"/>
      <c r="P22" s="349"/>
      <c r="Q22" s="349"/>
    </row>
    <row r="23" spans="1:17" ht="26.25" customHeight="1" thickBot="1">
      <c r="A23" s="330" t="s">
        <v>661</v>
      </c>
      <c r="B23" s="331"/>
      <c r="C23" s="332"/>
      <c r="D23" s="327" t="s">
        <v>887</v>
      </c>
      <c r="E23" s="328"/>
      <c r="F23" s="328"/>
      <c r="G23" s="328"/>
      <c r="H23" s="328"/>
      <c r="I23" s="328"/>
      <c r="J23" s="328"/>
      <c r="K23" s="329"/>
      <c r="L23" s="118"/>
      <c r="M23" s="118"/>
      <c r="N23" s="117"/>
      <c r="O23" s="349"/>
      <c r="P23" s="349"/>
      <c r="Q23" s="349"/>
    </row>
    <row r="24" spans="1:17" ht="13.5" customHeight="1" thickBot="1">
      <c r="A24" s="333" t="s">
        <v>405</v>
      </c>
      <c r="B24" s="331"/>
      <c r="C24" s="332"/>
      <c r="D24" s="334"/>
      <c r="E24" s="335"/>
      <c r="F24" s="335"/>
      <c r="G24" s="335"/>
      <c r="H24" s="335"/>
      <c r="I24" s="335"/>
      <c r="J24" s="335"/>
      <c r="K24" s="336"/>
      <c r="L24" s="116"/>
      <c r="M24" s="116"/>
      <c r="N24" s="116"/>
      <c r="O24" s="349"/>
      <c r="P24" s="349"/>
      <c r="Q24" s="349"/>
    </row>
    <row r="25" spans="1:17" ht="13.5" thickBot="1">
      <c r="A25" s="115"/>
      <c r="B25" s="114"/>
      <c r="C25" s="114"/>
      <c r="D25" s="113"/>
      <c r="E25" s="113"/>
      <c r="F25" s="113"/>
      <c r="G25" s="113"/>
      <c r="H25" s="113"/>
      <c r="I25" s="113"/>
      <c r="J25" s="113"/>
      <c r="K25" s="112"/>
      <c r="M25" s="99"/>
      <c r="N25" s="97"/>
    </row>
    <row r="26" spans="1:17" ht="13.5" thickBot="1">
      <c r="A26" s="350" t="s">
        <v>391</v>
      </c>
      <c r="B26" s="351"/>
      <c r="C26" s="351"/>
      <c r="D26" s="351"/>
      <c r="E26" s="352"/>
      <c r="F26" s="108" t="s">
        <v>392</v>
      </c>
      <c r="G26" s="107"/>
      <c r="H26" s="107"/>
      <c r="I26" s="107"/>
      <c r="J26" s="107"/>
      <c r="K26" s="106"/>
      <c r="L26" s="99"/>
      <c r="M26" s="99"/>
      <c r="N26" s="99"/>
    </row>
    <row r="27" spans="1:17" ht="9.75" customHeight="1" thickBot="1">
      <c r="A27" s="353">
        <v>1</v>
      </c>
      <c r="B27" s="354"/>
      <c r="C27" s="354"/>
      <c r="D27" s="354"/>
      <c r="E27" s="355"/>
      <c r="F27" s="111">
        <v>2</v>
      </c>
      <c r="G27" s="110"/>
      <c r="H27" s="110"/>
      <c r="I27" s="110"/>
      <c r="J27" s="110"/>
      <c r="K27" s="109"/>
      <c r="L27" s="99"/>
      <c r="M27" s="99"/>
      <c r="N27" s="99"/>
    </row>
    <row r="28" spans="1:17" ht="13.5" customHeight="1" thickBot="1">
      <c r="A28" s="358"/>
      <c r="B28" s="358"/>
      <c r="C28" s="358"/>
      <c r="D28" s="358"/>
      <c r="E28" s="358"/>
      <c r="F28" s="358"/>
      <c r="G28" s="358"/>
      <c r="H28" s="108"/>
      <c r="I28" s="107"/>
      <c r="J28" s="107"/>
      <c r="K28" s="106"/>
      <c r="L28" s="99"/>
      <c r="M28" s="99"/>
      <c r="N28" s="99"/>
    </row>
    <row r="29" spans="1:17" ht="13.5" customHeight="1" thickBo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99"/>
      <c r="M29" s="99"/>
      <c r="N29" s="99"/>
    </row>
    <row r="30" spans="1:17" ht="14.25" customHeight="1" thickBot="1">
      <c r="A30" s="333" t="s">
        <v>406</v>
      </c>
      <c r="B30" s="331"/>
      <c r="C30" s="332"/>
      <c r="D30" s="359"/>
      <c r="E30" s="360"/>
      <c r="F30" s="360"/>
      <c r="G30" s="360"/>
      <c r="H30" s="360"/>
      <c r="I30" s="360"/>
      <c r="J30" s="360"/>
      <c r="K30" s="361"/>
      <c r="L30" s="99"/>
      <c r="M30" s="99"/>
      <c r="N30" s="99"/>
    </row>
    <row r="31" spans="1:17" ht="15.75" customHeight="1" thickBot="1">
      <c r="A31" s="104"/>
      <c r="B31" s="103"/>
      <c r="C31" s="103"/>
      <c r="D31" s="102"/>
      <c r="E31" s="102"/>
      <c r="F31" s="102"/>
      <c r="G31" s="102"/>
      <c r="H31" s="102"/>
      <c r="I31" s="102"/>
      <c r="J31" s="102"/>
      <c r="K31" s="101"/>
      <c r="L31" s="96" t="s">
        <v>660</v>
      </c>
      <c r="M31" s="97"/>
      <c r="N31" s="100">
        <f ca="1">TODAY()</f>
        <v>46058</v>
      </c>
      <c r="O31" s="99"/>
    </row>
    <row r="32" spans="1:17" ht="19.5" customHeight="1" thickBot="1">
      <c r="A32" s="333" t="s">
        <v>393</v>
      </c>
      <c r="B32" s="356"/>
      <c r="C32" s="357"/>
      <c r="D32" s="362"/>
      <c r="E32" s="363"/>
      <c r="F32" s="363"/>
      <c r="G32" s="363"/>
      <c r="H32" s="363"/>
      <c r="I32" s="363"/>
      <c r="J32" s="363"/>
      <c r="K32" s="364"/>
      <c r="L32" s="96" t="s">
        <v>659</v>
      </c>
      <c r="M32" s="99"/>
      <c r="N32" s="98" t="e">
        <f>IF(D23=0," ",VLOOKUP(D23,[0]!Коды_судов,2,0)) &amp; IF(D23=0," "," w")</f>
        <v>#REF!</v>
      </c>
    </row>
    <row r="40" spans="13:13">
      <c r="M40" s="97"/>
    </row>
  </sheetData>
  <mergeCells count="47">
    <mergeCell ref="O15:Q24"/>
    <mergeCell ref="A26:E26"/>
    <mergeCell ref="A27:E27"/>
    <mergeCell ref="A30:C30"/>
    <mergeCell ref="A32:C32"/>
    <mergeCell ref="A28:C28"/>
    <mergeCell ref="D28:E28"/>
    <mergeCell ref="D30:K30"/>
    <mergeCell ref="D32:K32"/>
    <mergeCell ref="F28:G28"/>
    <mergeCell ref="A24:C24"/>
    <mergeCell ref="D24:K24"/>
    <mergeCell ref="A19:C21"/>
    <mergeCell ref="D19:F19"/>
    <mergeCell ref="G19:H19"/>
    <mergeCell ref="D20:F21"/>
    <mergeCell ref="G20:H21"/>
    <mergeCell ref="M6:N6"/>
    <mergeCell ref="M7:N7"/>
    <mergeCell ref="A18:C18"/>
    <mergeCell ref="D23:K23"/>
    <mergeCell ref="A23:C23"/>
    <mergeCell ref="G10:H10"/>
    <mergeCell ref="K10:N10"/>
    <mergeCell ref="A12:C12"/>
    <mergeCell ref="K11:N17"/>
    <mergeCell ref="A13:C13"/>
    <mergeCell ref="A14:C14"/>
    <mergeCell ref="A15:C15"/>
    <mergeCell ref="A17:F17"/>
    <mergeCell ref="A10:F10"/>
    <mergeCell ref="E1:L1"/>
    <mergeCell ref="D18:F18"/>
    <mergeCell ref="G18:H18"/>
    <mergeCell ref="G17:H17"/>
    <mergeCell ref="A11:C11"/>
    <mergeCell ref="D11:F11"/>
    <mergeCell ref="G11:H11"/>
    <mergeCell ref="D12:F16"/>
    <mergeCell ref="G12:H16"/>
    <mergeCell ref="A16:C16"/>
    <mergeCell ref="D2:L2"/>
    <mergeCell ref="D4:L5"/>
    <mergeCell ref="A9:C9"/>
    <mergeCell ref="D9:F9"/>
    <mergeCell ref="G9:H9"/>
    <mergeCell ref="K9:N9"/>
  </mergeCells>
  <dataValidations xWindow="919" yWindow="775" count="3"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6">
      <formula1>Наим_отчет_периода</formula1>
    </dataValidation>
    <dataValidation type="whole" showInputMessage="1" showErrorMessage="1" errorTitle="Ошибка ввода" error="Введите четырехзначное число - год отчетности" promptTitle="Введите" prompt="отчетный год!" sqref="I6">
      <formula1>1990</formula1>
      <formula2>2050</formula2>
    </dataValidation>
    <dataValidation type="list" allowBlank="1" showInputMessage="1" showErrorMessage="1" errorTitle="Ошибка" error="Выберите наименование суда из списка, нажав на стрелочку!" promptTitle="Выберите" prompt="наименование суда!" sqref="D23">
      <formula1>Наим_УСД</formula1>
    </dataValidation>
  </dataValidations>
  <pageMargins left="0.98425196850393704" right="0.78740157480314965" top="0.78740157480314965" bottom="0.98425196850393704" header="0.51181102362204722" footer="0.51181102362204722"/>
  <pageSetup paperSize="9" scale="89" orientation="landscape" r:id="rId1"/>
  <headerFooter alignWithMargins="0"/>
  <ignoredErrors>
    <ignoredError sqref="A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 enableFormatConditionsCalculation="0">
    <tabColor indexed="26"/>
  </sheetPr>
  <dimension ref="A2:AB41"/>
  <sheetViews>
    <sheetView topLeftCell="A10" zoomScale="50" zoomScaleNormal="50" zoomScaleSheetLayoutView="50" workbookViewId="0">
      <selection activeCell="O9" sqref="O9"/>
    </sheetView>
  </sheetViews>
  <sheetFormatPr defaultRowHeight="18.75"/>
  <cols>
    <col min="1" max="1" width="9.140625" style="41"/>
    <col min="2" max="2" width="93.28515625" style="52" customWidth="1"/>
    <col min="3" max="3" width="7.7109375" style="52" customWidth="1"/>
    <col min="4" max="4" width="13.28515625" style="52" customWidth="1"/>
    <col min="5" max="5" width="15.85546875" style="52" customWidth="1"/>
    <col min="6" max="6" width="15.7109375" style="52" customWidth="1"/>
    <col min="7" max="7" width="13.5703125" style="52" customWidth="1"/>
    <col min="8" max="8" width="14" style="2" customWidth="1"/>
    <col min="9" max="9" width="13.28515625" style="41" customWidth="1"/>
    <col min="10" max="10" width="15.7109375" style="57" customWidth="1"/>
    <col min="11" max="11" width="12.7109375" style="41" customWidth="1"/>
    <col min="12" max="12" width="14.85546875" style="58" customWidth="1"/>
    <col min="13" max="13" width="14.5703125" style="58" customWidth="1"/>
    <col min="14" max="14" width="14" style="41" customWidth="1"/>
    <col min="15" max="15" width="13.5703125" style="41" customWidth="1"/>
    <col min="16" max="16" width="19.7109375" style="41" customWidth="1"/>
    <col min="17" max="17" width="15.7109375" style="41" customWidth="1"/>
    <col min="18" max="18" width="14" style="41" customWidth="1"/>
    <col min="19" max="19" width="20.140625" style="41" customWidth="1"/>
    <col min="20" max="21" width="18.85546875" style="41" customWidth="1"/>
    <col min="22" max="22" width="25.140625" style="41" customWidth="1"/>
    <col min="23" max="23" width="24.85546875" style="41" customWidth="1"/>
    <col min="24" max="24" width="20.5703125" style="41" customWidth="1"/>
    <col min="25" max="25" width="15.42578125" style="41" customWidth="1"/>
    <col min="26" max="26" width="13.85546875" style="41" customWidth="1"/>
    <col min="27" max="16384" width="9.140625" style="41"/>
  </cols>
  <sheetData>
    <row r="2" spans="1:25" ht="16.899999999999999" customHeight="1">
      <c r="A2" s="384" t="s">
        <v>394</v>
      </c>
      <c r="B2" s="384"/>
      <c r="C2" s="384"/>
      <c r="D2" s="384"/>
      <c r="E2" s="384"/>
      <c r="F2" s="384"/>
      <c r="G2" s="384"/>
      <c r="H2" s="28"/>
      <c r="I2" s="29"/>
      <c r="J2" s="29"/>
      <c r="K2" s="29"/>
      <c r="L2" s="39"/>
      <c r="M2" s="39"/>
      <c r="N2" s="387" t="str">
        <f>IF('Титул ф.7'!D23=0," ",'Титул ф.7'!D23)</f>
        <v>Красноармейский городской суд</v>
      </c>
      <c r="O2" s="388"/>
      <c r="P2" s="388"/>
      <c r="Q2" s="388"/>
      <c r="R2" s="388"/>
      <c r="S2" s="388"/>
      <c r="T2" s="388"/>
      <c r="U2" s="388"/>
      <c r="V2" s="388"/>
      <c r="W2" s="389"/>
      <c r="X2" s="40"/>
      <c r="Y2" s="40"/>
    </row>
    <row r="3" spans="1:25" ht="24" customHeight="1">
      <c r="A3" s="367" t="s">
        <v>525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9"/>
      <c r="N3" s="31" t="s">
        <v>395</v>
      </c>
      <c r="O3" s="32"/>
      <c r="P3" s="370" t="s">
        <v>693</v>
      </c>
      <c r="Q3" s="371"/>
      <c r="R3" s="371"/>
      <c r="S3" s="371"/>
      <c r="T3" s="371"/>
      <c r="U3" s="371"/>
      <c r="V3" s="371"/>
      <c r="W3" s="372"/>
      <c r="X3" s="40"/>
      <c r="Y3" s="40"/>
    </row>
    <row r="4" spans="1:25" ht="20.25" customHeight="1">
      <c r="A4" s="367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9"/>
      <c r="N4" s="33" t="s">
        <v>396</v>
      </c>
      <c r="O4" s="42"/>
      <c r="P4" s="370" t="s">
        <v>694</v>
      </c>
      <c r="Q4" s="371"/>
      <c r="R4" s="371"/>
      <c r="S4" s="371"/>
      <c r="T4" s="371"/>
      <c r="U4" s="371"/>
      <c r="V4" s="371"/>
      <c r="W4" s="372"/>
      <c r="X4" s="40"/>
      <c r="Y4" s="40"/>
    </row>
    <row r="5" spans="1:25" s="44" customFormat="1" ht="38.450000000000003" customHeight="1" thickBot="1">
      <c r="A5" s="384" t="s">
        <v>1286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43"/>
    </row>
    <row r="6" spans="1:25" s="46" customFormat="1" ht="85.5" customHeight="1">
      <c r="A6" s="382" t="s">
        <v>526</v>
      </c>
      <c r="B6" s="373"/>
      <c r="C6" s="373" t="s">
        <v>348</v>
      </c>
      <c r="D6" s="365" t="s">
        <v>702</v>
      </c>
      <c r="E6" s="391" t="s">
        <v>401</v>
      </c>
      <c r="F6" s="391"/>
      <c r="G6" s="391"/>
      <c r="H6" s="391"/>
      <c r="I6" s="391"/>
      <c r="J6" s="391"/>
      <c r="K6" s="365" t="s">
        <v>701</v>
      </c>
      <c r="L6" s="365" t="s">
        <v>397</v>
      </c>
      <c r="M6" s="365" t="s">
        <v>398</v>
      </c>
      <c r="N6" s="380" t="s">
        <v>845</v>
      </c>
      <c r="O6" s="380"/>
      <c r="P6" s="365" t="s">
        <v>373</v>
      </c>
      <c r="Q6" s="365" t="s">
        <v>622</v>
      </c>
      <c r="R6" s="368" t="s">
        <v>399</v>
      </c>
      <c r="S6" s="375" t="s">
        <v>1287</v>
      </c>
      <c r="T6" s="375"/>
      <c r="U6" s="375" t="s">
        <v>1290</v>
      </c>
      <c r="V6" s="375"/>
      <c r="W6" s="375"/>
      <c r="X6" s="390"/>
      <c r="Y6" s="45"/>
    </row>
    <row r="7" spans="1:25" s="48" customFormat="1" ht="207.75" customHeight="1">
      <c r="A7" s="383"/>
      <c r="B7" s="374"/>
      <c r="C7" s="374"/>
      <c r="D7" s="366"/>
      <c r="E7" s="261" t="s">
        <v>846</v>
      </c>
      <c r="F7" s="261" t="s">
        <v>416</v>
      </c>
      <c r="G7" s="261" t="s">
        <v>415</v>
      </c>
      <c r="H7" s="222" t="s">
        <v>624</v>
      </c>
      <c r="I7" s="261" t="s">
        <v>490</v>
      </c>
      <c r="J7" s="261" t="s">
        <v>404</v>
      </c>
      <c r="K7" s="366"/>
      <c r="L7" s="366"/>
      <c r="M7" s="366"/>
      <c r="N7" s="261" t="s">
        <v>372</v>
      </c>
      <c r="O7" s="261" t="s">
        <v>527</v>
      </c>
      <c r="P7" s="366"/>
      <c r="Q7" s="366"/>
      <c r="R7" s="369"/>
      <c r="S7" s="219" t="s">
        <v>1288</v>
      </c>
      <c r="T7" s="219" t="s">
        <v>1289</v>
      </c>
      <c r="U7" s="219" t="s">
        <v>1291</v>
      </c>
      <c r="V7" s="219" t="s">
        <v>1292</v>
      </c>
      <c r="W7" s="219" t="s">
        <v>1293</v>
      </c>
      <c r="X7" s="266" t="s">
        <v>1294</v>
      </c>
      <c r="Y7" s="47"/>
    </row>
    <row r="8" spans="1:25" s="50" customFormat="1" ht="15" customHeight="1">
      <c r="A8" s="378" t="s">
        <v>400</v>
      </c>
      <c r="B8" s="379"/>
      <c r="C8" s="262"/>
      <c r="D8" s="216">
        <v>1</v>
      </c>
      <c r="E8" s="216">
        <v>2</v>
      </c>
      <c r="F8" s="216">
        <v>3</v>
      </c>
      <c r="G8" s="216">
        <v>4</v>
      </c>
      <c r="H8" s="216">
        <v>5</v>
      </c>
      <c r="I8" s="216">
        <v>6</v>
      </c>
      <c r="J8" s="216">
        <v>7</v>
      </c>
      <c r="K8" s="216">
        <v>8</v>
      </c>
      <c r="L8" s="216">
        <v>9</v>
      </c>
      <c r="M8" s="216">
        <v>10</v>
      </c>
      <c r="N8" s="216">
        <v>11</v>
      </c>
      <c r="O8" s="216">
        <v>12</v>
      </c>
      <c r="P8" s="216">
        <v>13</v>
      </c>
      <c r="Q8" s="216">
        <v>14</v>
      </c>
      <c r="R8" s="216">
        <v>15</v>
      </c>
      <c r="S8" s="216">
        <v>16</v>
      </c>
      <c r="T8" s="216">
        <v>17</v>
      </c>
      <c r="U8" s="216">
        <v>18</v>
      </c>
      <c r="V8" s="216">
        <v>19</v>
      </c>
      <c r="W8" s="216">
        <v>20</v>
      </c>
      <c r="X8" s="267">
        <v>21</v>
      </c>
      <c r="Y8" s="49"/>
    </row>
    <row r="9" spans="1:25" s="50" customFormat="1" ht="42" customHeight="1">
      <c r="A9" s="385" t="s">
        <v>699</v>
      </c>
      <c r="B9" s="386"/>
      <c r="C9" s="263">
        <v>1</v>
      </c>
      <c r="D9" s="264">
        <v>1</v>
      </c>
      <c r="E9" s="264">
        <v>1</v>
      </c>
      <c r="F9" s="264"/>
      <c r="G9" s="264">
        <v>5</v>
      </c>
      <c r="H9" s="264"/>
      <c r="I9" s="264"/>
      <c r="J9" s="264">
        <v>6</v>
      </c>
      <c r="K9" s="264">
        <v>1</v>
      </c>
      <c r="L9" s="264">
        <v>6</v>
      </c>
      <c r="M9" s="264"/>
      <c r="N9" s="264">
        <v>1</v>
      </c>
      <c r="O9" s="264"/>
      <c r="P9" s="264">
        <v>8800</v>
      </c>
      <c r="Q9" s="264"/>
      <c r="R9" s="264"/>
      <c r="S9" s="264"/>
      <c r="T9" s="264"/>
      <c r="U9" s="264"/>
      <c r="V9" s="264"/>
      <c r="W9" s="264">
        <v>2</v>
      </c>
      <c r="X9" s="268">
        <v>3</v>
      </c>
      <c r="Y9" s="49"/>
    </row>
    <row r="10" spans="1:25" s="52" customFormat="1" ht="33" customHeight="1">
      <c r="A10" s="376" t="s">
        <v>346</v>
      </c>
      <c r="B10" s="273" t="s">
        <v>847</v>
      </c>
      <c r="C10" s="263">
        <v>2</v>
      </c>
      <c r="D10" s="180"/>
      <c r="E10" s="180">
        <v>1</v>
      </c>
      <c r="F10" s="180"/>
      <c r="G10" s="153"/>
      <c r="H10" s="153"/>
      <c r="I10" s="180"/>
      <c r="J10" s="180">
        <v>1</v>
      </c>
      <c r="K10" s="180"/>
      <c r="L10" s="180">
        <v>1</v>
      </c>
      <c r="M10" s="180"/>
      <c r="N10" s="180">
        <v>1</v>
      </c>
      <c r="O10" s="180"/>
      <c r="P10" s="180">
        <v>600</v>
      </c>
      <c r="Q10" s="180"/>
      <c r="R10" s="180"/>
      <c r="S10" s="180"/>
      <c r="T10" s="180"/>
      <c r="U10" s="180"/>
      <c r="V10" s="180"/>
      <c r="W10" s="180"/>
      <c r="X10" s="269"/>
      <c r="Y10" s="51"/>
    </row>
    <row r="11" spans="1:25" s="52" customFormat="1" ht="30" customHeight="1">
      <c r="A11" s="376"/>
      <c r="B11" s="273" t="s">
        <v>848</v>
      </c>
      <c r="C11" s="263">
        <v>3</v>
      </c>
      <c r="D11" s="180">
        <v>1</v>
      </c>
      <c r="E11" s="153"/>
      <c r="F11" s="153"/>
      <c r="G11" s="180">
        <v>3</v>
      </c>
      <c r="H11" s="180"/>
      <c r="I11" s="180"/>
      <c r="J11" s="180">
        <v>3</v>
      </c>
      <c r="K11" s="180"/>
      <c r="L11" s="180">
        <v>4</v>
      </c>
      <c r="M11" s="180"/>
      <c r="N11" s="153"/>
      <c r="O11" s="180"/>
      <c r="P11" s="180">
        <v>2200</v>
      </c>
      <c r="Q11" s="180"/>
      <c r="R11" s="180"/>
      <c r="S11" s="180"/>
      <c r="T11" s="180"/>
      <c r="U11" s="180"/>
      <c r="V11" s="180"/>
      <c r="W11" s="180">
        <v>1</v>
      </c>
      <c r="X11" s="269">
        <v>2</v>
      </c>
      <c r="Y11" s="51"/>
    </row>
    <row r="12" spans="1:25" s="52" customFormat="1" ht="28.15" customHeight="1">
      <c r="A12" s="376"/>
      <c r="B12" s="273" t="s">
        <v>849</v>
      </c>
      <c r="C12" s="263">
        <v>4</v>
      </c>
      <c r="D12" s="180"/>
      <c r="E12" s="153"/>
      <c r="F12" s="153"/>
      <c r="G12" s="180"/>
      <c r="H12" s="180"/>
      <c r="I12" s="180"/>
      <c r="J12" s="180"/>
      <c r="K12" s="180"/>
      <c r="L12" s="180"/>
      <c r="M12" s="180"/>
      <c r="N12" s="153"/>
      <c r="O12" s="180"/>
      <c r="P12" s="180"/>
      <c r="Q12" s="180"/>
      <c r="R12" s="180"/>
      <c r="S12" s="180"/>
      <c r="T12" s="180"/>
      <c r="U12" s="180"/>
      <c r="V12" s="180"/>
      <c r="W12" s="180"/>
      <c r="X12" s="269"/>
      <c r="Y12" s="51"/>
    </row>
    <row r="13" spans="1:25" s="52" customFormat="1" ht="38.450000000000003" customHeight="1">
      <c r="A13" s="376"/>
      <c r="B13" s="273" t="s">
        <v>850</v>
      </c>
      <c r="C13" s="263">
        <v>5</v>
      </c>
      <c r="D13" s="180"/>
      <c r="E13" s="153"/>
      <c r="F13" s="153"/>
      <c r="G13" s="180">
        <v>2</v>
      </c>
      <c r="H13" s="180"/>
      <c r="I13" s="180"/>
      <c r="J13" s="180">
        <v>2</v>
      </c>
      <c r="K13" s="180">
        <v>1</v>
      </c>
      <c r="L13" s="180">
        <v>1</v>
      </c>
      <c r="M13" s="180"/>
      <c r="N13" s="153"/>
      <c r="O13" s="180"/>
      <c r="P13" s="180">
        <v>6000</v>
      </c>
      <c r="Q13" s="180"/>
      <c r="R13" s="180"/>
      <c r="S13" s="180"/>
      <c r="T13" s="180"/>
      <c r="U13" s="180"/>
      <c r="V13" s="180"/>
      <c r="W13" s="180">
        <v>1</v>
      </c>
      <c r="X13" s="269">
        <v>1</v>
      </c>
      <c r="Y13" s="51"/>
    </row>
    <row r="14" spans="1:25" s="52" customFormat="1" ht="32.450000000000003" customHeight="1" thickBot="1">
      <c r="A14" s="377"/>
      <c r="B14" s="270" t="s">
        <v>851</v>
      </c>
      <c r="C14" s="271">
        <v>6</v>
      </c>
      <c r="D14" s="287">
        <v>1</v>
      </c>
      <c r="E14" s="287">
        <v>1</v>
      </c>
      <c r="F14" s="287"/>
      <c r="G14" s="287">
        <v>5</v>
      </c>
      <c r="H14" s="287"/>
      <c r="I14" s="287"/>
      <c r="J14" s="287">
        <v>6</v>
      </c>
      <c r="K14" s="287">
        <v>1</v>
      </c>
      <c r="L14" s="287">
        <v>6</v>
      </c>
      <c r="M14" s="287"/>
      <c r="N14" s="287">
        <v>1</v>
      </c>
      <c r="O14" s="287"/>
      <c r="P14" s="287">
        <v>8800</v>
      </c>
      <c r="Q14" s="287"/>
      <c r="R14" s="287"/>
      <c r="S14" s="287"/>
      <c r="T14" s="287"/>
      <c r="U14" s="287"/>
      <c r="V14" s="287"/>
      <c r="W14" s="287">
        <v>2</v>
      </c>
      <c r="X14" s="288">
        <v>3</v>
      </c>
      <c r="Y14" s="51"/>
    </row>
    <row r="15" spans="1:25" s="52" customFormat="1" ht="27.6" customHeight="1">
      <c r="A15" s="392" t="s">
        <v>347</v>
      </c>
      <c r="B15" s="282" t="s">
        <v>847</v>
      </c>
      <c r="C15" s="283">
        <v>7</v>
      </c>
      <c r="D15" s="284"/>
      <c r="E15" s="285"/>
      <c r="F15" s="285"/>
      <c r="G15" s="285"/>
      <c r="H15" s="285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6"/>
      <c r="Y15" s="51"/>
    </row>
    <row r="16" spans="1:25" s="52" customFormat="1" ht="30" customHeight="1">
      <c r="A16" s="376"/>
      <c r="B16" s="265" t="s">
        <v>852</v>
      </c>
      <c r="C16" s="263">
        <v>8</v>
      </c>
      <c r="D16" s="180"/>
      <c r="E16" s="153"/>
      <c r="F16" s="153"/>
      <c r="G16" s="180"/>
      <c r="H16" s="180"/>
      <c r="I16" s="180"/>
      <c r="J16" s="180"/>
      <c r="K16" s="180"/>
      <c r="L16" s="180"/>
      <c r="M16" s="180"/>
      <c r="N16" s="153"/>
      <c r="O16" s="180"/>
      <c r="P16" s="180"/>
      <c r="Q16" s="180"/>
      <c r="R16" s="180"/>
      <c r="S16" s="180"/>
      <c r="T16" s="180"/>
      <c r="U16" s="180"/>
      <c r="V16" s="180"/>
      <c r="W16" s="180"/>
      <c r="X16" s="269"/>
      <c r="Y16" s="51"/>
    </row>
    <row r="17" spans="1:28" s="52" customFormat="1" ht="28.15" customHeight="1">
      <c r="A17" s="376"/>
      <c r="B17" s="265" t="s">
        <v>849</v>
      </c>
      <c r="C17" s="263">
        <v>9</v>
      </c>
      <c r="D17" s="180"/>
      <c r="E17" s="153"/>
      <c r="F17" s="153"/>
      <c r="G17" s="180"/>
      <c r="H17" s="180"/>
      <c r="I17" s="180"/>
      <c r="J17" s="180"/>
      <c r="K17" s="180"/>
      <c r="L17" s="180"/>
      <c r="M17" s="180"/>
      <c r="N17" s="153"/>
      <c r="O17" s="180"/>
      <c r="P17" s="180"/>
      <c r="Q17" s="180"/>
      <c r="R17" s="180"/>
      <c r="S17" s="180"/>
      <c r="T17" s="180"/>
      <c r="U17" s="180"/>
      <c r="V17" s="180"/>
      <c r="W17" s="180"/>
      <c r="X17" s="269"/>
      <c r="Y17" s="51"/>
    </row>
    <row r="18" spans="1:28" s="52" customFormat="1" ht="37.9" customHeight="1">
      <c r="A18" s="376"/>
      <c r="B18" s="265" t="s">
        <v>853</v>
      </c>
      <c r="C18" s="263">
        <v>10</v>
      </c>
      <c r="D18" s="180"/>
      <c r="E18" s="153"/>
      <c r="F18" s="153"/>
      <c r="G18" s="180"/>
      <c r="H18" s="180"/>
      <c r="I18" s="180"/>
      <c r="J18" s="180"/>
      <c r="K18" s="180"/>
      <c r="L18" s="180"/>
      <c r="M18" s="180"/>
      <c r="N18" s="153"/>
      <c r="O18" s="180"/>
      <c r="P18" s="180"/>
      <c r="Q18" s="180"/>
      <c r="R18" s="180"/>
      <c r="S18" s="180"/>
      <c r="T18" s="180"/>
      <c r="U18" s="180"/>
      <c r="V18" s="180"/>
      <c r="W18" s="180"/>
      <c r="X18" s="269"/>
      <c r="Y18" s="51"/>
    </row>
    <row r="19" spans="1:28" s="52" customFormat="1" ht="34.5" customHeight="1" thickBot="1">
      <c r="A19" s="377"/>
      <c r="B19" s="270" t="s">
        <v>854</v>
      </c>
      <c r="C19" s="271">
        <v>11</v>
      </c>
      <c r="D19" s="198">
        <f>SUM(D15:D18)</f>
        <v>0</v>
      </c>
      <c r="E19" s="198">
        <f t="shared" ref="E19:X19" si="0">SUM(E15:E18)</f>
        <v>0</v>
      </c>
      <c r="F19" s="198">
        <f t="shared" si="0"/>
        <v>0</v>
      </c>
      <c r="G19" s="198">
        <f t="shared" si="0"/>
        <v>0</v>
      </c>
      <c r="H19" s="198">
        <f t="shared" si="0"/>
        <v>0</v>
      </c>
      <c r="I19" s="198">
        <f t="shared" si="0"/>
        <v>0</v>
      </c>
      <c r="J19" s="198">
        <f t="shared" si="0"/>
        <v>0</v>
      </c>
      <c r="K19" s="198">
        <f t="shared" si="0"/>
        <v>0</v>
      </c>
      <c r="L19" s="198">
        <f t="shared" si="0"/>
        <v>0</v>
      </c>
      <c r="M19" s="198">
        <f t="shared" si="0"/>
        <v>0</v>
      </c>
      <c r="N19" s="198">
        <f t="shared" si="0"/>
        <v>0</v>
      </c>
      <c r="O19" s="198">
        <f t="shared" si="0"/>
        <v>0</v>
      </c>
      <c r="P19" s="198">
        <f t="shared" si="0"/>
        <v>0</v>
      </c>
      <c r="Q19" s="198">
        <f t="shared" si="0"/>
        <v>0</v>
      </c>
      <c r="R19" s="198">
        <f t="shared" si="0"/>
        <v>0</v>
      </c>
      <c r="S19" s="198">
        <f t="shared" si="0"/>
        <v>0</v>
      </c>
      <c r="T19" s="198">
        <f t="shared" si="0"/>
        <v>0</v>
      </c>
      <c r="U19" s="198">
        <f t="shared" si="0"/>
        <v>0</v>
      </c>
      <c r="V19" s="198">
        <f t="shared" si="0"/>
        <v>0</v>
      </c>
      <c r="W19" s="198">
        <f t="shared" si="0"/>
        <v>0</v>
      </c>
      <c r="X19" s="214">
        <f t="shared" si="0"/>
        <v>0</v>
      </c>
      <c r="Y19" s="51"/>
    </row>
    <row r="20" spans="1:28" s="52" customFormat="1" ht="19.5" customHeight="1">
      <c r="A20" s="398"/>
      <c r="B20" s="398"/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51"/>
    </row>
    <row r="21" spans="1:28" s="52" customFormat="1" ht="69" customHeight="1">
      <c r="A21" s="381" t="s">
        <v>1237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6"/>
      <c r="R21" s="36"/>
      <c r="S21" s="36"/>
      <c r="T21" s="36"/>
      <c r="U21" s="36"/>
      <c r="V21" s="36"/>
      <c r="W21" s="36"/>
      <c r="X21" s="36"/>
      <c r="Y21" s="51"/>
      <c r="AA21" s="26"/>
      <c r="AB21" s="26"/>
    </row>
    <row r="22" spans="1:28" s="52" customFormat="1" ht="46.9" customHeight="1" thickBot="1">
      <c r="A22" s="403" t="s">
        <v>1295</v>
      </c>
      <c r="B22" s="403"/>
      <c r="C22" s="403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53"/>
      <c r="R22" s="54"/>
      <c r="S22" s="51"/>
      <c r="T22" s="51"/>
      <c r="U22" s="51"/>
      <c r="V22" s="51"/>
      <c r="W22" s="51"/>
      <c r="X22" s="51"/>
      <c r="Y22" s="51"/>
      <c r="AA22" s="27"/>
      <c r="AB22" s="55"/>
    </row>
    <row r="23" spans="1:28" s="52" customFormat="1" ht="196.5" customHeight="1">
      <c r="A23" s="396" t="s">
        <v>237</v>
      </c>
      <c r="B23" s="397"/>
      <c r="C23" s="275" t="s">
        <v>348</v>
      </c>
      <c r="D23" s="276" t="s">
        <v>368</v>
      </c>
      <c r="E23" s="277" t="s">
        <v>835</v>
      </c>
      <c r="F23" s="276" t="s">
        <v>855</v>
      </c>
      <c r="G23" s="276" t="s">
        <v>1152</v>
      </c>
      <c r="H23" s="276" t="s">
        <v>836</v>
      </c>
      <c r="I23" s="276" t="s">
        <v>837</v>
      </c>
      <c r="J23" s="276" t="s">
        <v>838</v>
      </c>
      <c r="K23" s="276" t="s">
        <v>856</v>
      </c>
      <c r="L23" s="276" t="s">
        <v>839</v>
      </c>
      <c r="M23" s="276" t="s">
        <v>857</v>
      </c>
      <c r="N23" s="276" t="s">
        <v>840</v>
      </c>
      <c r="O23" s="276" t="s">
        <v>841</v>
      </c>
      <c r="P23" s="276" t="s">
        <v>842</v>
      </c>
      <c r="Q23" s="278" t="s">
        <v>818</v>
      </c>
      <c r="R23" s="51"/>
      <c r="S23" s="51"/>
      <c r="T23" s="51"/>
      <c r="U23" s="51"/>
      <c r="V23" s="51"/>
      <c r="W23" s="51"/>
      <c r="X23" s="51"/>
    </row>
    <row r="24" spans="1:28" s="52" customFormat="1">
      <c r="A24" s="401" t="s">
        <v>400</v>
      </c>
      <c r="B24" s="402"/>
      <c r="C24" s="216"/>
      <c r="D24" s="272">
        <v>1</v>
      </c>
      <c r="E24" s="272">
        <v>2</v>
      </c>
      <c r="F24" s="272">
        <v>3</v>
      </c>
      <c r="G24" s="272">
        <v>4</v>
      </c>
      <c r="H24" s="272">
        <v>5</v>
      </c>
      <c r="I24" s="272">
        <v>6</v>
      </c>
      <c r="J24" s="272">
        <v>7</v>
      </c>
      <c r="K24" s="272">
        <v>8</v>
      </c>
      <c r="L24" s="272">
        <v>9</v>
      </c>
      <c r="M24" s="272">
        <v>10</v>
      </c>
      <c r="N24" s="272">
        <v>11</v>
      </c>
      <c r="O24" s="272">
        <v>12</v>
      </c>
      <c r="P24" s="272">
        <v>13</v>
      </c>
      <c r="Q24" s="279">
        <v>14</v>
      </c>
      <c r="R24" s="51"/>
      <c r="S24" s="51"/>
      <c r="T24" s="51"/>
      <c r="U24" s="51"/>
      <c r="V24" s="51"/>
      <c r="W24" s="51"/>
      <c r="X24" s="51"/>
    </row>
    <row r="25" spans="1:28" s="52" customFormat="1" ht="28.5" customHeight="1">
      <c r="A25" s="399" t="s">
        <v>625</v>
      </c>
      <c r="B25" s="400"/>
      <c r="C25" s="263">
        <v>1</v>
      </c>
      <c r="D25" s="264">
        <v>6</v>
      </c>
      <c r="E25" s="264">
        <v>1</v>
      </c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>
        <v>5</v>
      </c>
      <c r="Q25" s="268">
        <f t="shared" ref="Q25" si="1">Q29+Q34</f>
        <v>0</v>
      </c>
      <c r="R25" s="51"/>
      <c r="S25" s="51"/>
      <c r="T25" s="51"/>
      <c r="U25" s="51"/>
      <c r="V25" s="51"/>
      <c r="W25" s="51"/>
      <c r="X25" s="51"/>
    </row>
    <row r="26" spans="1:28" s="52" customFormat="1" ht="44.45" customHeight="1">
      <c r="A26" s="394" t="s">
        <v>346</v>
      </c>
      <c r="B26" s="273" t="s">
        <v>238</v>
      </c>
      <c r="C26" s="263">
        <v>2</v>
      </c>
      <c r="D26" s="180">
        <v>6</v>
      </c>
      <c r="E26" s="180">
        <v>1</v>
      </c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>
        <v>5</v>
      </c>
      <c r="Q26" s="269"/>
      <c r="R26" s="51"/>
      <c r="S26" s="51"/>
      <c r="T26" s="51"/>
      <c r="U26" s="51"/>
      <c r="V26" s="51"/>
      <c r="W26" s="51"/>
      <c r="X26" s="51"/>
    </row>
    <row r="27" spans="1:28" s="52" customFormat="1" ht="41.45" customHeight="1">
      <c r="A27" s="394"/>
      <c r="B27" s="273" t="s">
        <v>1305</v>
      </c>
      <c r="C27" s="263">
        <v>3</v>
      </c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269"/>
      <c r="R27" s="51"/>
      <c r="S27" s="51"/>
      <c r="T27" s="51"/>
      <c r="U27" s="51"/>
      <c r="V27" s="51"/>
      <c r="W27" s="51"/>
      <c r="X27" s="51"/>
    </row>
    <row r="28" spans="1:28" s="52" customFormat="1" ht="34.15" customHeight="1">
      <c r="A28" s="394"/>
      <c r="B28" s="273" t="s">
        <v>490</v>
      </c>
      <c r="C28" s="263">
        <v>4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269"/>
      <c r="R28" s="51"/>
      <c r="S28" s="51"/>
      <c r="T28" s="51"/>
      <c r="U28" s="51"/>
      <c r="V28" s="51"/>
      <c r="W28" s="51"/>
      <c r="X28" s="51"/>
    </row>
    <row r="29" spans="1:28" s="52" customFormat="1" ht="47.25" customHeight="1">
      <c r="A29" s="394"/>
      <c r="B29" s="274" t="s">
        <v>858</v>
      </c>
      <c r="C29" s="263">
        <v>5</v>
      </c>
      <c r="D29" s="180">
        <v>6</v>
      </c>
      <c r="E29" s="180">
        <v>1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>
        <v>5</v>
      </c>
      <c r="Q29" s="269"/>
      <c r="R29" s="51"/>
      <c r="S29" s="51"/>
      <c r="T29" s="51"/>
      <c r="U29" s="51"/>
      <c r="V29" s="51"/>
      <c r="W29" s="51"/>
      <c r="X29" s="51"/>
    </row>
    <row r="30" spans="1:28" s="52" customFormat="1" ht="63.6" customHeight="1" thickBot="1">
      <c r="A30" s="395"/>
      <c r="B30" s="280" t="s">
        <v>1153</v>
      </c>
      <c r="C30" s="271">
        <v>6</v>
      </c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200"/>
      <c r="Q30" s="281"/>
      <c r="R30" s="51"/>
      <c r="S30" s="51"/>
      <c r="T30" s="51"/>
      <c r="U30" s="51"/>
      <c r="V30" s="51"/>
      <c r="W30" s="51"/>
      <c r="X30" s="51"/>
    </row>
    <row r="31" spans="1:28" s="52" customFormat="1" ht="45" customHeight="1">
      <c r="A31" s="393" t="s">
        <v>347</v>
      </c>
      <c r="B31" s="289" t="s">
        <v>238</v>
      </c>
      <c r="C31" s="283">
        <v>7</v>
      </c>
      <c r="D31" s="284"/>
      <c r="E31" s="285"/>
      <c r="F31" s="285"/>
      <c r="G31" s="285"/>
      <c r="H31" s="285"/>
      <c r="I31" s="285"/>
      <c r="J31" s="284"/>
      <c r="K31" s="284"/>
      <c r="L31" s="284"/>
      <c r="M31" s="284"/>
      <c r="N31" s="284"/>
      <c r="O31" s="284"/>
      <c r="P31" s="290"/>
      <c r="Q31" s="286"/>
      <c r="R31" s="51"/>
      <c r="S31" s="51"/>
      <c r="T31" s="51"/>
      <c r="U31" s="51"/>
      <c r="V31" s="51"/>
      <c r="W31" s="51"/>
      <c r="X31" s="51"/>
    </row>
    <row r="32" spans="1:28" s="52" customFormat="1" ht="43.5" customHeight="1">
      <c r="A32" s="394"/>
      <c r="B32" s="274" t="s">
        <v>1306</v>
      </c>
      <c r="C32" s="263">
        <v>8</v>
      </c>
      <c r="D32" s="180"/>
      <c r="E32" s="153"/>
      <c r="F32" s="153"/>
      <c r="G32" s="153"/>
      <c r="H32" s="153"/>
      <c r="I32" s="153"/>
      <c r="J32" s="180"/>
      <c r="K32" s="180"/>
      <c r="L32" s="180"/>
      <c r="M32" s="180"/>
      <c r="N32" s="180"/>
      <c r="O32" s="180"/>
      <c r="P32" s="199"/>
      <c r="Q32" s="269"/>
      <c r="R32" s="51"/>
      <c r="S32" s="51"/>
      <c r="T32" s="51"/>
      <c r="U32" s="51"/>
      <c r="V32" s="51"/>
      <c r="W32" s="51"/>
      <c r="X32" s="51"/>
    </row>
    <row r="33" spans="1:25" s="52" customFormat="1" ht="43.5" customHeight="1">
      <c r="A33" s="394"/>
      <c r="B33" s="265" t="s">
        <v>490</v>
      </c>
      <c r="C33" s="263">
        <v>9</v>
      </c>
      <c r="D33" s="180"/>
      <c r="E33" s="153"/>
      <c r="F33" s="153"/>
      <c r="G33" s="153"/>
      <c r="H33" s="153"/>
      <c r="I33" s="153"/>
      <c r="J33" s="180"/>
      <c r="K33" s="180"/>
      <c r="L33" s="180"/>
      <c r="M33" s="180"/>
      <c r="N33" s="180"/>
      <c r="O33" s="180"/>
      <c r="P33" s="199"/>
      <c r="Q33" s="269"/>
      <c r="R33" s="51"/>
      <c r="S33" s="51"/>
      <c r="T33" s="51"/>
      <c r="U33" s="51"/>
      <c r="V33" s="51"/>
      <c r="W33" s="51"/>
      <c r="X33" s="51"/>
    </row>
    <row r="34" spans="1:25" s="52" customFormat="1" ht="49.9" customHeight="1">
      <c r="A34" s="394"/>
      <c r="B34" s="265" t="s">
        <v>859</v>
      </c>
      <c r="C34" s="263">
        <v>10</v>
      </c>
      <c r="D34" s="180"/>
      <c r="E34" s="153"/>
      <c r="F34" s="153"/>
      <c r="G34" s="153"/>
      <c r="H34" s="153"/>
      <c r="I34" s="153"/>
      <c r="J34" s="180"/>
      <c r="K34" s="180"/>
      <c r="L34" s="180"/>
      <c r="M34" s="180"/>
      <c r="N34" s="180"/>
      <c r="O34" s="180"/>
      <c r="P34" s="199"/>
      <c r="Q34" s="269"/>
      <c r="R34" s="51"/>
      <c r="S34" s="51"/>
      <c r="T34" s="51"/>
      <c r="U34" s="51"/>
      <c r="V34" s="51"/>
      <c r="W34" s="51"/>
      <c r="X34" s="51"/>
    </row>
    <row r="35" spans="1:25" s="52" customFormat="1" ht="64.900000000000006" customHeight="1" thickBot="1">
      <c r="A35" s="395"/>
      <c r="B35" s="280" t="s">
        <v>1153</v>
      </c>
      <c r="C35" s="271">
        <v>11</v>
      </c>
      <c r="D35" s="181"/>
      <c r="E35" s="182"/>
      <c r="F35" s="182"/>
      <c r="G35" s="182"/>
      <c r="H35" s="182"/>
      <c r="I35" s="182"/>
      <c r="J35" s="181"/>
      <c r="K35" s="181"/>
      <c r="L35" s="181"/>
      <c r="M35" s="181"/>
      <c r="N35" s="181"/>
      <c r="O35" s="181"/>
      <c r="P35" s="200"/>
      <c r="Q35" s="281"/>
      <c r="R35" s="51"/>
      <c r="S35" s="51"/>
      <c r="T35" s="51"/>
      <c r="U35" s="51"/>
      <c r="V35" s="51"/>
      <c r="W35" s="51"/>
      <c r="X35" s="51"/>
    </row>
    <row r="36" spans="1:25" ht="62.2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40"/>
      <c r="S36" s="40"/>
      <c r="T36" s="40"/>
      <c r="U36" s="40"/>
      <c r="V36" s="40"/>
      <c r="W36" s="40"/>
      <c r="X36" s="40"/>
      <c r="Y36" s="40"/>
    </row>
    <row r="37" spans="1:25" ht="53.25" customHeight="1">
      <c r="A37" s="40"/>
      <c r="B37" s="40"/>
      <c r="C37" s="40"/>
      <c r="D37" s="175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8" customHeight="1">
      <c r="A38" s="40"/>
      <c r="B38" s="51"/>
      <c r="C38" s="51"/>
      <c r="D38" s="51"/>
      <c r="E38" s="51"/>
      <c r="F38" s="51"/>
      <c r="G38" s="51"/>
      <c r="H38" s="38"/>
      <c r="I38" s="40"/>
      <c r="J38" s="56"/>
      <c r="K38" s="40"/>
      <c r="L38" s="39"/>
      <c r="M38" s="39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22.5" customHeight="1">
      <c r="A39" s="40"/>
      <c r="B39" s="51"/>
      <c r="C39" s="51"/>
      <c r="D39" s="51"/>
      <c r="E39" s="51"/>
      <c r="F39" s="51"/>
      <c r="G39" s="51"/>
      <c r="H39" s="38"/>
      <c r="I39" s="40"/>
      <c r="J39" s="56"/>
      <c r="K39" s="40"/>
      <c r="L39" s="39"/>
      <c r="M39" s="39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34.5" customHeight="1">
      <c r="A40" s="40"/>
      <c r="B40" s="51"/>
      <c r="C40" s="51"/>
      <c r="D40" s="51"/>
      <c r="E40" s="51"/>
      <c r="F40" s="51"/>
      <c r="G40" s="51"/>
      <c r="H40" s="38"/>
      <c r="I40" s="40"/>
      <c r="J40" s="56"/>
      <c r="K40" s="40"/>
      <c r="L40" s="39"/>
      <c r="M40" s="39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37.5" customHeight="1">
      <c r="A41" s="40"/>
      <c r="B41" s="51"/>
      <c r="C41" s="51"/>
      <c r="D41" s="51"/>
      <c r="E41" s="51"/>
      <c r="F41" s="51"/>
      <c r="G41" s="51"/>
      <c r="H41" s="38"/>
      <c r="I41" s="40"/>
      <c r="J41" s="56"/>
      <c r="K41" s="40"/>
      <c r="L41" s="39"/>
      <c r="M41" s="39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</sheetData>
  <mergeCells count="31">
    <mergeCell ref="A31:A35"/>
    <mergeCell ref="A23:B23"/>
    <mergeCell ref="A20:M20"/>
    <mergeCell ref="A26:A30"/>
    <mergeCell ref="A25:B25"/>
    <mergeCell ref="A24:B24"/>
    <mergeCell ref="A22:P22"/>
    <mergeCell ref="A21:P21"/>
    <mergeCell ref="A6:B7"/>
    <mergeCell ref="A2:G2"/>
    <mergeCell ref="A9:B9"/>
    <mergeCell ref="A5:X5"/>
    <mergeCell ref="L6:L7"/>
    <mergeCell ref="N2:W2"/>
    <mergeCell ref="U6:X6"/>
    <mergeCell ref="D6:D7"/>
    <mergeCell ref="E6:J6"/>
    <mergeCell ref="A15:A19"/>
    <mergeCell ref="P3:W3"/>
    <mergeCell ref="Q6:Q7"/>
    <mergeCell ref="A10:A14"/>
    <mergeCell ref="M6:M7"/>
    <mergeCell ref="A8:B8"/>
    <mergeCell ref="N6:O6"/>
    <mergeCell ref="K6:K7"/>
    <mergeCell ref="P6:P7"/>
    <mergeCell ref="A3:L4"/>
    <mergeCell ref="R6:R7"/>
    <mergeCell ref="P4:W4"/>
    <mergeCell ref="C6:C7"/>
    <mergeCell ref="S6:T6"/>
  </mergeCells>
  <phoneticPr fontId="10" type="noConversion"/>
  <conditionalFormatting sqref="D26:P29 D30:O35 D10:X13 D15:X18">
    <cfRule type="cellIs" dxfId="208" priority="3" stopIfTrue="1" operator="lessThan">
      <formula>0</formula>
    </cfRule>
  </conditionalFormatting>
  <conditionalFormatting sqref="Q26:Q35">
    <cfRule type="cellIs" dxfId="207" priority="1" stopIfTrue="1" operator="lessThan">
      <formula>0</formula>
    </cfRule>
  </conditionalFormatting>
  <pageMargins left="0.98425196850393704" right="0.19685039370078741" top="0.78740157480314965" bottom="0" header="0.51181102362204722" footer="0.11811023622047245"/>
  <pageSetup paperSize="9" scale="29" firstPageNumber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indexed="26"/>
  </sheetPr>
  <dimension ref="A2:FO270"/>
  <sheetViews>
    <sheetView showGridLines="0" topLeftCell="I1" zoomScale="60" zoomScaleNormal="60" zoomScaleSheetLayoutView="40" workbookViewId="0">
      <selection activeCell="AA7" sqref="AA7"/>
    </sheetView>
  </sheetViews>
  <sheetFormatPr defaultColWidth="9.5703125" defaultRowHeight="18.75"/>
  <cols>
    <col min="1" max="1" width="13.85546875" style="4" customWidth="1"/>
    <col min="2" max="2" width="17.42578125" style="4" customWidth="1"/>
    <col min="3" max="3" width="25.140625" style="19" customWidth="1"/>
    <col min="4" max="4" width="98.28515625" style="19" customWidth="1"/>
    <col min="5" max="5" width="9.5703125" style="19" customWidth="1"/>
    <col min="6" max="6" width="9.5703125" style="4" customWidth="1"/>
    <col min="7" max="7" width="10.7109375" style="69" customWidth="1"/>
    <col min="8" max="8" width="12" style="4" customWidth="1"/>
    <col min="9" max="10" width="9.5703125" style="4" customWidth="1"/>
    <col min="11" max="11" width="9.5703125" style="70" customWidth="1"/>
    <col min="12" max="12" width="10.7109375" style="70" customWidth="1"/>
    <col min="13" max="13" width="11.140625" style="4" customWidth="1"/>
    <col min="14" max="14" width="14.85546875" style="4" customWidth="1"/>
    <col min="15" max="15" width="17.85546875" style="4" customWidth="1"/>
    <col min="16" max="16" width="14.28515625" style="4" customWidth="1"/>
    <col min="17" max="17" width="14" style="4" customWidth="1"/>
    <col min="18" max="18" width="15.7109375" style="4" customWidth="1"/>
    <col min="19" max="19" width="12.140625" style="4" customWidth="1"/>
    <col min="20" max="20" width="13.85546875" style="4" customWidth="1"/>
    <col min="21" max="21" width="9.5703125" style="4"/>
    <col min="22" max="22" width="10.28515625" style="4" customWidth="1"/>
    <col min="23" max="23" width="10.5703125" style="4" customWidth="1"/>
    <col min="24" max="24" width="9.5703125" style="4"/>
    <col min="25" max="25" width="14.28515625" style="4" customWidth="1"/>
    <col min="26" max="26" width="12.7109375" style="4" customWidth="1"/>
    <col min="27" max="29" width="9.5703125" style="4"/>
    <col min="30" max="30" width="13" style="4" customWidth="1"/>
    <col min="31" max="31" width="11.5703125" style="4" customWidth="1"/>
    <col min="32" max="32" width="11.140625" style="4" customWidth="1"/>
    <col min="33" max="33" width="10.140625" style="4" customWidth="1"/>
    <col min="34" max="34" width="9.5703125" style="4"/>
    <col min="35" max="35" width="13.42578125" style="4" customWidth="1"/>
    <col min="36" max="36" width="19.85546875" style="4" customWidth="1"/>
    <col min="37" max="37" width="20.140625" style="4" customWidth="1"/>
    <col min="38" max="38" width="12.7109375" style="4" customWidth="1"/>
    <col min="39" max="39" width="3.85546875" style="4" customWidth="1"/>
    <col min="40" max="16384" width="9.5703125" style="4"/>
  </cols>
  <sheetData>
    <row r="2" spans="1:156" ht="27.75" customHeight="1">
      <c r="A2" s="384" t="s">
        <v>394</v>
      </c>
      <c r="B2" s="384"/>
      <c r="C2" s="384"/>
      <c r="D2" s="384"/>
      <c r="E2" s="384"/>
      <c r="F2" s="384"/>
      <c r="G2" s="71"/>
      <c r="H2" s="29"/>
      <c r="I2" s="29"/>
      <c r="J2" s="29"/>
      <c r="K2" s="29"/>
      <c r="L2" s="29"/>
      <c r="M2" s="29"/>
      <c r="N2" s="440" t="str">
        <f>IF('Титул ф.7'!D23=0," ",'Титул ф.7'!D23)</f>
        <v>Красноармейский городской суд</v>
      </c>
      <c r="O2" s="441"/>
      <c r="P2" s="441"/>
      <c r="Q2" s="441"/>
      <c r="R2" s="441"/>
      <c r="S2" s="441"/>
      <c r="T2" s="441"/>
      <c r="U2" s="441"/>
      <c r="V2" s="441"/>
      <c r="W2" s="441"/>
      <c r="X2" s="442"/>
      <c r="Y2" s="31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72"/>
      <c r="AK2" s="72"/>
      <c r="AL2" s="72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59"/>
      <c r="EY2" s="59"/>
      <c r="EZ2" s="59"/>
    </row>
    <row r="3" spans="1:156" s="73" customFormat="1" ht="53.25" customHeight="1">
      <c r="A3" s="449" t="s">
        <v>528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  <c r="AH3" s="449"/>
      <c r="AI3" s="449"/>
      <c r="AJ3" s="449"/>
      <c r="AK3" s="449"/>
      <c r="AL3" s="449"/>
    </row>
    <row r="4" spans="1:156" s="73" customFormat="1" ht="16.5" customHeight="1">
      <c r="A4" s="449"/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  <c r="Y4" s="449"/>
      <c r="Z4" s="449"/>
      <c r="AA4" s="449"/>
      <c r="AB4" s="449"/>
      <c r="AC4" s="449"/>
      <c r="AD4" s="449"/>
      <c r="AE4" s="449"/>
      <c r="AF4" s="449"/>
      <c r="AG4" s="449"/>
      <c r="AH4" s="449"/>
      <c r="AI4" s="449"/>
      <c r="AJ4" s="449"/>
      <c r="AK4" s="449"/>
      <c r="AL4" s="449"/>
    </row>
    <row r="5" spans="1:156" ht="81.75" customHeight="1" thickBot="1">
      <c r="A5" s="445" t="s">
        <v>1300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5"/>
      <c r="AK5" s="445"/>
      <c r="AL5" s="445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59"/>
      <c r="EY5" s="59"/>
      <c r="EZ5" s="59"/>
    </row>
    <row r="6" spans="1:156" s="9" customFormat="1" ht="201.6" customHeight="1">
      <c r="A6" s="453" t="s">
        <v>479</v>
      </c>
      <c r="B6" s="454"/>
      <c r="C6" s="454"/>
      <c r="D6" s="454"/>
      <c r="E6" s="454" t="s">
        <v>348</v>
      </c>
      <c r="F6" s="368" t="s">
        <v>825</v>
      </c>
      <c r="G6" s="373" t="s">
        <v>402</v>
      </c>
      <c r="H6" s="373"/>
      <c r="I6" s="373"/>
      <c r="J6" s="373"/>
      <c r="K6" s="373"/>
      <c r="L6" s="373"/>
      <c r="M6" s="368" t="s">
        <v>403</v>
      </c>
      <c r="N6" s="452" t="s">
        <v>1154</v>
      </c>
      <c r="O6" s="452"/>
      <c r="P6" s="373" t="s">
        <v>823</v>
      </c>
      <c r="Q6" s="373"/>
      <c r="R6" s="397" t="s">
        <v>1078</v>
      </c>
      <c r="S6" s="397"/>
      <c r="T6" s="397"/>
      <c r="U6" s="455" t="s">
        <v>1150</v>
      </c>
      <c r="V6" s="446" t="s">
        <v>860</v>
      </c>
      <c r="W6" s="458" t="s">
        <v>861</v>
      </c>
      <c r="X6" s="452" t="s">
        <v>530</v>
      </c>
      <c r="Y6" s="452"/>
      <c r="Z6" s="460" t="s">
        <v>417</v>
      </c>
      <c r="AA6" s="452" t="s">
        <v>1080</v>
      </c>
      <c r="AB6" s="452"/>
      <c r="AC6" s="373" t="s">
        <v>612</v>
      </c>
      <c r="AD6" s="373"/>
      <c r="AE6" s="373"/>
      <c r="AF6" s="373"/>
      <c r="AG6" s="373"/>
      <c r="AH6" s="373"/>
      <c r="AI6" s="373"/>
      <c r="AJ6" s="457" t="s">
        <v>1268</v>
      </c>
      <c r="AK6" s="457"/>
      <c r="AL6" s="450" t="s">
        <v>1082</v>
      </c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3"/>
      <c r="EY6" s="13"/>
      <c r="EZ6" s="13"/>
    </row>
    <row r="7" spans="1:156" s="9" customFormat="1" ht="261.60000000000002" customHeight="1">
      <c r="A7" s="443"/>
      <c r="B7" s="444"/>
      <c r="C7" s="444"/>
      <c r="D7" s="444"/>
      <c r="E7" s="444"/>
      <c r="F7" s="369"/>
      <c r="G7" s="217" t="s">
        <v>819</v>
      </c>
      <c r="H7" s="166" t="s">
        <v>820</v>
      </c>
      <c r="I7" s="217" t="s">
        <v>821</v>
      </c>
      <c r="J7" s="217" t="s">
        <v>822</v>
      </c>
      <c r="K7" s="217" t="s">
        <v>523</v>
      </c>
      <c r="L7" s="219" t="s">
        <v>404</v>
      </c>
      <c r="M7" s="369"/>
      <c r="N7" s="221" t="s">
        <v>418</v>
      </c>
      <c r="O7" s="221" t="s">
        <v>419</v>
      </c>
      <c r="P7" s="217" t="s">
        <v>862</v>
      </c>
      <c r="Q7" s="217" t="s">
        <v>613</v>
      </c>
      <c r="R7" s="221" t="s">
        <v>708</v>
      </c>
      <c r="S7" s="217" t="s">
        <v>1155</v>
      </c>
      <c r="T7" s="221" t="s">
        <v>824</v>
      </c>
      <c r="U7" s="456"/>
      <c r="V7" s="447"/>
      <c r="W7" s="459"/>
      <c r="X7" s="217" t="s">
        <v>862</v>
      </c>
      <c r="Y7" s="217" t="s">
        <v>709</v>
      </c>
      <c r="Z7" s="461"/>
      <c r="AA7" s="221" t="s">
        <v>531</v>
      </c>
      <c r="AB7" s="221" t="s">
        <v>1148</v>
      </c>
      <c r="AC7" s="217" t="s">
        <v>409</v>
      </c>
      <c r="AD7" s="217" t="s">
        <v>888</v>
      </c>
      <c r="AE7" s="217" t="s">
        <v>407</v>
      </c>
      <c r="AF7" s="217" t="s">
        <v>505</v>
      </c>
      <c r="AG7" s="217" t="s">
        <v>486</v>
      </c>
      <c r="AH7" s="217" t="s">
        <v>541</v>
      </c>
      <c r="AI7" s="217" t="s">
        <v>1081</v>
      </c>
      <c r="AJ7" s="215" t="s">
        <v>236</v>
      </c>
      <c r="AK7" s="215" t="s">
        <v>345</v>
      </c>
      <c r="AL7" s="451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3"/>
      <c r="EY7" s="13"/>
      <c r="EZ7" s="13"/>
    </row>
    <row r="8" spans="1:156" s="9" customFormat="1" ht="20.25" customHeight="1">
      <c r="A8" s="443" t="s">
        <v>400</v>
      </c>
      <c r="B8" s="444"/>
      <c r="C8" s="444"/>
      <c r="D8" s="444"/>
      <c r="E8" s="254"/>
      <c r="F8" s="255">
        <v>1</v>
      </c>
      <c r="G8" s="255">
        <v>2</v>
      </c>
      <c r="H8" s="255">
        <v>3</v>
      </c>
      <c r="I8" s="255">
        <v>4</v>
      </c>
      <c r="J8" s="255">
        <v>5</v>
      </c>
      <c r="K8" s="255">
        <v>6</v>
      </c>
      <c r="L8" s="255">
        <v>7</v>
      </c>
      <c r="M8" s="255">
        <v>8</v>
      </c>
      <c r="N8" s="255">
        <v>9</v>
      </c>
      <c r="O8" s="255">
        <v>10</v>
      </c>
      <c r="P8" s="255">
        <v>11</v>
      </c>
      <c r="Q8" s="255">
        <v>12</v>
      </c>
      <c r="R8" s="255">
        <v>13</v>
      </c>
      <c r="S8" s="255">
        <v>14</v>
      </c>
      <c r="T8" s="255">
        <v>15</v>
      </c>
      <c r="U8" s="255">
        <v>16</v>
      </c>
      <c r="V8" s="255">
        <v>17</v>
      </c>
      <c r="W8" s="255">
        <v>18</v>
      </c>
      <c r="X8" s="255">
        <v>19</v>
      </c>
      <c r="Y8" s="255">
        <v>20</v>
      </c>
      <c r="Z8" s="255">
        <v>21</v>
      </c>
      <c r="AA8" s="255">
        <v>22</v>
      </c>
      <c r="AB8" s="255">
        <v>23</v>
      </c>
      <c r="AC8" s="255">
        <v>24</v>
      </c>
      <c r="AD8" s="255">
        <v>25</v>
      </c>
      <c r="AE8" s="255">
        <v>26</v>
      </c>
      <c r="AF8" s="255">
        <v>27</v>
      </c>
      <c r="AG8" s="255">
        <v>28</v>
      </c>
      <c r="AH8" s="255">
        <v>29</v>
      </c>
      <c r="AI8" s="255">
        <v>30</v>
      </c>
      <c r="AJ8" s="255">
        <v>31</v>
      </c>
      <c r="AK8" s="255">
        <v>32</v>
      </c>
      <c r="AL8" s="256">
        <v>33</v>
      </c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3"/>
      <c r="EY8" s="13"/>
      <c r="EZ8" s="13"/>
    </row>
    <row r="9" spans="1:156" s="61" customFormat="1" ht="52.9" customHeight="1">
      <c r="A9" s="462" t="s">
        <v>1307</v>
      </c>
      <c r="B9" s="463"/>
      <c r="C9" s="463"/>
      <c r="D9" s="463"/>
      <c r="E9" s="254" t="s">
        <v>408</v>
      </c>
      <c r="F9" s="201">
        <v>1</v>
      </c>
      <c r="G9" s="201"/>
      <c r="H9" s="201"/>
      <c r="I9" s="201"/>
      <c r="J9" s="201"/>
      <c r="K9" s="201"/>
      <c r="L9" s="201"/>
      <c r="M9" s="201"/>
      <c r="N9" s="201"/>
      <c r="O9" s="201"/>
      <c r="P9" s="201">
        <v>1</v>
      </c>
      <c r="Q9" s="201">
        <v>1</v>
      </c>
      <c r="R9" s="201"/>
      <c r="S9" s="201"/>
      <c r="T9" s="201">
        <v>1</v>
      </c>
      <c r="U9" s="201"/>
      <c r="V9" s="201"/>
      <c r="W9" s="201"/>
      <c r="X9" s="201"/>
      <c r="Y9" s="201">
        <v>4</v>
      </c>
      <c r="Z9" s="201">
        <v>6</v>
      </c>
      <c r="AA9" s="201">
        <f t="shared" ref="AA9:AL9" si="0">AA228+AA249+AA259+AA260</f>
        <v>0</v>
      </c>
      <c r="AB9" s="201">
        <f t="shared" si="0"/>
        <v>0</v>
      </c>
      <c r="AC9" s="201">
        <f t="shared" si="0"/>
        <v>0</v>
      </c>
      <c r="AD9" s="201">
        <f t="shared" si="0"/>
        <v>0</v>
      </c>
      <c r="AE9" s="201">
        <f t="shared" si="0"/>
        <v>0</v>
      </c>
      <c r="AF9" s="201">
        <f t="shared" si="0"/>
        <v>0</v>
      </c>
      <c r="AG9" s="201">
        <f t="shared" si="0"/>
        <v>0</v>
      </c>
      <c r="AH9" s="201">
        <f t="shared" si="0"/>
        <v>0</v>
      </c>
      <c r="AI9" s="201">
        <f t="shared" si="0"/>
        <v>0</v>
      </c>
      <c r="AJ9" s="201">
        <f t="shared" si="0"/>
        <v>0</v>
      </c>
      <c r="AK9" s="201">
        <f t="shared" si="0"/>
        <v>0</v>
      </c>
      <c r="AL9" s="202">
        <f t="shared" si="0"/>
        <v>0</v>
      </c>
      <c r="AM9" s="60"/>
      <c r="AN9" s="60"/>
    </row>
    <row r="10" spans="1:156" s="61" customFormat="1" ht="28.5" customHeight="1">
      <c r="A10" s="465" t="s">
        <v>411</v>
      </c>
      <c r="B10" s="421" t="s">
        <v>891</v>
      </c>
      <c r="C10" s="464" t="s">
        <v>890</v>
      </c>
      <c r="D10" s="190" t="s">
        <v>344</v>
      </c>
      <c r="E10" s="254" t="s">
        <v>441</v>
      </c>
      <c r="F10" s="135">
        <v>1</v>
      </c>
      <c r="G10" s="135"/>
      <c r="H10" s="135"/>
      <c r="I10" s="135"/>
      <c r="J10" s="135"/>
      <c r="K10" s="135"/>
      <c r="L10" s="135"/>
      <c r="M10" s="135"/>
      <c r="N10" s="135"/>
      <c r="O10" s="185"/>
      <c r="P10" s="135">
        <v>1</v>
      </c>
      <c r="Q10" s="135">
        <v>1</v>
      </c>
      <c r="R10" s="135"/>
      <c r="S10" s="135"/>
      <c r="T10" s="135">
        <v>1</v>
      </c>
      <c r="U10" s="135"/>
      <c r="V10" s="135"/>
      <c r="W10" s="135"/>
      <c r="X10" s="135"/>
      <c r="Y10" s="135"/>
      <c r="Z10" s="135">
        <v>2</v>
      </c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6"/>
      <c r="AM10" s="60"/>
      <c r="AN10" s="60"/>
    </row>
    <row r="11" spans="1:156" s="61" customFormat="1" ht="60" customHeight="1">
      <c r="A11" s="465"/>
      <c r="B11" s="421"/>
      <c r="C11" s="464"/>
      <c r="D11" s="190" t="s">
        <v>363</v>
      </c>
      <c r="E11" s="254" t="s">
        <v>442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8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6"/>
      <c r="AM11" s="60"/>
      <c r="AN11" s="60"/>
    </row>
    <row r="12" spans="1:156" s="61" customFormat="1" ht="30" customHeight="1">
      <c r="A12" s="465"/>
      <c r="B12" s="421"/>
      <c r="C12" s="424" t="s">
        <v>889</v>
      </c>
      <c r="D12" s="424"/>
      <c r="E12" s="254" t="s">
        <v>443</v>
      </c>
      <c r="F12" s="13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35"/>
      <c r="V12" s="135"/>
      <c r="W12" s="135"/>
      <c r="X12" s="135"/>
      <c r="Y12" s="135"/>
      <c r="Z12" s="135"/>
      <c r="AA12" s="135"/>
      <c r="AB12" s="13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7"/>
      <c r="AM12" s="60"/>
      <c r="AN12" s="60"/>
    </row>
    <row r="13" spans="1:156" s="61" customFormat="1" ht="48" customHeight="1">
      <c r="A13" s="465"/>
      <c r="B13" s="421"/>
      <c r="C13" s="424" t="s">
        <v>892</v>
      </c>
      <c r="D13" s="424"/>
      <c r="E13" s="254" t="s">
        <v>420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6"/>
      <c r="AM13" s="60"/>
      <c r="AN13" s="60"/>
    </row>
    <row r="14" spans="1:156" s="61" customFormat="1" ht="48" customHeight="1">
      <c r="A14" s="465"/>
      <c r="B14" s="421"/>
      <c r="C14" s="424" t="s">
        <v>893</v>
      </c>
      <c r="D14" s="424"/>
      <c r="E14" s="254" t="s">
        <v>444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6"/>
      <c r="AM14" s="60"/>
      <c r="AN14" s="60"/>
    </row>
    <row r="15" spans="1:156" s="61" customFormat="1" ht="55.5" customHeight="1">
      <c r="A15" s="465"/>
      <c r="B15" s="421"/>
      <c r="C15" s="424" t="s">
        <v>894</v>
      </c>
      <c r="D15" s="424"/>
      <c r="E15" s="254" t="s">
        <v>445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6"/>
      <c r="AM15" s="60"/>
      <c r="AN15" s="60"/>
    </row>
    <row r="16" spans="1:156" s="61" customFormat="1" ht="54" customHeight="1">
      <c r="A16" s="465"/>
      <c r="B16" s="421"/>
      <c r="C16" s="424" t="s">
        <v>895</v>
      </c>
      <c r="D16" s="424"/>
      <c r="E16" s="254" t="s">
        <v>446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6"/>
      <c r="AM16" s="60"/>
      <c r="AN16" s="60"/>
    </row>
    <row r="17" spans="1:40" s="61" customFormat="1" ht="57" customHeight="1">
      <c r="A17" s="465"/>
      <c r="B17" s="421"/>
      <c r="C17" s="424" t="s">
        <v>896</v>
      </c>
      <c r="D17" s="424"/>
      <c r="E17" s="254" t="s">
        <v>421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6"/>
      <c r="AM17" s="60"/>
      <c r="AN17" s="60"/>
    </row>
    <row r="18" spans="1:40" s="61" customFormat="1" ht="47.25" customHeight="1">
      <c r="A18" s="465"/>
      <c r="B18" s="421"/>
      <c r="C18" s="424" t="s">
        <v>897</v>
      </c>
      <c r="D18" s="424"/>
      <c r="E18" s="254" t="s">
        <v>447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6"/>
      <c r="AM18" s="60"/>
      <c r="AN18" s="60"/>
    </row>
    <row r="19" spans="1:40" s="61" customFormat="1" ht="54" customHeight="1">
      <c r="A19" s="465"/>
      <c r="B19" s="421"/>
      <c r="C19" s="424" t="s">
        <v>898</v>
      </c>
      <c r="D19" s="424"/>
      <c r="E19" s="254" t="s">
        <v>448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6"/>
      <c r="AM19" s="60"/>
      <c r="AN19" s="60"/>
    </row>
    <row r="20" spans="1:40" s="61" customFormat="1" ht="43.15" customHeight="1">
      <c r="A20" s="465"/>
      <c r="B20" s="421"/>
      <c r="C20" s="405" t="s">
        <v>1156</v>
      </c>
      <c r="D20" s="405"/>
      <c r="E20" s="254" t="s">
        <v>449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6"/>
      <c r="AM20" s="60"/>
      <c r="AN20" s="60"/>
    </row>
    <row r="21" spans="1:40" s="61" customFormat="1" ht="30" customHeight="1">
      <c r="A21" s="465"/>
      <c r="B21" s="421"/>
      <c r="C21" s="424" t="s">
        <v>899</v>
      </c>
      <c r="D21" s="424"/>
      <c r="E21" s="254" t="s">
        <v>450</v>
      </c>
      <c r="F21" s="13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35"/>
      <c r="V21" s="135"/>
      <c r="W21" s="135"/>
      <c r="X21" s="135"/>
      <c r="Y21" s="135"/>
      <c r="Z21" s="135"/>
      <c r="AA21" s="135"/>
      <c r="AB21" s="13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7"/>
      <c r="AM21" s="60"/>
      <c r="AN21" s="60"/>
    </row>
    <row r="22" spans="1:40" s="61" customFormat="1" ht="30" customHeight="1">
      <c r="A22" s="465"/>
      <c r="B22" s="421"/>
      <c r="C22" s="424" t="s">
        <v>900</v>
      </c>
      <c r="D22" s="424"/>
      <c r="E22" s="254" t="s">
        <v>0</v>
      </c>
      <c r="F22" s="13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35"/>
      <c r="V22" s="135"/>
      <c r="W22" s="135"/>
      <c r="X22" s="135"/>
      <c r="Y22" s="135"/>
      <c r="Z22" s="135"/>
      <c r="AA22" s="135"/>
      <c r="AB22" s="13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7"/>
      <c r="AM22" s="60"/>
      <c r="AN22" s="60"/>
    </row>
    <row r="23" spans="1:40" s="61" customFormat="1" ht="30" customHeight="1">
      <c r="A23" s="465"/>
      <c r="B23" s="421"/>
      <c r="C23" s="424" t="s">
        <v>901</v>
      </c>
      <c r="D23" s="424"/>
      <c r="E23" s="254" t="s">
        <v>1</v>
      </c>
      <c r="F23" s="13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35"/>
      <c r="V23" s="135"/>
      <c r="W23" s="135"/>
      <c r="X23" s="135"/>
      <c r="Y23" s="135"/>
      <c r="Z23" s="135"/>
      <c r="AA23" s="135"/>
      <c r="AB23" s="13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7"/>
      <c r="AM23" s="60"/>
      <c r="AN23" s="60"/>
    </row>
    <row r="24" spans="1:40" s="61" customFormat="1" ht="30" customHeight="1">
      <c r="A24" s="465"/>
      <c r="B24" s="421"/>
      <c r="C24" s="424" t="s">
        <v>902</v>
      </c>
      <c r="D24" s="424"/>
      <c r="E24" s="254" t="s">
        <v>2</v>
      </c>
      <c r="F24" s="13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35"/>
      <c r="V24" s="135"/>
      <c r="W24" s="135"/>
      <c r="X24" s="135"/>
      <c r="Y24" s="135"/>
      <c r="Z24" s="135"/>
      <c r="AA24" s="135"/>
      <c r="AB24" s="13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7"/>
      <c r="AM24" s="60"/>
      <c r="AN24" s="60"/>
    </row>
    <row r="25" spans="1:40" s="61" customFormat="1" ht="30" customHeight="1">
      <c r="A25" s="465"/>
      <c r="B25" s="421"/>
      <c r="C25" s="424" t="s">
        <v>903</v>
      </c>
      <c r="D25" s="424"/>
      <c r="E25" s="254" t="s">
        <v>3</v>
      </c>
      <c r="F25" s="13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35"/>
      <c r="V25" s="135"/>
      <c r="W25" s="135"/>
      <c r="X25" s="135"/>
      <c r="Y25" s="135"/>
      <c r="Z25" s="135"/>
      <c r="AA25" s="135"/>
      <c r="AB25" s="13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7"/>
      <c r="AM25" s="60"/>
      <c r="AN25" s="60"/>
    </row>
    <row r="26" spans="1:40" s="61" customFormat="1" ht="30" customHeight="1">
      <c r="A26" s="465"/>
      <c r="B26" s="421"/>
      <c r="C26" s="424" t="s">
        <v>904</v>
      </c>
      <c r="D26" s="424"/>
      <c r="E26" s="254" t="s">
        <v>4</v>
      </c>
      <c r="F26" s="13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35"/>
      <c r="V26" s="135"/>
      <c r="W26" s="135"/>
      <c r="X26" s="135"/>
      <c r="Y26" s="135"/>
      <c r="Z26" s="135"/>
      <c r="AA26" s="135"/>
      <c r="AB26" s="13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7"/>
      <c r="AM26" s="60"/>
      <c r="AN26" s="60"/>
    </row>
    <row r="27" spans="1:40" s="61" customFormat="1" ht="51" customHeight="1">
      <c r="A27" s="465"/>
      <c r="B27" s="421"/>
      <c r="C27" s="424" t="s">
        <v>905</v>
      </c>
      <c r="D27" s="424"/>
      <c r="E27" s="254" t="s">
        <v>5</v>
      </c>
      <c r="F27" s="13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35"/>
      <c r="V27" s="135"/>
      <c r="W27" s="135"/>
      <c r="X27" s="135"/>
      <c r="Y27" s="135"/>
      <c r="Z27" s="135"/>
      <c r="AA27" s="135"/>
      <c r="AB27" s="13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7"/>
      <c r="AM27" s="60"/>
      <c r="AN27" s="60"/>
    </row>
    <row r="28" spans="1:40" s="61" customFormat="1" ht="89.25" customHeight="1">
      <c r="A28" s="465"/>
      <c r="B28" s="421"/>
      <c r="C28" s="424" t="s">
        <v>906</v>
      </c>
      <c r="D28" s="424"/>
      <c r="E28" s="254" t="s">
        <v>6</v>
      </c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7"/>
      <c r="AM28" s="60"/>
      <c r="AN28" s="60"/>
    </row>
    <row r="29" spans="1:40" s="61" customFormat="1" ht="65.25" customHeight="1">
      <c r="A29" s="465"/>
      <c r="B29" s="421"/>
      <c r="C29" s="424" t="s">
        <v>907</v>
      </c>
      <c r="D29" s="424"/>
      <c r="E29" s="254" t="s">
        <v>7</v>
      </c>
      <c r="F29" s="13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35"/>
      <c r="V29" s="135"/>
      <c r="W29" s="135"/>
      <c r="X29" s="135"/>
      <c r="Y29" s="135"/>
      <c r="Z29" s="135"/>
      <c r="AA29" s="135"/>
      <c r="AB29" s="13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7"/>
      <c r="AM29" s="60"/>
      <c r="AN29" s="60"/>
    </row>
    <row r="30" spans="1:40" s="61" customFormat="1" ht="93" customHeight="1">
      <c r="A30" s="465"/>
      <c r="B30" s="421"/>
      <c r="C30" s="424" t="s">
        <v>1157</v>
      </c>
      <c r="D30" s="424"/>
      <c r="E30" s="254" t="s">
        <v>8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6"/>
      <c r="AM30" s="60"/>
      <c r="AN30" s="60"/>
    </row>
    <row r="31" spans="1:40" s="61" customFormat="1" ht="131.25" customHeight="1">
      <c r="A31" s="465"/>
      <c r="B31" s="421"/>
      <c r="C31" s="448" t="s">
        <v>908</v>
      </c>
      <c r="D31" s="448"/>
      <c r="E31" s="254" t="s">
        <v>9</v>
      </c>
      <c r="F31" s="13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35"/>
      <c r="V31" s="135"/>
      <c r="W31" s="135"/>
      <c r="X31" s="135"/>
      <c r="Y31" s="135"/>
      <c r="Z31" s="135"/>
      <c r="AA31" s="135"/>
      <c r="AB31" s="13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7"/>
      <c r="AM31" s="60"/>
      <c r="AN31" s="60"/>
    </row>
    <row r="32" spans="1:40" s="61" customFormat="1" ht="77.25" customHeight="1">
      <c r="A32" s="465"/>
      <c r="B32" s="421"/>
      <c r="C32" s="424" t="s">
        <v>909</v>
      </c>
      <c r="D32" s="424"/>
      <c r="E32" s="254" t="s">
        <v>10</v>
      </c>
      <c r="F32" s="13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35"/>
      <c r="V32" s="135"/>
      <c r="W32" s="135"/>
      <c r="X32" s="135"/>
      <c r="Y32" s="135"/>
      <c r="Z32" s="135"/>
      <c r="AA32" s="135"/>
      <c r="AB32" s="13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7"/>
      <c r="AM32" s="60"/>
      <c r="AN32" s="60"/>
    </row>
    <row r="33" spans="1:40" s="61" customFormat="1" ht="30" customHeight="1">
      <c r="A33" s="465"/>
      <c r="B33" s="421"/>
      <c r="C33" s="424" t="s">
        <v>1248</v>
      </c>
      <c r="D33" s="424"/>
      <c r="E33" s="254" t="s">
        <v>12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6"/>
      <c r="AM33" s="60"/>
      <c r="AN33" s="60"/>
    </row>
    <row r="34" spans="1:40" s="61" customFormat="1" ht="43.5" customHeight="1">
      <c r="A34" s="465"/>
      <c r="B34" s="421"/>
      <c r="C34" s="466" t="s">
        <v>1249</v>
      </c>
      <c r="D34" s="197" t="s">
        <v>1250</v>
      </c>
      <c r="E34" s="254" t="s">
        <v>13</v>
      </c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7"/>
      <c r="AM34" s="60"/>
      <c r="AN34" s="60"/>
    </row>
    <row r="35" spans="1:40" s="61" customFormat="1" ht="44.25" customHeight="1">
      <c r="A35" s="465"/>
      <c r="B35" s="421"/>
      <c r="C35" s="466"/>
      <c r="D35" s="197" t="s">
        <v>1251</v>
      </c>
      <c r="E35" s="254" t="s">
        <v>14</v>
      </c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7"/>
      <c r="AM35" s="60"/>
      <c r="AN35" s="60"/>
    </row>
    <row r="36" spans="1:40" s="61" customFormat="1" ht="43.5" customHeight="1">
      <c r="A36" s="465"/>
      <c r="B36" s="421"/>
      <c r="C36" s="466"/>
      <c r="D36" s="197" t="s">
        <v>1252</v>
      </c>
      <c r="E36" s="254" t="s">
        <v>15</v>
      </c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7"/>
      <c r="AM36" s="60"/>
      <c r="AN36" s="60"/>
    </row>
    <row r="37" spans="1:40" s="61" customFormat="1" ht="48" customHeight="1">
      <c r="A37" s="465"/>
      <c r="B37" s="421"/>
      <c r="C37" s="466"/>
      <c r="D37" s="197" t="s">
        <v>1253</v>
      </c>
      <c r="E37" s="254" t="s">
        <v>16</v>
      </c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7"/>
      <c r="AM37" s="60"/>
      <c r="AN37" s="60"/>
    </row>
    <row r="38" spans="1:40" s="61" customFormat="1" ht="62.25" customHeight="1">
      <c r="A38" s="465"/>
      <c r="B38" s="421"/>
      <c r="C38" s="466"/>
      <c r="D38" s="197" t="s">
        <v>1254</v>
      </c>
      <c r="E38" s="254" t="s">
        <v>17</v>
      </c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7"/>
      <c r="AM38" s="60"/>
      <c r="AN38" s="60"/>
    </row>
    <row r="39" spans="1:40" s="61" customFormat="1" ht="79.5" customHeight="1">
      <c r="A39" s="465"/>
      <c r="B39" s="421"/>
      <c r="C39" s="466"/>
      <c r="D39" s="197" t="s">
        <v>1255</v>
      </c>
      <c r="E39" s="254" t="s">
        <v>18</v>
      </c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7"/>
      <c r="AM39" s="60"/>
      <c r="AN39" s="60"/>
    </row>
    <row r="40" spans="1:40" s="61" customFormat="1" ht="26.25" customHeight="1">
      <c r="A40" s="465"/>
      <c r="B40" s="421"/>
      <c r="C40" s="466"/>
      <c r="D40" s="197" t="s">
        <v>1256</v>
      </c>
      <c r="E40" s="254" t="s">
        <v>19</v>
      </c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7"/>
      <c r="AM40" s="60"/>
      <c r="AN40" s="60"/>
    </row>
    <row r="41" spans="1:40" s="61" customFormat="1" ht="45" customHeight="1">
      <c r="A41" s="465"/>
      <c r="B41" s="421"/>
      <c r="C41" s="466"/>
      <c r="D41" s="197" t="s">
        <v>1257</v>
      </c>
      <c r="E41" s="254" t="s">
        <v>20</v>
      </c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7"/>
      <c r="AM41" s="60"/>
      <c r="AN41" s="60"/>
    </row>
    <row r="42" spans="1:40" s="61" customFormat="1" ht="88.5" customHeight="1">
      <c r="A42" s="425" t="s">
        <v>1158</v>
      </c>
      <c r="B42" s="421" t="s">
        <v>891</v>
      </c>
      <c r="C42" s="405" t="s">
        <v>910</v>
      </c>
      <c r="D42" s="405"/>
      <c r="E42" s="254" t="s">
        <v>21</v>
      </c>
      <c r="F42" s="13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35"/>
      <c r="V42" s="135"/>
      <c r="W42" s="135"/>
      <c r="X42" s="135"/>
      <c r="Y42" s="135"/>
      <c r="Z42" s="135"/>
      <c r="AA42" s="135"/>
      <c r="AB42" s="13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7"/>
      <c r="AM42" s="60"/>
      <c r="AN42" s="60"/>
    </row>
    <row r="43" spans="1:40" s="61" customFormat="1" ht="90.75" customHeight="1">
      <c r="A43" s="425"/>
      <c r="B43" s="421"/>
      <c r="C43" s="405" t="s">
        <v>1159</v>
      </c>
      <c r="D43" s="405"/>
      <c r="E43" s="254" t="s">
        <v>22</v>
      </c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6"/>
      <c r="AM43" s="60"/>
      <c r="AN43" s="60"/>
    </row>
    <row r="44" spans="1:40" s="61" customFormat="1" ht="72.75" customHeight="1">
      <c r="A44" s="425"/>
      <c r="B44" s="421"/>
      <c r="C44" s="405" t="s">
        <v>911</v>
      </c>
      <c r="D44" s="405"/>
      <c r="E44" s="254" t="s">
        <v>23</v>
      </c>
      <c r="F44" s="13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35"/>
      <c r="V44" s="135"/>
      <c r="W44" s="135"/>
      <c r="X44" s="135"/>
      <c r="Y44" s="135"/>
      <c r="Z44" s="135"/>
      <c r="AA44" s="135"/>
      <c r="AB44" s="13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7"/>
      <c r="AM44" s="60"/>
      <c r="AN44" s="60"/>
    </row>
    <row r="45" spans="1:40" s="61" customFormat="1" ht="87.75" customHeight="1">
      <c r="A45" s="425"/>
      <c r="B45" s="421"/>
      <c r="C45" s="405" t="s">
        <v>912</v>
      </c>
      <c r="D45" s="405"/>
      <c r="E45" s="254" t="s">
        <v>24</v>
      </c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6"/>
      <c r="AM45" s="60"/>
      <c r="AN45" s="60"/>
    </row>
    <row r="46" spans="1:40" s="61" customFormat="1" ht="67.5" customHeight="1">
      <c r="A46" s="425"/>
      <c r="B46" s="421"/>
      <c r="C46" s="405" t="s">
        <v>913</v>
      </c>
      <c r="D46" s="405"/>
      <c r="E46" s="254" t="s">
        <v>25</v>
      </c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6"/>
      <c r="AM46" s="60"/>
      <c r="AN46" s="60"/>
    </row>
    <row r="47" spans="1:40" s="61" customFormat="1" ht="37.15" customHeight="1">
      <c r="A47" s="425"/>
      <c r="B47" s="421"/>
      <c r="C47" s="405" t="s">
        <v>914</v>
      </c>
      <c r="D47" s="405"/>
      <c r="E47" s="254" t="s">
        <v>26</v>
      </c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6"/>
      <c r="AM47" s="60"/>
      <c r="AN47" s="60"/>
    </row>
    <row r="48" spans="1:40" s="63" customFormat="1" ht="37.5" customHeight="1">
      <c r="A48" s="425"/>
      <c r="B48" s="421"/>
      <c r="C48" s="405" t="s">
        <v>1258</v>
      </c>
      <c r="D48" s="405"/>
      <c r="E48" s="254" t="s">
        <v>27</v>
      </c>
      <c r="F48" s="135">
        <v>1</v>
      </c>
      <c r="G48" s="135"/>
      <c r="H48" s="135"/>
      <c r="I48" s="135"/>
      <c r="J48" s="135"/>
      <c r="K48" s="135"/>
      <c r="L48" s="135"/>
      <c r="M48" s="135"/>
      <c r="N48" s="135"/>
      <c r="O48" s="135"/>
      <c r="P48" s="135">
        <v>1</v>
      </c>
      <c r="Q48" s="135">
        <v>1</v>
      </c>
      <c r="R48" s="135"/>
      <c r="S48" s="135"/>
      <c r="T48" s="135">
        <v>1</v>
      </c>
      <c r="U48" s="135"/>
      <c r="V48" s="135"/>
      <c r="W48" s="135"/>
      <c r="X48" s="135"/>
      <c r="Y48" s="135"/>
      <c r="Z48" s="135">
        <v>2</v>
      </c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6"/>
      <c r="AM48" s="62"/>
      <c r="AN48" s="62"/>
    </row>
    <row r="49" spans="1:40" s="63" customFormat="1" ht="65.25" customHeight="1">
      <c r="A49" s="425"/>
      <c r="B49" s="421" t="s">
        <v>916</v>
      </c>
      <c r="C49" s="421" t="s">
        <v>915</v>
      </c>
      <c r="D49" s="190" t="s">
        <v>614</v>
      </c>
      <c r="E49" s="254" t="s">
        <v>28</v>
      </c>
      <c r="F49" s="13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35"/>
      <c r="V49" s="135"/>
      <c r="W49" s="135"/>
      <c r="X49" s="135"/>
      <c r="Y49" s="135"/>
      <c r="Z49" s="135"/>
      <c r="AA49" s="135"/>
      <c r="AB49" s="13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7"/>
      <c r="AM49" s="62"/>
      <c r="AN49" s="62"/>
    </row>
    <row r="50" spans="1:40" s="63" customFormat="1" ht="99.75" customHeight="1">
      <c r="A50" s="425"/>
      <c r="B50" s="421"/>
      <c r="C50" s="421"/>
      <c r="D50" s="190" t="s">
        <v>615</v>
      </c>
      <c r="E50" s="254" t="s">
        <v>29</v>
      </c>
      <c r="F50" s="13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35"/>
      <c r="V50" s="135"/>
      <c r="W50" s="135"/>
      <c r="X50" s="135"/>
      <c r="Y50" s="135"/>
      <c r="Z50" s="135"/>
      <c r="AA50" s="135"/>
      <c r="AB50" s="13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7"/>
      <c r="AM50" s="62"/>
      <c r="AN50" s="62"/>
    </row>
    <row r="51" spans="1:40" s="63" customFormat="1" ht="109.5" customHeight="1">
      <c r="A51" s="425"/>
      <c r="B51" s="421"/>
      <c r="C51" s="421"/>
      <c r="D51" s="190" t="s">
        <v>532</v>
      </c>
      <c r="E51" s="254" t="s">
        <v>30</v>
      </c>
      <c r="F51" s="13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35"/>
      <c r="V51" s="135"/>
      <c r="W51" s="135"/>
      <c r="X51" s="135"/>
      <c r="Y51" s="135"/>
      <c r="Z51" s="135"/>
      <c r="AA51" s="135"/>
      <c r="AB51" s="13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7"/>
      <c r="AM51" s="62"/>
      <c r="AN51" s="62"/>
    </row>
    <row r="52" spans="1:40" s="63" customFormat="1" ht="192" customHeight="1">
      <c r="A52" s="425"/>
      <c r="B52" s="421"/>
      <c r="C52" s="421"/>
      <c r="D52" s="190" t="s">
        <v>426</v>
      </c>
      <c r="E52" s="254" t="s">
        <v>31</v>
      </c>
      <c r="F52" s="13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35"/>
      <c r="V52" s="135"/>
      <c r="W52" s="135"/>
      <c r="X52" s="135"/>
      <c r="Y52" s="135"/>
      <c r="Z52" s="135"/>
      <c r="AA52" s="135"/>
      <c r="AB52" s="13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7"/>
      <c r="AM52" s="62"/>
      <c r="AN52" s="62"/>
    </row>
    <row r="53" spans="1:40" s="63" customFormat="1" ht="72" customHeight="1">
      <c r="A53" s="425"/>
      <c r="B53" s="421"/>
      <c r="C53" s="421"/>
      <c r="D53" s="190" t="s">
        <v>286</v>
      </c>
      <c r="E53" s="254" t="s">
        <v>32</v>
      </c>
      <c r="F53" s="13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35"/>
      <c r="V53" s="135"/>
      <c r="W53" s="135"/>
      <c r="X53" s="135"/>
      <c r="Y53" s="135"/>
      <c r="Z53" s="135"/>
      <c r="AA53" s="135"/>
      <c r="AB53" s="13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7"/>
      <c r="AM53" s="62"/>
      <c r="AN53" s="62"/>
    </row>
    <row r="54" spans="1:40" s="63" customFormat="1" ht="87" customHeight="1">
      <c r="A54" s="425"/>
      <c r="B54" s="421"/>
      <c r="C54" s="421"/>
      <c r="D54" s="190" t="s">
        <v>287</v>
      </c>
      <c r="E54" s="254" t="s">
        <v>33</v>
      </c>
      <c r="F54" s="13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35"/>
      <c r="V54" s="135"/>
      <c r="W54" s="135"/>
      <c r="X54" s="135"/>
      <c r="Y54" s="135"/>
      <c r="Z54" s="135"/>
      <c r="AA54" s="135"/>
      <c r="AB54" s="13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7"/>
      <c r="AM54" s="62"/>
      <c r="AN54" s="62"/>
    </row>
    <row r="55" spans="1:40" s="63" customFormat="1" ht="99.75" customHeight="1">
      <c r="A55" s="425"/>
      <c r="B55" s="421"/>
      <c r="C55" s="421"/>
      <c r="D55" s="190" t="s">
        <v>427</v>
      </c>
      <c r="E55" s="254" t="s">
        <v>34</v>
      </c>
      <c r="F55" s="13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35"/>
      <c r="V55" s="135"/>
      <c r="W55" s="135"/>
      <c r="X55" s="135"/>
      <c r="Y55" s="135"/>
      <c r="Z55" s="135"/>
      <c r="AA55" s="135"/>
      <c r="AB55" s="13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7"/>
      <c r="AM55" s="62"/>
      <c r="AN55" s="62"/>
    </row>
    <row r="56" spans="1:40" s="63" customFormat="1" ht="96" customHeight="1">
      <c r="A56" s="425"/>
      <c r="B56" s="421"/>
      <c r="C56" s="426" t="s">
        <v>1160</v>
      </c>
      <c r="D56" s="190" t="s">
        <v>288</v>
      </c>
      <c r="E56" s="254" t="s">
        <v>35</v>
      </c>
      <c r="F56" s="13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35"/>
      <c r="V56" s="135"/>
      <c r="W56" s="135"/>
      <c r="X56" s="135"/>
      <c r="Y56" s="135"/>
      <c r="Z56" s="135"/>
      <c r="AA56" s="135"/>
      <c r="AB56" s="13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7"/>
      <c r="AM56" s="62"/>
      <c r="AN56" s="62"/>
    </row>
    <row r="57" spans="1:40" s="63" customFormat="1" ht="106.5" customHeight="1">
      <c r="A57" s="425"/>
      <c r="B57" s="421"/>
      <c r="C57" s="426"/>
      <c r="D57" s="190" t="s">
        <v>289</v>
      </c>
      <c r="E57" s="254" t="s">
        <v>36</v>
      </c>
      <c r="F57" s="13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35"/>
      <c r="V57" s="135"/>
      <c r="W57" s="135"/>
      <c r="X57" s="135"/>
      <c r="Y57" s="135"/>
      <c r="Z57" s="135"/>
      <c r="AA57" s="135"/>
      <c r="AB57" s="13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7"/>
      <c r="AM57" s="62"/>
      <c r="AN57" s="62"/>
    </row>
    <row r="58" spans="1:40" s="63" customFormat="1" ht="42" customHeight="1">
      <c r="A58" s="425"/>
      <c r="B58" s="421"/>
      <c r="C58" s="426"/>
      <c r="D58" s="190" t="s">
        <v>480</v>
      </c>
      <c r="E58" s="254" t="s">
        <v>37</v>
      </c>
      <c r="F58" s="13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35"/>
      <c r="V58" s="135"/>
      <c r="W58" s="135"/>
      <c r="X58" s="135"/>
      <c r="Y58" s="135"/>
      <c r="Z58" s="135"/>
      <c r="AA58" s="135"/>
      <c r="AB58" s="13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7"/>
      <c r="AM58" s="62"/>
      <c r="AN58" s="62"/>
    </row>
    <row r="59" spans="1:40" s="63" customFormat="1" ht="153" customHeight="1">
      <c r="A59" s="425"/>
      <c r="B59" s="421"/>
      <c r="C59" s="426"/>
      <c r="D59" s="190" t="s">
        <v>428</v>
      </c>
      <c r="E59" s="254" t="s">
        <v>38</v>
      </c>
      <c r="F59" s="13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35"/>
      <c r="V59" s="135"/>
      <c r="W59" s="135"/>
      <c r="X59" s="135"/>
      <c r="Y59" s="135"/>
      <c r="Z59" s="135"/>
      <c r="AA59" s="135"/>
      <c r="AB59" s="13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7"/>
      <c r="AM59" s="62"/>
      <c r="AN59" s="62"/>
    </row>
    <row r="60" spans="1:40" s="63" customFormat="1" ht="75" customHeight="1">
      <c r="A60" s="425" t="s">
        <v>1161</v>
      </c>
      <c r="B60" s="467" t="s">
        <v>916</v>
      </c>
      <c r="C60" s="426" t="s">
        <v>1160</v>
      </c>
      <c r="D60" s="190" t="s">
        <v>513</v>
      </c>
      <c r="E60" s="254" t="s">
        <v>39</v>
      </c>
      <c r="F60" s="13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35"/>
      <c r="V60" s="135"/>
      <c r="W60" s="135"/>
      <c r="X60" s="135"/>
      <c r="Y60" s="135"/>
      <c r="Z60" s="135"/>
      <c r="AA60" s="135"/>
      <c r="AB60" s="13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7"/>
      <c r="AM60" s="62"/>
      <c r="AN60" s="62"/>
    </row>
    <row r="61" spans="1:40" s="63" customFormat="1" ht="199.5" customHeight="1">
      <c r="A61" s="425"/>
      <c r="B61" s="467"/>
      <c r="C61" s="426"/>
      <c r="D61" s="190" t="s">
        <v>516</v>
      </c>
      <c r="E61" s="254" t="s">
        <v>40</v>
      </c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1"/>
      <c r="AM61" s="62"/>
      <c r="AN61" s="62"/>
    </row>
    <row r="62" spans="1:40" s="63" customFormat="1" ht="84" customHeight="1">
      <c r="A62" s="425"/>
      <c r="B62" s="467"/>
      <c r="C62" s="410" t="s">
        <v>917</v>
      </c>
      <c r="D62" s="190" t="s">
        <v>350</v>
      </c>
      <c r="E62" s="254" t="s">
        <v>41</v>
      </c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6"/>
      <c r="AM62" s="62"/>
      <c r="AN62" s="62"/>
    </row>
    <row r="63" spans="1:40" s="63" customFormat="1" ht="44.25" customHeight="1">
      <c r="A63" s="425"/>
      <c r="B63" s="467"/>
      <c r="C63" s="410"/>
      <c r="D63" s="190" t="s">
        <v>290</v>
      </c>
      <c r="E63" s="254" t="s">
        <v>42</v>
      </c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6"/>
      <c r="AM63" s="62"/>
      <c r="AN63" s="62"/>
    </row>
    <row r="64" spans="1:40" s="63" customFormat="1" ht="64.5" customHeight="1">
      <c r="A64" s="425"/>
      <c r="B64" s="467"/>
      <c r="C64" s="410"/>
      <c r="D64" s="190" t="s">
        <v>429</v>
      </c>
      <c r="E64" s="254" t="s">
        <v>43</v>
      </c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6"/>
      <c r="AM64" s="62"/>
      <c r="AN64" s="62"/>
    </row>
    <row r="65" spans="1:40" s="63" customFormat="1" ht="30" customHeight="1">
      <c r="A65" s="425"/>
      <c r="B65" s="467"/>
      <c r="C65" s="410"/>
      <c r="D65" s="190" t="s">
        <v>430</v>
      </c>
      <c r="E65" s="254" t="s">
        <v>44</v>
      </c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6"/>
      <c r="AM65" s="62"/>
      <c r="AN65" s="62"/>
    </row>
    <row r="66" spans="1:40" s="63" customFormat="1" ht="44.25" customHeight="1">
      <c r="A66" s="425"/>
      <c r="B66" s="467"/>
      <c r="C66" s="404" t="s">
        <v>918</v>
      </c>
      <c r="D66" s="404"/>
      <c r="E66" s="254" t="s">
        <v>45</v>
      </c>
      <c r="F66" s="13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35"/>
      <c r="V66" s="135"/>
      <c r="W66" s="135"/>
      <c r="X66" s="135"/>
      <c r="Y66" s="135"/>
      <c r="Z66" s="135"/>
      <c r="AA66" s="135"/>
      <c r="AB66" s="13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7"/>
      <c r="AM66" s="62"/>
      <c r="AN66" s="62"/>
    </row>
    <row r="67" spans="1:40" s="63" customFormat="1" ht="69" customHeight="1">
      <c r="A67" s="425"/>
      <c r="B67" s="467"/>
      <c r="C67" s="420" t="s">
        <v>919</v>
      </c>
      <c r="D67" s="190" t="s">
        <v>351</v>
      </c>
      <c r="E67" s="254" t="s">
        <v>46</v>
      </c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6"/>
      <c r="AM67" s="62"/>
      <c r="AN67" s="62"/>
    </row>
    <row r="68" spans="1:40" s="63" customFormat="1" ht="37.5" customHeight="1">
      <c r="A68" s="425"/>
      <c r="B68" s="467"/>
      <c r="C68" s="420"/>
      <c r="D68" s="190" t="s">
        <v>352</v>
      </c>
      <c r="E68" s="254" t="s">
        <v>47</v>
      </c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6"/>
      <c r="AM68" s="62"/>
      <c r="AN68" s="62"/>
    </row>
    <row r="69" spans="1:40" s="63" customFormat="1" ht="64.5" customHeight="1">
      <c r="A69" s="425"/>
      <c r="B69" s="467"/>
      <c r="C69" s="420"/>
      <c r="D69" s="190" t="s">
        <v>431</v>
      </c>
      <c r="E69" s="254" t="s">
        <v>48</v>
      </c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6"/>
      <c r="AM69" s="62"/>
      <c r="AN69" s="62"/>
    </row>
    <row r="70" spans="1:40" s="63" customFormat="1" ht="35.25" customHeight="1">
      <c r="A70" s="425"/>
      <c r="B70" s="467"/>
      <c r="C70" s="420" t="s">
        <v>1162</v>
      </c>
      <c r="D70" s="190" t="s">
        <v>291</v>
      </c>
      <c r="E70" s="254" t="s">
        <v>49</v>
      </c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6"/>
      <c r="AM70" s="62"/>
      <c r="AN70" s="62"/>
    </row>
    <row r="71" spans="1:40" s="63" customFormat="1" ht="58.9" customHeight="1">
      <c r="A71" s="425"/>
      <c r="B71" s="467"/>
      <c r="C71" s="420"/>
      <c r="D71" s="190" t="s">
        <v>292</v>
      </c>
      <c r="E71" s="254" t="s">
        <v>50</v>
      </c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6"/>
      <c r="AM71" s="62"/>
      <c r="AN71" s="62"/>
    </row>
    <row r="72" spans="1:40" s="63" customFormat="1" ht="47.25" customHeight="1">
      <c r="A72" s="425"/>
      <c r="B72" s="467"/>
      <c r="C72" s="404" t="s">
        <v>920</v>
      </c>
      <c r="D72" s="404"/>
      <c r="E72" s="254" t="s">
        <v>51</v>
      </c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6"/>
      <c r="AM72" s="62"/>
      <c r="AN72" s="62"/>
    </row>
    <row r="73" spans="1:40" s="63" customFormat="1" ht="44.25" customHeight="1">
      <c r="A73" s="425"/>
      <c r="B73" s="467"/>
      <c r="C73" s="404" t="s">
        <v>921</v>
      </c>
      <c r="D73" s="404"/>
      <c r="E73" s="254" t="s">
        <v>52</v>
      </c>
      <c r="F73" s="13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35"/>
      <c r="V73" s="135"/>
      <c r="W73" s="135"/>
      <c r="X73" s="135"/>
      <c r="Y73" s="135"/>
      <c r="Z73" s="135"/>
      <c r="AA73" s="135"/>
      <c r="AB73" s="13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7"/>
      <c r="AM73" s="62"/>
      <c r="AN73" s="62"/>
    </row>
    <row r="74" spans="1:40" s="63" customFormat="1" ht="43.15" customHeight="1">
      <c r="A74" s="425"/>
      <c r="B74" s="467"/>
      <c r="C74" s="404" t="s">
        <v>922</v>
      </c>
      <c r="D74" s="404"/>
      <c r="E74" s="254" t="s">
        <v>53</v>
      </c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6"/>
      <c r="AM74" s="62"/>
      <c r="AN74" s="62"/>
    </row>
    <row r="75" spans="1:40" s="63" customFormat="1" ht="51.75" customHeight="1">
      <c r="A75" s="425"/>
      <c r="B75" s="467"/>
      <c r="C75" s="405" t="s">
        <v>923</v>
      </c>
      <c r="D75" s="405"/>
      <c r="E75" s="254" t="s">
        <v>54</v>
      </c>
      <c r="F75" s="13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35"/>
      <c r="V75" s="135"/>
      <c r="W75" s="135"/>
      <c r="X75" s="135"/>
      <c r="Y75" s="135"/>
      <c r="Z75" s="135"/>
      <c r="AA75" s="135"/>
      <c r="AB75" s="13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7"/>
      <c r="AM75" s="62"/>
      <c r="AN75" s="62"/>
    </row>
    <row r="76" spans="1:40" s="63" customFormat="1" ht="48.75" customHeight="1">
      <c r="A76" s="425"/>
      <c r="B76" s="467"/>
      <c r="C76" s="420" t="s">
        <v>924</v>
      </c>
      <c r="D76" s="190" t="s">
        <v>353</v>
      </c>
      <c r="E76" s="254" t="s">
        <v>55</v>
      </c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6"/>
      <c r="AM76" s="62"/>
      <c r="AN76" s="62"/>
    </row>
    <row r="77" spans="1:40" s="63" customFormat="1" ht="37.15" customHeight="1">
      <c r="A77" s="425"/>
      <c r="B77" s="467"/>
      <c r="C77" s="420"/>
      <c r="D77" s="190" t="s">
        <v>354</v>
      </c>
      <c r="E77" s="254" t="s">
        <v>56</v>
      </c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1"/>
      <c r="AM77" s="62"/>
      <c r="AN77" s="62"/>
    </row>
    <row r="78" spans="1:40" s="63" customFormat="1" ht="71.25" customHeight="1">
      <c r="A78" s="425"/>
      <c r="B78" s="467"/>
      <c r="C78" s="420"/>
      <c r="D78" s="190" t="s">
        <v>355</v>
      </c>
      <c r="E78" s="254" t="s">
        <v>57</v>
      </c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1"/>
      <c r="AM78" s="62"/>
      <c r="AN78" s="62"/>
    </row>
    <row r="79" spans="1:40" s="63" customFormat="1" ht="37.15" customHeight="1">
      <c r="A79" s="425"/>
      <c r="B79" s="467"/>
      <c r="C79" s="420"/>
      <c r="D79" s="190" t="s">
        <v>432</v>
      </c>
      <c r="E79" s="254" t="s">
        <v>58</v>
      </c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1"/>
      <c r="AM79" s="62"/>
      <c r="AN79" s="62"/>
    </row>
    <row r="80" spans="1:40" s="63" customFormat="1" ht="33" customHeight="1">
      <c r="A80" s="425"/>
      <c r="B80" s="467"/>
      <c r="C80" s="420"/>
      <c r="D80" s="190" t="s">
        <v>356</v>
      </c>
      <c r="E80" s="254" t="s">
        <v>59</v>
      </c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1"/>
      <c r="AM80" s="62"/>
      <c r="AN80" s="62"/>
    </row>
    <row r="81" spans="1:40" s="63" customFormat="1" ht="49.5" customHeight="1">
      <c r="A81" s="425"/>
      <c r="B81" s="467"/>
      <c r="C81" s="404" t="s">
        <v>925</v>
      </c>
      <c r="D81" s="404"/>
      <c r="E81" s="254" t="s">
        <v>60</v>
      </c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6"/>
      <c r="AM81" s="62"/>
      <c r="AN81" s="62"/>
    </row>
    <row r="82" spans="1:40" s="63" customFormat="1" ht="29.25" customHeight="1">
      <c r="A82" s="425"/>
      <c r="B82" s="467"/>
      <c r="C82" s="405" t="s">
        <v>926</v>
      </c>
      <c r="D82" s="405"/>
      <c r="E82" s="254" t="s">
        <v>61</v>
      </c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6"/>
      <c r="AM82" s="62"/>
      <c r="AN82" s="62"/>
    </row>
    <row r="83" spans="1:40" s="63" customFormat="1" ht="46.5" customHeight="1">
      <c r="A83" s="425"/>
      <c r="B83" s="467"/>
      <c r="C83" s="419" t="s">
        <v>1259</v>
      </c>
      <c r="D83" s="419"/>
      <c r="E83" s="254" t="s">
        <v>62</v>
      </c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6"/>
      <c r="AM83" s="62"/>
      <c r="AN83" s="62"/>
    </row>
    <row r="84" spans="1:40" s="63" customFormat="1" ht="45" customHeight="1">
      <c r="A84" s="465" t="s">
        <v>1163</v>
      </c>
      <c r="B84" s="421" t="s">
        <v>928</v>
      </c>
      <c r="C84" s="404" t="s">
        <v>927</v>
      </c>
      <c r="D84" s="404"/>
      <c r="E84" s="254" t="s">
        <v>63</v>
      </c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6"/>
      <c r="AM84" s="62"/>
      <c r="AN84" s="62"/>
    </row>
    <row r="85" spans="1:40" s="63" customFormat="1" ht="31.5" customHeight="1">
      <c r="A85" s="425"/>
      <c r="B85" s="421"/>
      <c r="C85" s="420" t="s">
        <v>1239</v>
      </c>
      <c r="D85" s="190" t="s">
        <v>293</v>
      </c>
      <c r="E85" s="254" t="s">
        <v>64</v>
      </c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6"/>
      <c r="AM85" s="62"/>
      <c r="AN85" s="62"/>
    </row>
    <row r="86" spans="1:40" s="63" customFormat="1" ht="61.5" customHeight="1">
      <c r="A86" s="425"/>
      <c r="B86" s="421"/>
      <c r="C86" s="420"/>
      <c r="D86" s="190" t="s">
        <v>1240</v>
      </c>
      <c r="E86" s="254" t="s">
        <v>65</v>
      </c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6"/>
      <c r="AM86" s="62"/>
      <c r="AN86" s="62"/>
    </row>
    <row r="87" spans="1:40" s="63" customFormat="1" ht="33" customHeight="1">
      <c r="A87" s="425"/>
      <c r="B87" s="421"/>
      <c r="C87" s="420" t="s">
        <v>1241</v>
      </c>
      <c r="D87" s="190" t="s">
        <v>293</v>
      </c>
      <c r="E87" s="254" t="s">
        <v>66</v>
      </c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6"/>
      <c r="AM87" s="62"/>
      <c r="AN87" s="62"/>
    </row>
    <row r="88" spans="1:40" s="63" customFormat="1" ht="68.25" customHeight="1">
      <c r="A88" s="425"/>
      <c r="B88" s="421"/>
      <c r="C88" s="420"/>
      <c r="D88" s="190" t="s">
        <v>1242</v>
      </c>
      <c r="E88" s="254" t="s">
        <v>67</v>
      </c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6"/>
      <c r="AM88" s="62"/>
      <c r="AN88" s="62"/>
    </row>
    <row r="89" spans="1:40" s="63" customFormat="1" ht="168" customHeight="1">
      <c r="A89" s="425"/>
      <c r="B89" s="421"/>
      <c r="C89" s="410" t="s">
        <v>929</v>
      </c>
      <c r="D89" s="190" t="s">
        <v>1308</v>
      </c>
      <c r="E89" s="254" t="s">
        <v>68</v>
      </c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6"/>
      <c r="AM89" s="62"/>
      <c r="AN89" s="62"/>
    </row>
    <row r="90" spans="1:40" s="63" customFormat="1" ht="162" customHeight="1">
      <c r="A90" s="425"/>
      <c r="B90" s="421"/>
      <c r="C90" s="410"/>
      <c r="D90" s="190" t="s">
        <v>294</v>
      </c>
      <c r="E90" s="254" t="s">
        <v>69</v>
      </c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6"/>
      <c r="AM90" s="62"/>
      <c r="AN90" s="62"/>
    </row>
    <row r="91" spans="1:40" s="63" customFormat="1" ht="222.75" customHeight="1">
      <c r="A91" s="425"/>
      <c r="B91" s="421"/>
      <c r="C91" s="410"/>
      <c r="D91" s="190" t="s">
        <v>481</v>
      </c>
      <c r="E91" s="254" t="s">
        <v>70</v>
      </c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6"/>
      <c r="AM91" s="62"/>
      <c r="AN91" s="62"/>
    </row>
    <row r="92" spans="1:40" s="63" customFormat="1" ht="30" customHeight="1">
      <c r="A92" s="425"/>
      <c r="B92" s="421"/>
      <c r="C92" s="405" t="s">
        <v>930</v>
      </c>
      <c r="D92" s="405"/>
      <c r="E92" s="254" t="s">
        <v>71</v>
      </c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6"/>
      <c r="AM92" s="62"/>
      <c r="AN92" s="62"/>
    </row>
    <row r="93" spans="1:40" s="63" customFormat="1" ht="60" customHeight="1">
      <c r="A93" s="425"/>
      <c r="B93" s="421"/>
      <c r="C93" s="407" t="s">
        <v>1270</v>
      </c>
      <c r="D93" s="407"/>
      <c r="E93" s="254" t="s">
        <v>72</v>
      </c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6"/>
      <c r="AM93" s="62"/>
      <c r="AN93" s="62"/>
    </row>
    <row r="94" spans="1:40" s="63" customFormat="1" ht="46.15" customHeight="1">
      <c r="A94" s="425"/>
      <c r="B94" s="404" t="s">
        <v>931</v>
      </c>
      <c r="C94" s="404"/>
      <c r="D94" s="404"/>
      <c r="E94" s="254" t="s">
        <v>73</v>
      </c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6"/>
      <c r="AM94" s="62"/>
      <c r="AN94" s="62"/>
    </row>
    <row r="95" spans="1:40" s="63" customFormat="1" ht="30" customHeight="1">
      <c r="A95" s="425"/>
      <c r="B95" s="421" t="s">
        <v>932</v>
      </c>
      <c r="C95" s="410" t="s">
        <v>933</v>
      </c>
      <c r="D95" s="190" t="s">
        <v>295</v>
      </c>
      <c r="E95" s="254" t="s">
        <v>74</v>
      </c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6"/>
      <c r="AM95" s="62"/>
      <c r="AN95" s="62"/>
    </row>
    <row r="96" spans="1:40" s="63" customFormat="1" ht="72" customHeight="1">
      <c r="A96" s="425"/>
      <c r="B96" s="421"/>
      <c r="C96" s="410"/>
      <c r="D96" s="190" t="s">
        <v>482</v>
      </c>
      <c r="E96" s="254" t="s">
        <v>75</v>
      </c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6"/>
      <c r="AM96" s="62"/>
      <c r="AN96" s="62"/>
    </row>
    <row r="97" spans="1:40" s="63" customFormat="1" ht="93.75" customHeight="1">
      <c r="A97" s="425"/>
      <c r="B97" s="421"/>
      <c r="C97" s="410"/>
      <c r="D97" s="188" t="s">
        <v>362</v>
      </c>
      <c r="E97" s="254" t="s">
        <v>76</v>
      </c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6"/>
      <c r="AM97" s="62"/>
      <c r="AN97" s="62"/>
    </row>
    <row r="98" spans="1:40" s="63" customFormat="1" ht="36" customHeight="1">
      <c r="A98" s="425"/>
      <c r="B98" s="421"/>
      <c r="C98" s="410"/>
      <c r="D98" s="188" t="s">
        <v>296</v>
      </c>
      <c r="E98" s="254" t="s">
        <v>77</v>
      </c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6"/>
      <c r="AM98" s="62"/>
      <c r="AN98" s="62"/>
    </row>
    <row r="99" spans="1:40" s="63" customFormat="1" ht="78" customHeight="1">
      <c r="A99" s="425"/>
      <c r="B99" s="421"/>
      <c r="C99" s="410"/>
      <c r="D99" s="190" t="s">
        <v>297</v>
      </c>
      <c r="E99" s="254" t="s">
        <v>78</v>
      </c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6"/>
      <c r="AM99" s="62"/>
      <c r="AN99" s="62"/>
    </row>
    <row r="100" spans="1:40" s="63" customFormat="1" ht="45" customHeight="1">
      <c r="A100" s="425"/>
      <c r="B100" s="421"/>
      <c r="C100" s="410"/>
      <c r="D100" s="190" t="s">
        <v>298</v>
      </c>
      <c r="E100" s="254" t="s">
        <v>79</v>
      </c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6"/>
      <c r="AM100" s="62"/>
      <c r="AN100" s="62"/>
    </row>
    <row r="101" spans="1:40" s="63" customFormat="1" ht="34.9" customHeight="1">
      <c r="A101" s="425"/>
      <c r="B101" s="421"/>
      <c r="C101" s="410"/>
      <c r="D101" s="190" t="s">
        <v>299</v>
      </c>
      <c r="E101" s="254" t="s">
        <v>80</v>
      </c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6"/>
      <c r="AM101" s="62"/>
      <c r="AN101" s="62"/>
    </row>
    <row r="102" spans="1:40" s="63" customFormat="1" ht="66" customHeight="1">
      <c r="A102" s="425"/>
      <c r="B102" s="421"/>
      <c r="C102" s="410"/>
      <c r="D102" s="190" t="s">
        <v>433</v>
      </c>
      <c r="E102" s="254" t="s">
        <v>81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6"/>
      <c r="AM102" s="62"/>
      <c r="AN102" s="62"/>
    </row>
    <row r="103" spans="1:40" s="63" customFormat="1" ht="132" customHeight="1">
      <c r="A103" s="425"/>
      <c r="B103" s="421"/>
      <c r="C103" s="421" t="s">
        <v>934</v>
      </c>
      <c r="D103" s="190" t="s">
        <v>300</v>
      </c>
      <c r="E103" s="254" t="s">
        <v>82</v>
      </c>
      <c r="F103" s="13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35"/>
      <c r="V103" s="135"/>
      <c r="W103" s="135"/>
      <c r="X103" s="135"/>
      <c r="Y103" s="135"/>
      <c r="Z103" s="135"/>
      <c r="AA103" s="135"/>
      <c r="AB103" s="13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7"/>
      <c r="AM103" s="62"/>
      <c r="AN103" s="62"/>
    </row>
    <row r="104" spans="1:40" s="63" customFormat="1" ht="176.25" customHeight="1">
      <c r="A104" s="425"/>
      <c r="B104" s="421"/>
      <c r="C104" s="421"/>
      <c r="D104" s="190" t="s">
        <v>662</v>
      </c>
      <c r="E104" s="254" t="s">
        <v>83</v>
      </c>
      <c r="F104" s="13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35"/>
      <c r="V104" s="135"/>
      <c r="W104" s="135"/>
      <c r="X104" s="135"/>
      <c r="Y104" s="135"/>
      <c r="Z104" s="135"/>
      <c r="AA104" s="135"/>
      <c r="AB104" s="13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7"/>
      <c r="AM104" s="62"/>
      <c r="AN104" s="62"/>
    </row>
    <row r="105" spans="1:40" s="63" customFormat="1" ht="189.75" customHeight="1">
      <c r="A105" s="425" t="s">
        <v>1164</v>
      </c>
      <c r="B105" s="421" t="s">
        <v>932</v>
      </c>
      <c r="C105" s="421" t="s">
        <v>934</v>
      </c>
      <c r="D105" s="190" t="s">
        <v>1309</v>
      </c>
      <c r="E105" s="254" t="s">
        <v>84</v>
      </c>
      <c r="F105" s="13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35"/>
      <c r="V105" s="135"/>
      <c r="W105" s="135"/>
      <c r="X105" s="135"/>
      <c r="Y105" s="135"/>
      <c r="Z105" s="135"/>
      <c r="AA105" s="135"/>
      <c r="AB105" s="13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7"/>
      <c r="AM105" s="62"/>
      <c r="AN105" s="62"/>
    </row>
    <row r="106" spans="1:40" s="63" customFormat="1" ht="70.5" customHeight="1">
      <c r="A106" s="425"/>
      <c r="B106" s="421"/>
      <c r="C106" s="421"/>
      <c r="D106" s="190" t="s">
        <v>301</v>
      </c>
      <c r="E106" s="254" t="s">
        <v>85</v>
      </c>
      <c r="F106" s="13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35"/>
      <c r="V106" s="135"/>
      <c r="W106" s="135"/>
      <c r="X106" s="135"/>
      <c r="Y106" s="135"/>
      <c r="Z106" s="135"/>
      <c r="AA106" s="135"/>
      <c r="AB106" s="13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7"/>
      <c r="AM106" s="62"/>
      <c r="AN106" s="62"/>
    </row>
    <row r="107" spans="1:40" s="63" customFormat="1" ht="141" customHeight="1">
      <c r="A107" s="425"/>
      <c r="B107" s="421"/>
      <c r="C107" s="421"/>
      <c r="D107" s="190" t="s">
        <v>302</v>
      </c>
      <c r="E107" s="254" t="s">
        <v>86</v>
      </c>
      <c r="F107" s="13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35"/>
      <c r="V107" s="135"/>
      <c r="W107" s="135"/>
      <c r="X107" s="135"/>
      <c r="Y107" s="135"/>
      <c r="Z107" s="135"/>
      <c r="AA107" s="135"/>
      <c r="AB107" s="13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7"/>
      <c r="AM107" s="62"/>
      <c r="AN107" s="62"/>
    </row>
    <row r="108" spans="1:40" s="63" customFormat="1" ht="110.25" customHeight="1">
      <c r="A108" s="425"/>
      <c r="B108" s="421"/>
      <c r="C108" s="405" t="s">
        <v>935</v>
      </c>
      <c r="D108" s="405"/>
      <c r="E108" s="254" t="s">
        <v>87</v>
      </c>
      <c r="F108" s="13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35"/>
      <c r="V108" s="135"/>
      <c r="W108" s="135"/>
      <c r="X108" s="135"/>
      <c r="Y108" s="135"/>
      <c r="Z108" s="135"/>
      <c r="AA108" s="135"/>
      <c r="AB108" s="135"/>
      <c r="AC108" s="185"/>
      <c r="AD108" s="185"/>
      <c r="AE108" s="185"/>
      <c r="AF108" s="185"/>
      <c r="AG108" s="185"/>
      <c r="AH108" s="185"/>
      <c r="AI108" s="185"/>
      <c r="AJ108" s="185"/>
      <c r="AK108" s="185"/>
      <c r="AL108" s="187"/>
      <c r="AM108" s="62"/>
      <c r="AN108" s="62"/>
    </row>
    <row r="109" spans="1:40" s="63" customFormat="1" ht="96.75" customHeight="1">
      <c r="A109" s="425"/>
      <c r="B109" s="421"/>
      <c r="C109" s="405" t="s">
        <v>936</v>
      </c>
      <c r="D109" s="405"/>
      <c r="E109" s="254" t="s">
        <v>88</v>
      </c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6"/>
      <c r="AM109" s="62"/>
      <c r="AN109" s="62"/>
    </row>
    <row r="110" spans="1:40" s="63" customFormat="1" ht="107.25" customHeight="1">
      <c r="A110" s="425"/>
      <c r="B110" s="421"/>
      <c r="C110" s="404" t="s">
        <v>937</v>
      </c>
      <c r="D110" s="404"/>
      <c r="E110" s="254" t="s">
        <v>89</v>
      </c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6"/>
      <c r="AM110" s="62"/>
      <c r="AN110" s="62"/>
    </row>
    <row r="111" spans="1:40" s="63" customFormat="1" ht="47.25" customHeight="1">
      <c r="A111" s="425"/>
      <c r="B111" s="421"/>
      <c r="C111" s="404" t="s">
        <v>938</v>
      </c>
      <c r="D111" s="404"/>
      <c r="E111" s="254" t="s">
        <v>90</v>
      </c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6"/>
      <c r="AM111" s="62"/>
      <c r="AN111" s="62"/>
    </row>
    <row r="112" spans="1:40" s="63" customFormat="1" ht="33" customHeight="1">
      <c r="A112" s="425"/>
      <c r="B112" s="421"/>
      <c r="C112" s="404" t="s">
        <v>939</v>
      </c>
      <c r="D112" s="404"/>
      <c r="E112" s="254" t="s">
        <v>91</v>
      </c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6"/>
      <c r="AM112" s="62"/>
      <c r="AN112" s="62"/>
    </row>
    <row r="113" spans="1:40" s="63" customFormat="1" ht="27" customHeight="1">
      <c r="A113" s="425"/>
      <c r="B113" s="421"/>
      <c r="C113" s="407" t="s">
        <v>1271</v>
      </c>
      <c r="D113" s="407"/>
      <c r="E113" s="254" t="s">
        <v>92</v>
      </c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6"/>
      <c r="AM113" s="62"/>
      <c r="AN113" s="62"/>
    </row>
    <row r="114" spans="1:40" s="63" customFormat="1" ht="44.25" customHeight="1">
      <c r="A114" s="425"/>
      <c r="B114" s="404" t="s">
        <v>940</v>
      </c>
      <c r="C114" s="404"/>
      <c r="D114" s="404"/>
      <c r="E114" s="254" t="s">
        <v>93</v>
      </c>
      <c r="F114" s="13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35"/>
      <c r="V114" s="135"/>
      <c r="W114" s="135"/>
      <c r="X114" s="135"/>
      <c r="Y114" s="135"/>
      <c r="Z114" s="135"/>
      <c r="AA114" s="135"/>
      <c r="AB114" s="13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7"/>
      <c r="AM114" s="62"/>
      <c r="AN114" s="62"/>
    </row>
    <row r="115" spans="1:40" s="63" customFormat="1" ht="46.5" customHeight="1">
      <c r="A115" s="425"/>
      <c r="B115" s="404" t="s">
        <v>941</v>
      </c>
      <c r="C115" s="404"/>
      <c r="D115" s="404"/>
      <c r="E115" s="254" t="s">
        <v>94</v>
      </c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6"/>
      <c r="AM115" s="62"/>
      <c r="AN115" s="62"/>
    </row>
    <row r="116" spans="1:40" s="63" customFormat="1" ht="45" customHeight="1">
      <c r="A116" s="425"/>
      <c r="B116" s="404" t="s">
        <v>942</v>
      </c>
      <c r="C116" s="404"/>
      <c r="D116" s="404"/>
      <c r="E116" s="254" t="s">
        <v>96</v>
      </c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6"/>
      <c r="AM116" s="62"/>
      <c r="AN116" s="62"/>
    </row>
    <row r="117" spans="1:40" s="63" customFormat="1" ht="34.5" customHeight="1">
      <c r="A117" s="425"/>
      <c r="B117" s="405" t="s">
        <v>943</v>
      </c>
      <c r="C117" s="405"/>
      <c r="D117" s="405"/>
      <c r="E117" s="254" t="s">
        <v>97</v>
      </c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35"/>
      <c r="AL117" s="136"/>
      <c r="AM117" s="62"/>
      <c r="AN117" s="62"/>
    </row>
    <row r="118" spans="1:40" s="63" customFormat="1" ht="45.75" customHeight="1">
      <c r="A118" s="425"/>
      <c r="B118" s="421" t="s">
        <v>944</v>
      </c>
      <c r="C118" s="421"/>
      <c r="D118" s="193" t="s">
        <v>364</v>
      </c>
      <c r="E118" s="254" t="s">
        <v>98</v>
      </c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6"/>
      <c r="AM118" s="62"/>
      <c r="AN118" s="62"/>
    </row>
    <row r="119" spans="1:40" s="63" customFormat="1" ht="81.75" customHeight="1">
      <c r="A119" s="425"/>
      <c r="B119" s="421"/>
      <c r="C119" s="421"/>
      <c r="D119" s="193" t="s">
        <v>365</v>
      </c>
      <c r="E119" s="254" t="s">
        <v>99</v>
      </c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5"/>
      <c r="AH119" s="135"/>
      <c r="AI119" s="135"/>
      <c r="AJ119" s="135"/>
      <c r="AK119" s="135"/>
      <c r="AL119" s="136"/>
      <c r="AM119" s="62"/>
      <c r="AN119" s="62"/>
    </row>
    <row r="120" spans="1:40" s="63" customFormat="1" ht="28.15" customHeight="1">
      <c r="A120" s="425"/>
      <c r="B120" s="421"/>
      <c r="C120" s="421"/>
      <c r="D120" s="193" t="s">
        <v>366</v>
      </c>
      <c r="E120" s="254" t="s">
        <v>100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6"/>
      <c r="AM120" s="62"/>
      <c r="AN120" s="62"/>
    </row>
    <row r="121" spans="1:40" s="63" customFormat="1" ht="68.25" customHeight="1">
      <c r="A121" s="425"/>
      <c r="B121" s="421"/>
      <c r="C121" s="421"/>
      <c r="D121" s="197" t="s">
        <v>1272</v>
      </c>
      <c r="E121" s="254" t="s">
        <v>101</v>
      </c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5"/>
      <c r="AJ121" s="135"/>
      <c r="AK121" s="135"/>
      <c r="AL121" s="136"/>
      <c r="AM121" s="62"/>
      <c r="AN121" s="62"/>
    </row>
    <row r="122" spans="1:40" s="63" customFormat="1" ht="113.25" customHeight="1">
      <c r="A122" s="425"/>
      <c r="B122" s="432" t="s">
        <v>1215</v>
      </c>
      <c r="C122" s="414"/>
      <c r="D122" s="414"/>
      <c r="E122" s="254" t="s">
        <v>102</v>
      </c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6"/>
      <c r="AM122" s="62"/>
      <c r="AN122" s="62"/>
    </row>
    <row r="123" spans="1:40" s="63" customFormat="1" ht="110.25" customHeight="1">
      <c r="A123" s="425"/>
      <c r="B123" s="421" t="s">
        <v>945</v>
      </c>
      <c r="C123" s="421"/>
      <c r="D123" s="193" t="s">
        <v>303</v>
      </c>
      <c r="E123" s="254" t="s">
        <v>103</v>
      </c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6"/>
      <c r="AM123" s="62"/>
      <c r="AN123" s="62"/>
    </row>
    <row r="124" spans="1:40" s="63" customFormat="1" ht="93" customHeight="1">
      <c r="A124" s="425"/>
      <c r="B124" s="421"/>
      <c r="C124" s="421"/>
      <c r="D124" s="193" t="s">
        <v>304</v>
      </c>
      <c r="E124" s="254" t="s">
        <v>104</v>
      </c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6"/>
      <c r="AM124" s="62"/>
      <c r="AN124" s="62"/>
    </row>
    <row r="125" spans="1:40" s="63" customFormat="1" ht="105" customHeight="1">
      <c r="A125" s="425" t="s">
        <v>1164</v>
      </c>
      <c r="B125" s="421" t="s">
        <v>945</v>
      </c>
      <c r="C125" s="421"/>
      <c r="D125" s="193" t="s">
        <v>305</v>
      </c>
      <c r="E125" s="254" t="s">
        <v>105</v>
      </c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6"/>
      <c r="AM125" s="62"/>
      <c r="AN125" s="62"/>
    </row>
    <row r="126" spans="1:40" s="63" customFormat="1" ht="56.25" customHeight="1">
      <c r="A126" s="425"/>
      <c r="B126" s="421"/>
      <c r="C126" s="421"/>
      <c r="D126" s="197" t="s">
        <v>1273</v>
      </c>
      <c r="E126" s="254" t="s">
        <v>106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6"/>
      <c r="AM126" s="62"/>
      <c r="AN126" s="62"/>
    </row>
    <row r="127" spans="1:40" s="63" customFormat="1" ht="69" customHeight="1">
      <c r="A127" s="425"/>
      <c r="B127" s="421" t="s">
        <v>946</v>
      </c>
      <c r="C127" s="421" t="s">
        <v>947</v>
      </c>
      <c r="D127" s="188" t="s">
        <v>306</v>
      </c>
      <c r="E127" s="254" t="s">
        <v>107</v>
      </c>
      <c r="F127" s="13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35"/>
      <c r="V127" s="135"/>
      <c r="W127" s="135"/>
      <c r="X127" s="135"/>
      <c r="Y127" s="135"/>
      <c r="Z127" s="135"/>
      <c r="AA127" s="135"/>
      <c r="AB127" s="13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7"/>
      <c r="AM127" s="62"/>
      <c r="AN127" s="62"/>
    </row>
    <row r="128" spans="1:40" s="63" customFormat="1" ht="105" customHeight="1">
      <c r="A128" s="425"/>
      <c r="B128" s="421"/>
      <c r="C128" s="421"/>
      <c r="D128" s="192" t="s">
        <v>307</v>
      </c>
      <c r="E128" s="254" t="s">
        <v>108</v>
      </c>
      <c r="F128" s="13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35"/>
      <c r="V128" s="135"/>
      <c r="W128" s="135"/>
      <c r="X128" s="135"/>
      <c r="Y128" s="135"/>
      <c r="Z128" s="135"/>
      <c r="AA128" s="135"/>
      <c r="AB128" s="13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7"/>
      <c r="AM128" s="62"/>
      <c r="AN128" s="62"/>
    </row>
    <row r="129" spans="1:40" s="63" customFormat="1" ht="62.25" customHeight="1">
      <c r="A129" s="425"/>
      <c r="B129" s="421"/>
      <c r="C129" s="421"/>
      <c r="D129" s="193" t="s">
        <v>308</v>
      </c>
      <c r="E129" s="254" t="s">
        <v>109</v>
      </c>
      <c r="F129" s="13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35"/>
      <c r="V129" s="135"/>
      <c r="W129" s="135"/>
      <c r="X129" s="135"/>
      <c r="Y129" s="135"/>
      <c r="Z129" s="135"/>
      <c r="AA129" s="135"/>
      <c r="AB129" s="13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7"/>
      <c r="AM129" s="62"/>
      <c r="AN129" s="62"/>
    </row>
    <row r="130" spans="1:40" s="63" customFormat="1" ht="53.25" customHeight="1">
      <c r="A130" s="425"/>
      <c r="B130" s="421"/>
      <c r="C130" s="421"/>
      <c r="D130" s="193" t="s">
        <v>434</v>
      </c>
      <c r="E130" s="254" t="s">
        <v>110</v>
      </c>
      <c r="F130" s="13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35"/>
      <c r="V130" s="135"/>
      <c r="W130" s="135"/>
      <c r="X130" s="135"/>
      <c r="Y130" s="135"/>
      <c r="Z130" s="135"/>
      <c r="AA130" s="135"/>
      <c r="AB130" s="13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7"/>
      <c r="AM130" s="62"/>
      <c r="AN130" s="62"/>
    </row>
    <row r="131" spans="1:40" s="63" customFormat="1" ht="36" customHeight="1">
      <c r="A131" s="425"/>
      <c r="B131" s="421"/>
      <c r="C131" s="424" t="s">
        <v>948</v>
      </c>
      <c r="D131" s="424"/>
      <c r="E131" s="254" t="s">
        <v>111</v>
      </c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0"/>
      <c r="AL131" s="161"/>
      <c r="AM131" s="62"/>
      <c r="AN131" s="62"/>
    </row>
    <row r="132" spans="1:40" s="63" customFormat="1" ht="54.75" customHeight="1">
      <c r="A132" s="425"/>
      <c r="B132" s="421"/>
      <c r="C132" s="404" t="s">
        <v>949</v>
      </c>
      <c r="D132" s="404"/>
      <c r="E132" s="254" t="s">
        <v>112</v>
      </c>
      <c r="F132" s="135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>
        <v>1</v>
      </c>
      <c r="Z132" s="135">
        <v>1</v>
      </c>
      <c r="AA132" s="135"/>
      <c r="AB132" s="135"/>
      <c r="AC132" s="135"/>
      <c r="AD132" s="135"/>
      <c r="AE132" s="135"/>
      <c r="AF132" s="135"/>
      <c r="AG132" s="135"/>
      <c r="AH132" s="135"/>
      <c r="AI132" s="135"/>
      <c r="AJ132" s="135"/>
      <c r="AK132" s="135"/>
      <c r="AL132" s="136"/>
      <c r="AM132" s="62"/>
      <c r="AN132" s="62"/>
    </row>
    <row r="133" spans="1:40" s="63" customFormat="1" ht="46.9" customHeight="1">
      <c r="A133" s="425"/>
      <c r="B133" s="421"/>
      <c r="C133" s="405" t="s">
        <v>950</v>
      </c>
      <c r="D133" s="405"/>
      <c r="E133" s="254" t="s">
        <v>113</v>
      </c>
      <c r="F133" s="13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35"/>
      <c r="V133" s="135"/>
      <c r="W133" s="135"/>
      <c r="X133" s="135"/>
      <c r="Y133" s="135"/>
      <c r="Z133" s="135"/>
      <c r="AA133" s="135"/>
      <c r="AB133" s="13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7"/>
      <c r="AM133" s="62"/>
      <c r="AN133" s="62"/>
    </row>
    <row r="134" spans="1:40" s="63" customFormat="1" ht="42.75" customHeight="1">
      <c r="A134" s="425"/>
      <c r="B134" s="421"/>
      <c r="C134" s="405" t="s">
        <v>951</v>
      </c>
      <c r="D134" s="405"/>
      <c r="E134" s="254" t="s">
        <v>114</v>
      </c>
      <c r="F134" s="135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5"/>
      <c r="AC134" s="135"/>
      <c r="AD134" s="135"/>
      <c r="AE134" s="135"/>
      <c r="AF134" s="135"/>
      <c r="AG134" s="135"/>
      <c r="AH134" s="135"/>
      <c r="AI134" s="135"/>
      <c r="AJ134" s="135"/>
      <c r="AK134" s="135"/>
      <c r="AL134" s="136"/>
      <c r="AM134" s="62"/>
      <c r="AN134" s="62"/>
    </row>
    <row r="135" spans="1:40" s="63" customFormat="1" ht="39" customHeight="1">
      <c r="A135" s="425"/>
      <c r="B135" s="421"/>
      <c r="C135" s="405" t="s">
        <v>952</v>
      </c>
      <c r="D135" s="405"/>
      <c r="E135" s="254" t="s">
        <v>115</v>
      </c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6"/>
      <c r="AM135" s="62"/>
      <c r="AN135" s="62"/>
    </row>
    <row r="136" spans="1:40" s="63" customFormat="1" ht="69.75" customHeight="1">
      <c r="A136" s="425"/>
      <c r="B136" s="421"/>
      <c r="C136" s="405" t="s">
        <v>953</v>
      </c>
      <c r="D136" s="405"/>
      <c r="E136" s="254" t="s">
        <v>116</v>
      </c>
      <c r="F136" s="135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5"/>
      <c r="AI136" s="135"/>
      <c r="AJ136" s="135"/>
      <c r="AK136" s="135"/>
      <c r="AL136" s="136"/>
      <c r="AM136" s="62"/>
      <c r="AN136" s="62"/>
    </row>
    <row r="137" spans="1:40" s="63" customFormat="1" ht="46.5" customHeight="1">
      <c r="A137" s="425"/>
      <c r="B137" s="421"/>
      <c r="C137" s="405" t="s">
        <v>954</v>
      </c>
      <c r="D137" s="405"/>
      <c r="E137" s="254" t="s">
        <v>117</v>
      </c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6"/>
      <c r="AM137" s="62"/>
      <c r="AN137" s="62"/>
    </row>
    <row r="138" spans="1:40" s="63" customFormat="1" ht="98.25" customHeight="1">
      <c r="A138" s="425"/>
      <c r="B138" s="421"/>
      <c r="C138" s="410" t="s">
        <v>955</v>
      </c>
      <c r="D138" s="193" t="s">
        <v>515</v>
      </c>
      <c r="E138" s="254" t="s">
        <v>118</v>
      </c>
      <c r="F138" s="13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35"/>
      <c r="V138" s="135"/>
      <c r="W138" s="135"/>
      <c r="X138" s="135"/>
      <c r="Y138" s="135"/>
      <c r="Z138" s="135"/>
      <c r="AA138" s="135"/>
      <c r="AB138" s="13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7"/>
      <c r="AM138" s="62"/>
      <c r="AN138" s="62"/>
    </row>
    <row r="139" spans="1:40" s="63" customFormat="1" ht="129.75" customHeight="1">
      <c r="A139" s="425"/>
      <c r="B139" s="421"/>
      <c r="C139" s="410"/>
      <c r="D139" s="193" t="s">
        <v>309</v>
      </c>
      <c r="E139" s="254" t="s">
        <v>119</v>
      </c>
      <c r="F139" s="13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35"/>
      <c r="V139" s="135"/>
      <c r="W139" s="135"/>
      <c r="X139" s="135"/>
      <c r="Y139" s="135"/>
      <c r="Z139" s="135"/>
      <c r="AA139" s="135"/>
      <c r="AB139" s="13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7"/>
      <c r="AM139" s="62"/>
      <c r="AN139" s="62"/>
    </row>
    <row r="140" spans="1:40" s="63" customFormat="1" ht="130.5" customHeight="1">
      <c r="A140" s="425"/>
      <c r="B140" s="421"/>
      <c r="C140" s="410"/>
      <c r="D140" s="193" t="s">
        <v>514</v>
      </c>
      <c r="E140" s="254" t="s">
        <v>120</v>
      </c>
      <c r="F140" s="13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35"/>
      <c r="V140" s="135"/>
      <c r="W140" s="135"/>
      <c r="X140" s="135"/>
      <c r="Y140" s="135"/>
      <c r="Z140" s="135"/>
      <c r="AA140" s="135"/>
      <c r="AB140" s="13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7"/>
      <c r="AM140" s="62"/>
      <c r="AN140" s="62"/>
    </row>
    <row r="141" spans="1:40" s="63" customFormat="1" ht="90.75" customHeight="1">
      <c r="A141" s="425"/>
      <c r="B141" s="421"/>
      <c r="C141" s="410"/>
      <c r="D141" s="193" t="s">
        <v>310</v>
      </c>
      <c r="E141" s="254" t="s">
        <v>121</v>
      </c>
      <c r="F141" s="13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35"/>
      <c r="V141" s="135"/>
      <c r="W141" s="135"/>
      <c r="X141" s="135"/>
      <c r="Y141" s="135"/>
      <c r="Z141" s="135"/>
      <c r="AA141" s="135"/>
      <c r="AB141" s="13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7"/>
      <c r="AM141" s="62"/>
      <c r="AN141" s="62"/>
    </row>
    <row r="142" spans="1:40" s="63" customFormat="1" ht="98.25" customHeight="1">
      <c r="A142" s="425"/>
      <c r="B142" s="421"/>
      <c r="C142" s="410"/>
      <c r="D142" s="193" t="s">
        <v>311</v>
      </c>
      <c r="E142" s="254" t="s">
        <v>122</v>
      </c>
      <c r="F142" s="13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35"/>
      <c r="V142" s="135"/>
      <c r="W142" s="135"/>
      <c r="X142" s="135"/>
      <c r="Y142" s="135"/>
      <c r="Z142" s="135"/>
      <c r="AA142" s="135"/>
      <c r="AB142" s="135"/>
      <c r="AC142" s="185"/>
      <c r="AD142" s="185"/>
      <c r="AE142" s="185"/>
      <c r="AF142" s="185"/>
      <c r="AG142" s="185"/>
      <c r="AH142" s="185"/>
      <c r="AI142" s="185"/>
      <c r="AJ142" s="185"/>
      <c r="AK142" s="185"/>
      <c r="AL142" s="187"/>
      <c r="AM142" s="62"/>
      <c r="AN142" s="62"/>
    </row>
    <row r="143" spans="1:40" s="63" customFormat="1" ht="43.5" customHeight="1">
      <c r="A143" s="425"/>
      <c r="B143" s="421"/>
      <c r="C143" s="405" t="s">
        <v>956</v>
      </c>
      <c r="D143" s="405"/>
      <c r="E143" s="254" t="s">
        <v>123</v>
      </c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  <c r="AC143" s="135"/>
      <c r="AD143" s="135"/>
      <c r="AE143" s="135"/>
      <c r="AF143" s="135"/>
      <c r="AG143" s="135"/>
      <c r="AH143" s="135"/>
      <c r="AI143" s="135"/>
      <c r="AJ143" s="135"/>
      <c r="AK143" s="135"/>
      <c r="AL143" s="136"/>
      <c r="AM143" s="62"/>
      <c r="AN143" s="62"/>
    </row>
    <row r="144" spans="1:40" s="63" customFormat="1" ht="29.45" customHeight="1">
      <c r="A144" s="425"/>
      <c r="B144" s="421"/>
      <c r="C144" s="405" t="s">
        <v>957</v>
      </c>
      <c r="D144" s="405"/>
      <c r="E144" s="254" t="s">
        <v>124</v>
      </c>
      <c r="F144" s="135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  <c r="AA144" s="135"/>
      <c r="AB144" s="135"/>
      <c r="AC144" s="135"/>
      <c r="AD144" s="135"/>
      <c r="AE144" s="135"/>
      <c r="AF144" s="135"/>
      <c r="AG144" s="135"/>
      <c r="AH144" s="135"/>
      <c r="AI144" s="135"/>
      <c r="AJ144" s="135"/>
      <c r="AK144" s="135"/>
      <c r="AL144" s="136"/>
      <c r="AM144" s="62"/>
      <c r="AN144" s="62"/>
    </row>
    <row r="145" spans="1:40" s="65" customFormat="1" ht="30" customHeight="1">
      <c r="A145" s="425"/>
      <c r="B145" s="421"/>
      <c r="C145" s="406" t="s">
        <v>958</v>
      </c>
      <c r="D145" s="406"/>
      <c r="E145" s="254" t="s">
        <v>125</v>
      </c>
      <c r="F145" s="135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  <c r="AA145" s="135"/>
      <c r="AB145" s="135"/>
      <c r="AC145" s="135"/>
      <c r="AD145" s="135"/>
      <c r="AE145" s="135"/>
      <c r="AF145" s="135"/>
      <c r="AG145" s="135"/>
      <c r="AH145" s="135"/>
      <c r="AI145" s="135"/>
      <c r="AJ145" s="135"/>
      <c r="AK145" s="135"/>
      <c r="AL145" s="136"/>
      <c r="AM145" s="64"/>
      <c r="AN145" s="64"/>
    </row>
    <row r="146" spans="1:40" s="63" customFormat="1" ht="46.5" customHeight="1">
      <c r="A146" s="425"/>
      <c r="B146" s="421"/>
      <c r="C146" s="413" t="s">
        <v>1274</v>
      </c>
      <c r="D146" s="413"/>
      <c r="E146" s="254" t="s">
        <v>126</v>
      </c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>
        <v>1</v>
      </c>
      <c r="Z146" s="135">
        <v>1</v>
      </c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6"/>
      <c r="AM146" s="62"/>
      <c r="AN146" s="62"/>
    </row>
    <row r="147" spans="1:40" s="63" customFormat="1" ht="93.75" customHeight="1">
      <c r="A147" s="425" t="s">
        <v>1164</v>
      </c>
      <c r="B147" s="421" t="s">
        <v>959</v>
      </c>
      <c r="C147" s="410" t="s">
        <v>960</v>
      </c>
      <c r="D147" s="190" t="s">
        <v>312</v>
      </c>
      <c r="E147" s="254" t="s">
        <v>127</v>
      </c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  <c r="AI147" s="135"/>
      <c r="AJ147" s="135"/>
      <c r="AK147" s="135"/>
      <c r="AL147" s="136"/>
      <c r="AM147" s="62"/>
      <c r="AN147" s="62"/>
    </row>
    <row r="148" spans="1:40" s="63" customFormat="1" ht="110.25" customHeight="1">
      <c r="A148" s="425"/>
      <c r="B148" s="421"/>
      <c r="C148" s="410"/>
      <c r="D148" s="190" t="s">
        <v>313</v>
      </c>
      <c r="E148" s="254" t="s">
        <v>128</v>
      </c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6"/>
      <c r="AM148" s="62"/>
      <c r="AN148" s="62"/>
    </row>
    <row r="149" spans="1:40" s="63" customFormat="1" ht="130.5" customHeight="1">
      <c r="A149" s="425"/>
      <c r="B149" s="421"/>
      <c r="C149" s="410"/>
      <c r="D149" s="190" t="s">
        <v>314</v>
      </c>
      <c r="E149" s="254" t="s">
        <v>129</v>
      </c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5"/>
      <c r="AI149" s="135"/>
      <c r="AJ149" s="135"/>
      <c r="AK149" s="135"/>
      <c r="AL149" s="136"/>
      <c r="AM149" s="62"/>
      <c r="AN149" s="62"/>
    </row>
    <row r="150" spans="1:40" s="63" customFormat="1" ht="51.75" customHeight="1">
      <c r="A150" s="425"/>
      <c r="B150" s="421"/>
      <c r="C150" s="410"/>
      <c r="D150" s="193" t="s">
        <v>435</v>
      </c>
      <c r="E150" s="254" t="s">
        <v>130</v>
      </c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6"/>
      <c r="AM150" s="62"/>
      <c r="AN150" s="62"/>
    </row>
    <row r="151" spans="1:40" s="63" customFormat="1" ht="78.75" customHeight="1">
      <c r="A151" s="425"/>
      <c r="B151" s="421"/>
      <c r="C151" s="421" t="s">
        <v>961</v>
      </c>
      <c r="D151" s="193" t="s">
        <v>315</v>
      </c>
      <c r="E151" s="254" t="s">
        <v>131</v>
      </c>
      <c r="F151" s="13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35"/>
      <c r="V151" s="135"/>
      <c r="W151" s="135"/>
      <c r="X151" s="135"/>
      <c r="Y151" s="135"/>
      <c r="Z151" s="135"/>
      <c r="AA151" s="135"/>
      <c r="AB151" s="13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7"/>
      <c r="AM151" s="62"/>
      <c r="AN151" s="62"/>
    </row>
    <row r="152" spans="1:40" s="63" customFormat="1" ht="136.5" customHeight="1">
      <c r="A152" s="425"/>
      <c r="B152" s="421"/>
      <c r="C152" s="421"/>
      <c r="D152" s="193" t="s">
        <v>436</v>
      </c>
      <c r="E152" s="254" t="s">
        <v>132</v>
      </c>
      <c r="F152" s="13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35"/>
      <c r="V152" s="135"/>
      <c r="W152" s="135"/>
      <c r="X152" s="135"/>
      <c r="Y152" s="135"/>
      <c r="Z152" s="135"/>
      <c r="AA152" s="135"/>
      <c r="AB152" s="13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7"/>
      <c r="AM152" s="62"/>
      <c r="AN152" s="62"/>
    </row>
    <row r="153" spans="1:40" s="63" customFormat="1" ht="92.25" customHeight="1">
      <c r="A153" s="425"/>
      <c r="B153" s="421"/>
      <c r="C153" s="421"/>
      <c r="D153" s="193" t="s">
        <v>316</v>
      </c>
      <c r="E153" s="254" t="s">
        <v>133</v>
      </c>
      <c r="F153" s="13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35"/>
      <c r="V153" s="135"/>
      <c r="W153" s="135"/>
      <c r="X153" s="135"/>
      <c r="Y153" s="135"/>
      <c r="Z153" s="135"/>
      <c r="AA153" s="135"/>
      <c r="AB153" s="13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7"/>
      <c r="AM153" s="62"/>
      <c r="AN153" s="62"/>
    </row>
    <row r="154" spans="1:40" s="63" customFormat="1" ht="136.5" customHeight="1">
      <c r="A154" s="425"/>
      <c r="B154" s="421"/>
      <c r="C154" s="405" t="s">
        <v>962</v>
      </c>
      <c r="D154" s="405"/>
      <c r="E154" s="254" t="s">
        <v>134</v>
      </c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  <c r="AL154" s="136"/>
      <c r="AM154" s="62"/>
      <c r="AN154" s="62"/>
    </row>
    <row r="155" spans="1:40" s="63" customFormat="1" ht="89.25" customHeight="1">
      <c r="A155" s="425"/>
      <c r="B155" s="421"/>
      <c r="C155" s="405" t="s">
        <v>963</v>
      </c>
      <c r="D155" s="405"/>
      <c r="E155" s="254" t="s">
        <v>135</v>
      </c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  <c r="AL155" s="136"/>
      <c r="AM155" s="62"/>
      <c r="AN155" s="62"/>
    </row>
    <row r="156" spans="1:40" s="63" customFormat="1" ht="47.45" customHeight="1">
      <c r="A156" s="425"/>
      <c r="B156" s="421"/>
      <c r="C156" s="405" t="s">
        <v>964</v>
      </c>
      <c r="D156" s="405"/>
      <c r="E156" s="254" t="s">
        <v>136</v>
      </c>
      <c r="F156" s="13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35"/>
      <c r="V156" s="135"/>
      <c r="W156" s="135"/>
      <c r="X156" s="135"/>
      <c r="Y156" s="135"/>
      <c r="Z156" s="135"/>
      <c r="AA156" s="135"/>
      <c r="AB156" s="13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7"/>
      <c r="AM156" s="62"/>
      <c r="AN156" s="62"/>
    </row>
    <row r="157" spans="1:40" s="63" customFormat="1" ht="45.75" customHeight="1">
      <c r="A157" s="425"/>
      <c r="B157" s="421"/>
      <c r="C157" s="405" t="s">
        <v>1216</v>
      </c>
      <c r="D157" s="405"/>
      <c r="E157" s="254" t="s">
        <v>137</v>
      </c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6"/>
      <c r="AM157" s="62"/>
      <c r="AN157" s="62"/>
    </row>
    <row r="158" spans="1:40" s="63" customFormat="1" ht="54" customHeight="1">
      <c r="A158" s="425"/>
      <c r="B158" s="421"/>
      <c r="C158" s="405" t="s">
        <v>965</v>
      </c>
      <c r="D158" s="405"/>
      <c r="E158" s="254" t="s">
        <v>138</v>
      </c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  <c r="AI158" s="135"/>
      <c r="AJ158" s="135"/>
      <c r="AK158" s="135"/>
      <c r="AL158" s="136"/>
      <c r="AM158" s="62"/>
      <c r="AN158" s="62"/>
    </row>
    <row r="159" spans="1:40" s="63" customFormat="1" ht="24" customHeight="1">
      <c r="A159" s="425"/>
      <c r="B159" s="421"/>
      <c r="C159" s="405" t="s">
        <v>966</v>
      </c>
      <c r="D159" s="405"/>
      <c r="E159" s="254" t="s">
        <v>139</v>
      </c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  <c r="AI159" s="135"/>
      <c r="AJ159" s="135"/>
      <c r="AK159" s="135"/>
      <c r="AL159" s="136"/>
      <c r="AM159" s="62"/>
      <c r="AN159" s="62"/>
    </row>
    <row r="160" spans="1:40" s="63" customFormat="1" ht="48" customHeight="1">
      <c r="A160" s="425"/>
      <c r="B160" s="421"/>
      <c r="C160" s="405" t="s">
        <v>967</v>
      </c>
      <c r="D160" s="405"/>
      <c r="E160" s="254" t="s">
        <v>140</v>
      </c>
      <c r="F160" s="13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35"/>
      <c r="V160" s="135"/>
      <c r="W160" s="135"/>
      <c r="X160" s="135"/>
      <c r="Y160" s="135"/>
      <c r="Z160" s="135"/>
      <c r="AA160" s="135"/>
      <c r="AB160" s="13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7"/>
      <c r="AM160" s="62"/>
      <c r="AN160" s="62"/>
    </row>
    <row r="161" spans="1:40" s="63" customFormat="1" ht="73.5" customHeight="1">
      <c r="A161" s="425"/>
      <c r="B161" s="421"/>
      <c r="C161" s="405" t="s">
        <v>968</v>
      </c>
      <c r="D161" s="405"/>
      <c r="E161" s="254" t="s">
        <v>141</v>
      </c>
      <c r="F161" s="13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35"/>
      <c r="V161" s="135"/>
      <c r="W161" s="135"/>
      <c r="X161" s="135"/>
      <c r="Y161" s="135"/>
      <c r="Z161" s="135"/>
      <c r="AA161" s="135"/>
      <c r="AB161" s="135"/>
      <c r="AC161" s="185"/>
      <c r="AD161" s="185"/>
      <c r="AE161" s="185"/>
      <c r="AF161" s="185"/>
      <c r="AG161" s="185"/>
      <c r="AH161" s="185"/>
      <c r="AI161" s="185"/>
      <c r="AJ161" s="185"/>
      <c r="AK161" s="185"/>
      <c r="AL161" s="187"/>
      <c r="AM161" s="62"/>
      <c r="AN161" s="62"/>
    </row>
    <row r="162" spans="1:40" s="63" customFormat="1" ht="90.75" customHeight="1">
      <c r="A162" s="425"/>
      <c r="B162" s="421"/>
      <c r="C162" s="405" t="s">
        <v>969</v>
      </c>
      <c r="D162" s="405"/>
      <c r="E162" s="254" t="s">
        <v>142</v>
      </c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  <c r="AI162" s="135"/>
      <c r="AJ162" s="135"/>
      <c r="AK162" s="135"/>
      <c r="AL162" s="136"/>
      <c r="AM162" s="62"/>
      <c r="AN162" s="62"/>
    </row>
    <row r="163" spans="1:40" s="63" customFormat="1" ht="45.75" customHeight="1">
      <c r="A163" s="425"/>
      <c r="B163" s="421"/>
      <c r="C163" s="405" t="s">
        <v>970</v>
      </c>
      <c r="D163" s="405"/>
      <c r="E163" s="254" t="s">
        <v>143</v>
      </c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135"/>
      <c r="AJ163" s="135"/>
      <c r="AK163" s="135"/>
      <c r="AL163" s="136"/>
      <c r="AM163" s="62"/>
      <c r="AN163" s="62"/>
    </row>
    <row r="164" spans="1:40" s="63" customFormat="1" ht="24" customHeight="1">
      <c r="A164" s="425"/>
      <c r="B164" s="421"/>
      <c r="C164" s="406" t="s">
        <v>971</v>
      </c>
      <c r="D164" s="406"/>
      <c r="E164" s="254" t="s">
        <v>144</v>
      </c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  <c r="AK164" s="135"/>
      <c r="AL164" s="136"/>
      <c r="AM164" s="62"/>
      <c r="AN164" s="62"/>
    </row>
    <row r="165" spans="1:40" s="63" customFormat="1" ht="24" customHeight="1">
      <c r="A165" s="425"/>
      <c r="B165" s="421"/>
      <c r="C165" s="412" t="s">
        <v>1275</v>
      </c>
      <c r="D165" s="412"/>
      <c r="E165" s="254" t="s">
        <v>145</v>
      </c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  <c r="AI165" s="135"/>
      <c r="AJ165" s="135"/>
      <c r="AK165" s="135"/>
      <c r="AL165" s="136"/>
      <c r="AM165" s="62"/>
      <c r="AN165" s="62"/>
    </row>
    <row r="166" spans="1:40" s="61" customFormat="1" ht="49.5" customHeight="1">
      <c r="A166" s="425"/>
      <c r="B166" s="404" t="s">
        <v>972</v>
      </c>
      <c r="C166" s="404"/>
      <c r="D166" s="404"/>
      <c r="E166" s="254" t="s">
        <v>146</v>
      </c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35"/>
      <c r="AK166" s="135"/>
      <c r="AL166" s="136"/>
      <c r="AM166" s="60"/>
      <c r="AN166" s="60"/>
    </row>
    <row r="167" spans="1:40" s="61" customFormat="1" ht="64.5" customHeight="1">
      <c r="A167" s="425"/>
      <c r="B167" s="404" t="s">
        <v>973</v>
      </c>
      <c r="C167" s="404"/>
      <c r="D167" s="404"/>
      <c r="E167" s="254" t="s">
        <v>147</v>
      </c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  <c r="AA167" s="160"/>
      <c r="AB167" s="160"/>
      <c r="AC167" s="160"/>
      <c r="AD167" s="160"/>
      <c r="AE167" s="160"/>
      <c r="AF167" s="160"/>
      <c r="AG167" s="160"/>
      <c r="AH167" s="160"/>
      <c r="AI167" s="160"/>
      <c r="AJ167" s="160"/>
      <c r="AK167" s="160"/>
      <c r="AL167" s="161"/>
      <c r="AM167" s="60"/>
      <c r="AN167" s="60"/>
    </row>
    <row r="168" spans="1:40" s="61" customFormat="1" ht="46.5" customHeight="1">
      <c r="A168" s="425"/>
      <c r="B168" s="404" t="s">
        <v>974</v>
      </c>
      <c r="C168" s="404"/>
      <c r="D168" s="404"/>
      <c r="E168" s="254" t="s">
        <v>148</v>
      </c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6"/>
      <c r="AM168" s="60"/>
      <c r="AN168" s="60"/>
    </row>
    <row r="169" spans="1:40" s="61" customFormat="1" ht="33" customHeight="1">
      <c r="A169" s="422" t="s">
        <v>411</v>
      </c>
      <c r="B169" s="404" t="s">
        <v>975</v>
      </c>
      <c r="C169" s="404"/>
      <c r="D169" s="404"/>
      <c r="E169" s="254" t="s">
        <v>149</v>
      </c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  <c r="AL169" s="136"/>
      <c r="AM169" s="60"/>
      <c r="AN169" s="60"/>
    </row>
    <row r="170" spans="1:40" s="61" customFormat="1" ht="34.5" customHeight="1">
      <c r="A170" s="423"/>
      <c r="B170" s="471" t="s">
        <v>1165</v>
      </c>
      <c r="C170" s="471"/>
      <c r="D170" s="190" t="s">
        <v>317</v>
      </c>
      <c r="E170" s="254" t="s">
        <v>150</v>
      </c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  <c r="AI170" s="135"/>
      <c r="AJ170" s="135"/>
      <c r="AK170" s="135"/>
      <c r="AL170" s="136"/>
      <c r="AM170" s="60"/>
      <c r="AN170" s="60"/>
    </row>
    <row r="171" spans="1:40" s="61" customFormat="1" ht="39" customHeight="1">
      <c r="A171" s="423"/>
      <c r="B171" s="471"/>
      <c r="C171" s="471"/>
      <c r="D171" s="190" t="s">
        <v>318</v>
      </c>
      <c r="E171" s="254" t="s">
        <v>151</v>
      </c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5"/>
      <c r="AL171" s="136"/>
      <c r="AM171" s="60"/>
      <c r="AN171" s="60"/>
    </row>
    <row r="172" spans="1:40" s="61" customFormat="1" ht="36" customHeight="1">
      <c r="A172" s="423"/>
      <c r="B172" s="405" t="s">
        <v>976</v>
      </c>
      <c r="C172" s="405"/>
      <c r="D172" s="405"/>
      <c r="E172" s="254" t="s">
        <v>152</v>
      </c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35"/>
      <c r="AL172" s="136"/>
      <c r="AM172" s="60"/>
      <c r="AN172" s="60"/>
    </row>
    <row r="173" spans="1:40" s="61" customFormat="1" ht="51.75" customHeight="1">
      <c r="A173" s="423"/>
      <c r="B173" s="407" t="s">
        <v>1276</v>
      </c>
      <c r="C173" s="407"/>
      <c r="D173" s="407"/>
      <c r="E173" s="254" t="s">
        <v>153</v>
      </c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  <c r="AC173" s="135"/>
      <c r="AD173" s="135"/>
      <c r="AE173" s="135"/>
      <c r="AF173" s="135"/>
      <c r="AG173" s="135"/>
      <c r="AH173" s="135"/>
      <c r="AI173" s="135"/>
      <c r="AJ173" s="135"/>
      <c r="AK173" s="135"/>
      <c r="AL173" s="136"/>
      <c r="AM173" s="60"/>
      <c r="AN173" s="60"/>
    </row>
    <row r="174" spans="1:40" s="61" customFormat="1" ht="40.5" customHeight="1">
      <c r="A174" s="423"/>
      <c r="B174" s="468" t="s">
        <v>977</v>
      </c>
      <c r="C174" s="468"/>
      <c r="D174" s="468"/>
      <c r="E174" s="254" t="s">
        <v>154</v>
      </c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5"/>
      <c r="AI174" s="135"/>
      <c r="AJ174" s="135"/>
      <c r="AK174" s="135"/>
      <c r="AL174" s="136"/>
      <c r="AM174" s="60"/>
      <c r="AN174" s="60"/>
    </row>
    <row r="175" spans="1:40" s="61" customFormat="1" ht="30" customHeight="1">
      <c r="A175" s="423"/>
      <c r="B175" s="410" t="s">
        <v>978</v>
      </c>
      <c r="C175" s="432" t="s">
        <v>319</v>
      </c>
      <c r="D175" s="432"/>
      <c r="E175" s="254" t="s">
        <v>155</v>
      </c>
      <c r="F175" s="13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35"/>
      <c r="V175" s="135"/>
      <c r="W175" s="135"/>
      <c r="X175" s="135"/>
      <c r="Y175" s="135"/>
      <c r="Z175" s="135"/>
      <c r="AA175" s="135"/>
      <c r="AB175" s="13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7"/>
      <c r="AM175" s="60"/>
      <c r="AN175" s="60"/>
    </row>
    <row r="176" spans="1:40" s="61" customFormat="1" ht="30" customHeight="1">
      <c r="A176" s="423"/>
      <c r="B176" s="410"/>
      <c r="C176" s="432" t="s">
        <v>320</v>
      </c>
      <c r="D176" s="432"/>
      <c r="E176" s="254" t="s">
        <v>156</v>
      </c>
      <c r="F176" s="13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35"/>
      <c r="V176" s="135"/>
      <c r="W176" s="135"/>
      <c r="X176" s="135"/>
      <c r="Y176" s="135"/>
      <c r="Z176" s="135"/>
      <c r="AA176" s="135"/>
      <c r="AB176" s="13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7"/>
      <c r="AM176" s="60"/>
      <c r="AN176" s="60"/>
    </row>
    <row r="177" spans="1:40" s="61" customFormat="1" ht="30" customHeight="1">
      <c r="A177" s="423"/>
      <c r="B177" s="410"/>
      <c r="C177" s="432" t="s">
        <v>321</v>
      </c>
      <c r="D177" s="432"/>
      <c r="E177" s="254" t="s">
        <v>157</v>
      </c>
      <c r="F177" s="13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35"/>
      <c r="V177" s="135"/>
      <c r="W177" s="135"/>
      <c r="X177" s="135"/>
      <c r="Y177" s="135"/>
      <c r="Z177" s="135"/>
      <c r="AA177" s="135"/>
      <c r="AB177" s="13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7"/>
      <c r="AM177" s="60"/>
      <c r="AN177" s="60"/>
    </row>
    <row r="178" spans="1:40" s="61" customFormat="1" ht="39.75" customHeight="1">
      <c r="A178" s="423"/>
      <c r="B178" s="410"/>
      <c r="C178" s="432" t="s">
        <v>512</v>
      </c>
      <c r="D178" s="432"/>
      <c r="E178" s="254" t="s">
        <v>158</v>
      </c>
      <c r="F178" s="13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35"/>
      <c r="V178" s="135"/>
      <c r="W178" s="135"/>
      <c r="X178" s="135"/>
      <c r="Y178" s="135"/>
      <c r="Z178" s="135"/>
      <c r="AA178" s="135"/>
      <c r="AB178" s="13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7"/>
      <c r="AM178" s="60"/>
      <c r="AN178" s="60"/>
    </row>
    <row r="179" spans="1:40" s="61" customFormat="1" ht="39.75" customHeight="1">
      <c r="A179" s="423"/>
      <c r="B179" s="410"/>
      <c r="C179" s="432" t="s">
        <v>322</v>
      </c>
      <c r="D179" s="432"/>
      <c r="E179" s="254" t="s">
        <v>159</v>
      </c>
      <c r="F179" s="13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35"/>
      <c r="V179" s="135"/>
      <c r="W179" s="135"/>
      <c r="X179" s="135"/>
      <c r="Y179" s="135"/>
      <c r="Z179" s="135"/>
      <c r="AA179" s="135"/>
      <c r="AB179" s="135"/>
      <c r="AC179" s="185"/>
      <c r="AD179" s="185"/>
      <c r="AE179" s="185"/>
      <c r="AF179" s="185"/>
      <c r="AG179" s="185"/>
      <c r="AH179" s="185"/>
      <c r="AI179" s="185"/>
      <c r="AJ179" s="185"/>
      <c r="AK179" s="185"/>
      <c r="AL179" s="187"/>
      <c r="AM179" s="60"/>
      <c r="AN179" s="60"/>
    </row>
    <row r="180" spans="1:40" s="61" customFormat="1" ht="39" customHeight="1">
      <c r="A180" s="423"/>
      <c r="B180" s="410"/>
      <c r="C180" s="432" t="s">
        <v>323</v>
      </c>
      <c r="D180" s="432"/>
      <c r="E180" s="254" t="s">
        <v>160</v>
      </c>
      <c r="F180" s="13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35"/>
      <c r="V180" s="135"/>
      <c r="W180" s="135"/>
      <c r="X180" s="135"/>
      <c r="Y180" s="135"/>
      <c r="Z180" s="135"/>
      <c r="AA180" s="135"/>
      <c r="AB180" s="135"/>
      <c r="AC180" s="185"/>
      <c r="AD180" s="185"/>
      <c r="AE180" s="185"/>
      <c r="AF180" s="185"/>
      <c r="AG180" s="185"/>
      <c r="AH180" s="185"/>
      <c r="AI180" s="185"/>
      <c r="AJ180" s="185"/>
      <c r="AK180" s="185"/>
      <c r="AL180" s="187"/>
      <c r="AM180" s="60"/>
      <c r="AN180" s="60"/>
    </row>
    <row r="181" spans="1:40" s="61" customFormat="1" ht="69" customHeight="1">
      <c r="A181" s="423"/>
      <c r="B181" s="410"/>
      <c r="C181" s="432" t="s">
        <v>324</v>
      </c>
      <c r="D181" s="432"/>
      <c r="E181" s="254" t="s">
        <v>161</v>
      </c>
      <c r="F181" s="13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35"/>
      <c r="V181" s="135"/>
      <c r="W181" s="135"/>
      <c r="X181" s="135"/>
      <c r="Y181" s="135"/>
      <c r="Z181" s="135"/>
      <c r="AA181" s="135"/>
      <c r="AB181" s="135"/>
      <c r="AC181" s="185"/>
      <c r="AD181" s="185"/>
      <c r="AE181" s="185"/>
      <c r="AF181" s="185"/>
      <c r="AG181" s="185"/>
      <c r="AH181" s="185"/>
      <c r="AI181" s="185"/>
      <c r="AJ181" s="185"/>
      <c r="AK181" s="185"/>
      <c r="AL181" s="187"/>
      <c r="AM181" s="60"/>
      <c r="AN181" s="60"/>
    </row>
    <row r="182" spans="1:40" s="61" customFormat="1" ht="78" customHeight="1">
      <c r="A182" s="423"/>
      <c r="B182" s="410"/>
      <c r="C182" s="432" t="s">
        <v>325</v>
      </c>
      <c r="D182" s="432"/>
      <c r="E182" s="254" t="s">
        <v>162</v>
      </c>
      <c r="F182" s="13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35"/>
      <c r="V182" s="135"/>
      <c r="W182" s="135"/>
      <c r="X182" s="135"/>
      <c r="Y182" s="135"/>
      <c r="Z182" s="135"/>
      <c r="AA182" s="135"/>
      <c r="AB182" s="13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7"/>
      <c r="AM182" s="60"/>
      <c r="AN182" s="60"/>
    </row>
    <row r="183" spans="1:40" s="61" customFormat="1" ht="92.45" customHeight="1">
      <c r="A183" s="423"/>
      <c r="B183" s="410"/>
      <c r="C183" s="432" t="s">
        <v>616</v>
      </c>
      <c r="D183" s="432"/>
      <c r="E183" s="254" t="s">
        <v>163</v>
      </c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7"/>
      <c r="AM183" s="60"/>
      <c r="AN183" s="60"/>
    </row>
    <row r="184" spans="1:40" s="61" customFormat="1" ht="50.25" customHeight="1">
      <c r="A184" s="423"/>
      <c r="B184" s="410"/>
      <c r="C184" s="432" t="s">
        <v>437</v>
      </c>
      <c r="D184" s="432"/>
      <c r="E184" s="254" t="s">
        <v>164</v>
      </c>
      <c r="F184" s="13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35"/>
      <c r="V184" s="135"/>
      <c r="W184" s="135"/>
      <c r="X184" s="135"/>
      <c r="Y184" s="135"/>
      <c r="Z184" s="135"/>
      <c r="AA184" s="135"/>
      <c r="AB184" s="13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7"/>
      <c r="AM184" s="60"/>
      <c r="AN184" s="60"/>
    </row>
    <row r="185" spans="1:40" s="61" customFormat="1" ht="48.75" customHeight="1">
      <c r="A185" s="423"/>
      <c r="B185" s="410"/>
      <c r="C185" s="429" t="s">
        <v>1277</v>
      </c>
      <c r="D185" s="429"/>
      <c r="E185" s="254" t="s">
        <v>165</v>
      </c>
      <c r="F185" s="13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35"/>
      <c r="V185" s="135"/>
      <c r="W185" s="135"/>
      <c r="X185" s="135"/>
      <c r="Y185" s="135"/>
      <c r="Z185" s="135"/>
      <c r="AA185" s="135"/>
      <c r="AB185" s="135"/>
      <c r="AC185" s="185"/>
      <c r="AD185" s="185"/>
      <c r="AE185" s="185"/>
      <c r="AF185" s="185"/>
      <c r="AG185" s="185"/>
      <c r="AH185" s="185"/>
      <c r="AI185" s="185"/>
      <c r="AJ185" s="185"/>
      <c r="AK185" s="185"/>
      <c r="AL185" s="187"/>
      <c r="AM185" s="60"/>
      <c r="AN185" s="60"/>
    </row>
    <row r="186" spans="1:40" s="61" customFormat="1" ht="37.5" customHeight="1">
      <c r="A186" s="423"/>
      <c r="B186" s="421" t="s">
        <v>979</v>
      </c>
      <c r="C186" s="405" t="s">
        <v>367</v>
      </c>
      <c r="D186" s="405"/>
      <c r="E186" s="254" t="s">
        <v>166</v>
      </c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6"/>
      <c r="AM186" s="60"/>
      <c r="AN186" s="60"/>
    </row>
    <row r="187" spans="1:40" s="61" customFormat="1" ht="48.75" customHeight="1">
      <c r="A187" s="423"/>
      <c r="B187" s="421"/>
      <c r="C187" s="405" t="s">
        <v>1166</v>
      </c>
      <c r="D187" s="405"/>
      <c r="E187" s="254" t="s">
        <v>167</v>
      </c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6"/>
      <c r="AM187" s="60"/>
      <c r="AN187" s="60"/>
    </row>
    <row r="188" spans="1:40" s="61" customFormat="1" ht="46.5" customHeight="1">
      <c r="A188" s="423"/>
      <c r="B188" s="421"/>
      <c r="C188" s="407" t="s">
        <v>1278</v>
      </c>
      <c r="D188" s="407"/>
      <c r="E188" s="254" t="s">
        <v>168</v>
      </c>
      <c r="F188" s="135"/>
      <c r="G188" s="135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5"/>
      <c r="AI188" s="135"/>
      <c r="AJ188" s="135"/>
      <c r="AK188" s="135"/>
      <c r="AL188" s="136"/>
      <c r="AM188" s="60"/>
      <c r="AN188" s="60"/>
    </row>
    <row r="189" spans="1:40" s="61" customFormat="1" ht="33" customHeight="1">
      <c r="A189" s="423"/>
      <c r="B189" s="410" t="s">
        <v>980</v>
      </c>
      <c r="C189" s="405" t="s">
        <v>326</v>
      </c>
      <c r="D189" s="405"/>
      <c r="E189" s="254" t="s">
        <v>169</v>
      </c>
      <c r="F189" s="13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35"/>
      <c r="V189" s="135"/>
      <c r="W189" s="135"/>
      <c r="X189" s="135"/>
      <c r="Y189" s="135"/>
      <c r="Z189" s="135"/>
      <c r="AA189" s="135"/>
      <c r="AB189" s="13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7"/>
      <c r="AM189" s="60"/>
      <c r="AN189" s="60"/>
    </row>
    <row r="190" spans="1:40" s="61" customFormat="1" ht="37.9" customHeight="1">
      <c r="A190" s="423"/>
      <c r="B190" s="410"/>
      <c r="C190" s="405" t="s">
        <v>327</v>
      </c>
      <c r="D190" s="405"/>
      <c r="E190" s="254" t="s">
        <v>170</v>
      </c>
      <c r="F190" s="13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35"/>
      <c r="V190" s="135"/>
      <c r="W190" s="135"/>
      <c r="X190" s="135"/>
      <c r="Y190" s="135"/>
      <c r="Z190" s="135"/>
      <c r="AA190" s="135"/>
      <c r="AB190" s="13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7"/>
      <c r="AM190" s="60"/>
      <c r="AN190" s="60"/>
    </row>
    <row r="191" spans="1:40" s="61" customFormat="1" ht="33" customHeight="1">
      <c r="A191" s="423"/>
      <c r="B191" s="410"/>
      <c r="C191" s="405" t="s">
        <v>328</v>
      </c>
      <c r="D191" s="405"/>
      <c r="E191" s="254" t="s">
        <v>171</v>
      </c>
      <c r="F191" s="13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35"/>
      <c r="V191" s="135"/>
      <c r="W191" s="135"/>
      <c r="X191" s="135"/>
      <c r="Y191" s="135"/>
      <c r="Z191" s="135"/>
      <c r="AA191" s="135"/>
      <c r="AB191" s="13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7"/>
      <c r="AM191" s="60"/>
      <c r="AN191" s="60"/>
    </row>
    <row r="192" spans="1:40" s="61" customFormat="1" ht="40.9" customHeight="1">
      <c r="A192" s="423"/>
      <c r="B192" s="410"/>
      <c r="C192" s="405" t="s">
        <v>329</v>
      </c>
      <c r="D192" s="405"/>
      <c r="E192" s="254" t="s">
        <v>172</v>
      </c>
      <c r="F192" s="13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35"/>
      <c r="V192" s="135"/>
      <c r="W192" s="135"/>
      <c r="X192" s="135"/>
      <c r="Y192" s="135"/>
      <c r="Z192" s="135"/>
      <c r="AA192" s="135"/>
      <c r="AB192" s="13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7"/>
      <c r="AM192" s="60"/>
      <c r="AN192" s="60"/>
    </row>
    <row r="193" spans="1:40" s="61" customFormat="1" ht="76.150000000000006" customHeight="1">
      <c r="A193" s="423"/>
      <c r="B193" s="410"/>
      <c r="C193" s="405" t="s">
        <v>438</v>
      </c>
      <c r="D193" s="405"/>
      <c r="E193" s="254" t="s">
        <v>173</v>
      </c>
      <c r="F193" s="13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35"/>
      <c r="V193" s="135"/>
      <c r="W193" s="135"/>
      <c r="X193" s="135"/>
      <c r="Y193" s="135"/>
      <c r="Z193" s="135"/>
      <c r="AA193" s="135"/>
      <c r="AB193" s="13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7"/>
      <c r="AM193" s="60"/>
      <c r="AN193" s="60"/>
    </row>
    <row r="194" spans="1:40" s="61" customFormat="1" ht="42" customHeight="1">
      <c r="A194" s="423"/>
      <c r="B194" s="410"/>
      <c r="C194" s="405" t="s">
        <v>439</v>
      </c>
      <c r="D194" s="405"/>
      <c r="E194" s="254" t="s">
        <v>174</v>
      </c>
      <c r="F194" s="13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35"/>
      <c r="V194" s="135"/>
      <c r="W194" s="135"/>
      <c r="X194" s="135"/>
      <c r="Y194" s="135"/>
      <c r="Z194" s="135"/>
      <c r="AA194" s="135"/>
      <c r="AB194" s="13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7"/>
      <c r="AM194" s="60"/>
      <c r="AN194" s="60"/>
    </row>
    <row r="195" spans="1:40" s="61" customFormat="1" ht="48.75" customHeight="1">
      <c r="A195" s="423"/>
      <c r="B195" s="410"/>
      <c r="C195" s="407" t="s">
        <v>1279</v>
      </c>
      <c r="D195" s="407"/>
      <c r="E195" s="254" t="s">
        <v>175</v>
      </c>
      <c r="F195" s="13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35"/>
      <c r="V195" s="135"/>
      <c r="W195" s="135"/>
      <c r="X195" s="135"/>
      <c r="Y195" s="135"/>
      <c r="Z195" s="135"/>
      <c r="AA195" s="135"/>
      <c r="AB195" s="13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7"/>
      <c r="AM195" s="60"/>
      <c r="AN195" s="60"/>
    </row>
    <row r="196" spans="1:40" s="61" customFormat="1" ht="51" customHeight="1">
      <c r="A196" s="423" t="s">
        <v>1167</v>
      </c>
      <c r="B196" s="404" t="s">
        <v>981</v>
      </c>
      <c r="C196" s="404"/>
      <c r="D196" s="404"/>
      <c r="E196" s="254" t="s">
        <v>176</v>
      </c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  <c r="AB196" s="135"/>
      <c r="AC196" s="135"/>
      <c r="AD196" s="135"/>
      <c r="AE196" s="135"/>
      <c r="AF196" s="135"/>
      <c r="AG196" s="135"/>
      <c r="AH196" s="135"/>
      <c r="AI196" s="135"/>
      <c r="AJ196" s="135"/>
      <c r="AK196" s="135"/>
      <c r="AL196" s="136"/>
      <c r="AM196" s="60"/>
      <c r="AN196" s="60"/>
    </row>
    <row r="197" spans="1:40" s="61" customFormat="1" ht="35.25" customHeight="1">
      <c r="A197" s="423"/>
      <c r="B197" s="404" t="s">
        <v>982</v>
      </c>
      <c r="C197" s="404"/>
      <c r="D197" s="404"/>
      <c r="E197" s="254" t="s">
        <v>177</v>
      </c>
      <c r="F197" s="135"/>
      <c r="G197" s="135"/>
      <c r="H197" s="135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  <c r="AB197" s="135"/>
      <c r="AC197" s="135"/>
      <c r="AD197" s="135"/>
      <c r="AE197" s="135"/>
      <c r="AF197" s="135"/>
      <c r="AG197" s="135"/>
      <c r="AH197" s="135"/>
      <c r="AI197" s="135"/>
      <c r="AJ197" s="135"/>
      <c r="AK197" s="135"/>
      <c r="AL197" s="136"/>
      <c r="AM197" s="60"/>
      <c r="AN197" s="60"/>
    </row>
    <row r="198" spans="1:40" s="61" customFormat="1" ht="46.5" customHeight="1">
      <c r="A198" s="423"/>
      <c r="B198" s="404" t="s">
        <v>983</v>
      </c>
      <c r="C198" s="404"/>
      <c r="D198" s="404"/>
      <c r="E198" s="254" t="s">
        <v>178</v>
      </c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  <c r="AE198" s="135"/>
      <c r="AF198" s="135"/>
      <c r="AG198" s="135"/>
      <c r="AH198" s="135"/>
      <c r="AI198" s="135"/>
      <c r="AJ198" s="135"/>
      <c r="AK198" s="135"/>
      <c r="AL198" s="136"/>
      <c r="AM198" s="60"/>
      <c r="AN198" s="60"/>
    </row>
    <row r="199" spans="1:40" s="61" customFormat="1" ht="44.25" customHeight="1">
      <c r="A199" s="423"/>
      <c r="B199" s="404" t="s">
        <v>984</v>
      </c>
      <c r="C199" s="404"/>
      <c r="D199" s="404"/>
      <c r="E199" s="254" t="s">
        <v>179</v>
      </c>
      <c r="F199" s="135"/>
      <c r="G199" s="135"/>
      <c r="H199" s="135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  <c r="AA199" s="135"/>
      <c r="AB199" s="135"/>
      <c r="AC199" s="135"/>
      <c r="AD199" s="135"/>
      <c r="AE199" s="135"/>
      <c r="AF199" s="135"/>
      <c r="AG199" s="135"/>
      <c r="AH199" s="135"/>
      <c r="AI199" s="135"/>
      <c r="AJ199" s="135"/>
      <c r="AK199" s="135"/>
      <c r="AL199" s="136"/>
      <c r="AM199" s="60"/>
      <c r="AN199" s="60"/>
    </row>
    <row r="200" spans="1:40" s="61" customFormat="1" ht="48" customHeight="1">
      <c r="A200" s="423"/>
      <c r="B200" s="404" t="s">
        <v>985</v>
      </c>
      <c r="C200" s="404"/>
      <c r="D200" s="404"/>
      <c r="E200" s="254" t="s">
        <v>180</v>
      </c>
      <c r="F200" s="13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35"/>
      <c r="V200" s="135"/>
      <c r="W200" s="135"/>
      <c r="X200" s="135"/>
      <c r="Y200" s="135"/>
      <c r="Z200" s="135"/>
      <c r="AA200" s="135"/>
      <c r="AB200" s="135"/>
      <c r="AC200" s="185"/>
      <c r="AD200" s="185"/>
      <c r="AE200" s="185"/>
      <c r="AF200" s="185"/>
      <c r="AG200" s="185"/>
      <c r="AH200" s="185"/>
      <c r="AI200" s="185"/>
      <c r="AJ200" s="185"/>
      <c r="AK200" s="185"/>
      <c r="AL200" s="187"/>
      <c r="AM200" s="60"/>
      <c r="AN200" s="60"/>
    </row>
    <row r="201" spans="1:40" s="61" customFormat="1" ht="66" customHeight="1">
      <c r="A201" s="423"/>
      <c r="B201" s="404" t="s">
        <v>986</v>
      </c>
      <c r="C201" s="404"/>
      <c r="D201" s="404"/>
      <c r="E201" s="254" t="s">
        <v>181</v>
      </c>
      <c r="F201" s="13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35"/>
      <c r="V201" s="135"/>
      <c r="W201" s="135"/>
      <c r="X201" s="135"/>
      <c r="Y201" s="135"/>
      <c r="Z201" s="135"/>
      <c r="AA201" s="135"/>
      <c r="AB201" s="13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7"/>
      <c r="AM201" s="60"/>
      <c r="AN201" s="60"/>
    </row>
    <row r="202" spans="1:40" s="61" customFormat="1" ht="34.5" customHeight="1">
      <c r="A202" s="423"/>
      <c r="B202" s="404" t="s">
        <v>987</v>
      </c>
      <c r="C202" s="404"/>
      <c r="D202" s="404"/>
      <c r="E202" s="254" t="s">
        <v>182</v>
      </c>
      <c r="F202" s="135"/>
      <c r="G202" s="135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5"/>
      <c r="AI202" s="135"/>
      <c r="AJ202" s="135"/>
      <c r="AK202" s="135"/>
      <c r="AL202" s="136"/>
      <c r="AM202" s="64"/>
      <c r="AN202" s="64"/>
    </row>
    <row r="203" spans="1:40" s="61" customFormat="1" ht="29.25" customHeight="1">
      <c r="A203" s="423"/>
      <c r="B203" s="404" t="s">
        <v>988</v>
      </c>
      <c r="C203" s="404"/>
      <c r="D203" s="404"/>
      <c r="E203" s="254" t="s">
        <v>183</v>
      </c>
      <c r="F203" s="135"/>
      <c r="G203" s="135"/>
      <c r="H203" s="135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  <c r="AA203" s="135"/>
      <c r="AB203" s="135"/>
      <c r="AC203" s="135"/>
      <c r="AD203" s="135"/>
      <c r="AE203" s="135"/>
      <c r="AF203" s="135"/>
      <c r="AG203" s="135"/>
      <c r="AH203" s="135"/>
      <c r="AI203" s="135"/>
      <c r="AJ203" s="135"/>
      <c r="AK203" s="135"/>
      <c r="AL203" s="136"/>
      <c r="AM203" s="64"/>
      <c r="AN203" s="64"/>
    </row>
    <row r="204" spans="1:40" s="61" customFormat="1" ht="72.75" customHeight="1">
      <c r="A204" s="423"/>
      <c r="B204" s="405" t="s">
        <v>989</v>
      </c>
      <c r="C204" s="405"/>
      <c r="D204" s="405"/>
      <c r="E204" s="254" t="s">
        <v>184</v>
      </c>
      <c r="F204" s="135"/>
      <c r="G204" s="135"/>
      <c r="H204" s="135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  <c r="AA204" s="135"/>
      <c r="AB204" s="135"/>
      <c r="AC204" s="135"/>
      <c r="AD204" s="135"/>
      <c r="AE204" s="135"/>
      <c r="AF204" s="135"/>
      <c r="AG204" s="135"/>
      <c r="AH204" s="135"/>
      <c r="AI204" s="135"/>
      <c r="AJ204" s="135"/>
      <c r="AK204" s="135"/>
      <c r="AL204" s="136"/>
      <c r="AM204" s="64"/>
      <c r="AN204" s="64"/>
    </row>
    <row r="205" spans="1:40" s="61" customFormat="1" ht="47.25" customHeight="1">
      <c r="A205" s="423"/>
      <c r="B205" s="404" t="s">
        <v>990</v>
      </c>
      <c r="C205" s="404"/>
      <c r="D205" s="404"/>
      <c r="E205" s="254" t="s">
        <v>185</v>
      </c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  <c r="AB205" s="135"/>
      <c r="AC205" s="135"/>
      <c r="AD205" s="135"/>
      <c r="AE205" s="135"/>
      <c r="AF205" s="135"/>
      <c r="AG205" s="135"/>
      <c r="AH205" s="135"/>
      <c r="AI205" s="135"/>
      <c r="AJ205" s="135"/>
      <c r="AK205" s="135"/>
      <c r="AL205" s="136"/>
      <c r="AM205" s="64"/>
      <c r="AN205" s="64"/>
    </row>
    <row r="206" spans="1:40" s="61" customFormat="1" ht="45" customHeight="1">
      <c r="A206" s="423"/>
      <c r="B206" s="404" t="s">
        <v>991</v>
      </c>
      <c r="C206" s="404"/>
      <c r="D206" s="404"/>
      <c r="E206" s="254" t="s">
        <v>186</v>
      </c>
      <c r="F206" s="13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35"/>
      <c r="V206" s="135"/>
      <c r="W206" s="135"/>
      <c r="X206" s="135"/>
      <c r="Y206" s="135"/>
      <c r="Z206" s="135"/>
      <c r="AA206" s="135"/>
      <c r="AB206" s="13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7"/>
      <c r="AM206" s="64"/>
      <c r="AN206" s="64"/>
    </row>
    <row r="207" spans="1:40" s="61" customFormat="1" ht="24" customHeight="1">
      <c r="A207" s="423"/>
      <c r="B207" s="410" t="s">
        <v>992</v>
      </c>
      <c r="C207" s="405" t="s">
        <v>330</v>
      </c>
      <c r="D207" s="405"/>
      <c r="E207" s="254" t="s">
        <v>187</v>
      </c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  <c r="AB207" s="135"/>
      <c r="AC207" s="135"/>
      <c r="AD207" s="135"/>
      <c r="AE207" s="135"/>
      <c r="AF207" s="135"/>
      <c r="AG207" s="135"/>
      <c r="AH207" s="135"/>
      <c r="AI207" s="135"/>
      <c r="AJ207" s="135"/>
      <c r="AK207" s="135"/>
      <c r="AL207" s="136"/>
      <c r="AM207" s="64"/>
      <c r="AN207" s="64"/>
    </row>
    <row r="208" spans="1:40" s="61" customFormat="1" ht="57" customHeight="1">
      <c r="A208" s="423"/>
      <c r="B208" s="410"/>
      <c r="C208" s="405" t="s">
        <v>331</v>
      </c>
      <c r="D208" s="405"/>
      <c r="E208" s="254" t="s">
        <v>188</v>
      </c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  <c r="AB208" s="135"/>
      <c r="AC208" s="135"/>
      <c r="AD208" s="135"/>
      <c r="AE208" s="135"/>
      <c r="AF208" s="135"/>
      <c r="AG208" s="135"/>
      <c r="AH208" s="135"/>
      <c r="AI208" s="135"/>
      <c r="AJ208" s="135"/>
      <c r="AK208" s="135"/>
      <c r="AL208" s="136"/>
      <c r="AM208" s="64"/>
      <c r="AN208" s="64"/>
    </row>
    <row r="209" spans="1:40" s="61" customFormat="1" ht="31.9" customHeight="1">
      <c r="A209" s="423"/>
      <c r="B209" s="410"/>
      <c r="C209" s="405" t="s">
        <v>332</v>
      </c>
      <c r="D209" s="405"/>
      <c r="E209" s="254" t="s">
        <v>189</v>
      </c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5"/>
      <c r="AI209" s="135"/>
      <c r="AJ209" s="135"/>
      <c r="AK209" s="135"/>
      <c r="AL209" s="136"/>
      <c r="AM209" s="64"/>
      <c r="AN209" s="64"/>
    </row>
    <row r="210" spans="1:40" s="61" customFormat="1" ht="88.9" customHeight="1">
      <c r="A210" s="423"/>
      <c r="B210" s="410"/>
      <c r="C210" s="405" t="s">
        <v>333</v>
      </c>
      <c r="D210" s="405"/>
      <c r="E210" s="254" t="s">
        <v>190</v>
      </c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35"/>
      <c r="AC210" s="135"/>
      <c r="AD210" s="135"/>
      <c r="AE210" s="135"/>
      <c r="AF210" s="135"/>
      <c r="AG210" s="135"/>
      <c r="AH210" s="135"/>
      <c r="AI210" s="135"/>
      <c r="AJ210" s="135"/>
      <c r="AK210" s="135"/>
      <c r="AL210" s="136"/>
      <c r="AM210" s="64"/>
      <c r="AN210" s="64"/>
    </row>
    <row r="211" spans="1:40" s="61" customFormat="1" ht="116.25" customHeight="1">
      <c r="A211" s="423"/>
      <c r="B211" s="410"/>
      <c r="C211" s="405" t="s">
        <v>533</v>
      </c>
      <c r="D211" s="405"/>
      <c r="E211" s="254" t="s">
        <v>191</v>
      </c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135"/>
      <c r="AC211" s="135"/>
      <c r="AD211" s="135"/>
      <c r="AE211" s="135"/>
      <c r="AF211" s="135"/>
      <c r="AG211" s="135"/>
      <c r="AH211" s="135"/>
      <c r="AI211" s="135"/>
      <c r="AJ211" s="135"/>
      <c r="AK211" s="135"/>
      <c r="AL211" s="136"/>
      <c r="AM211" s="64"/>
      <c r="AN211" s="64"/>
    </row>
    <row r="212" spans="1:40" s="61" customFormat="1" ht="52.5" customHeight="1">
      <c r="A212" s="423"/>
      <c r="B212" s="410"/>
      <c r="C212" s="405" t="s">
        <v>440</v>
      </c>
      <c r="D212" s="405"/>
      <c r="E212" s="254" t="s">
        <v>192</v>
      </c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135"/>
      <c r="AC212" s="135"/>
      <c r="AD212" s="135"/>
      <c r="AE212" s="135"/>
      <c r="AF212" s="135"/>
      <c r="AG212" s="135"/>
      <c r="AH212" s="135"/>
      <c r="AI212" s="135"/>
      <c r="AJ212" s="135"/>
      <c r="AK212" s="135"/>
      <c r="AL212" s="136"/>
      <c r="AM212" s="64"/>
      <c r="AN212" s="64"/>
    </row>
    <row r="213" spans="1:40" s="61" customFormat="1" ht="55.9" customHeight="1">
      <c r="A213" s="423"/>
      <c r="B213" s="410"/>
      <c r="C213" s="407" t="s">
        <v>1280</v>
      </c>
      <c r="D213" s="407"/>
      <c r="E213" s="254" t="s">
        <v>193</v>
      </c>
      <c r="F213" s="135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  <c r="AB213" s="135"/>
      <c r="AC213" s="135"/>
      <c r="AD213" s="135"/>
      <c r="AE213" s="135"/>
      <c r="AF213" s="135"/>
      <c r="AG213" s="135"/>
      <c r="AH213" s="135"/>
      <c r="AI213" s="135"/>
      <c r="AJ213" s="135"/>
      <c r="AK213" s="135"/>
      <c r="AL213" s="136"/>
      <c r="AM213" s="64"/>
      <c r="AN213" s="64"/>
    </row>
    <row r="214" spans="1:40" s="61" customFormat="1" ht="54.75" customHeight="1">
      <c r="A214" s="423"/>
      <c r="B214" s="417" t="s">
        <v>993</v>
      </c>
      <c r="C214" s="417"/>
      <c r="D214" s="417"/>
      <c r="E214" s="254" t="s">
        <v>194</v>
      </c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135"/>
      <c r="AC214" s="135"/>
      <c r="AD214" s="135"/>
      <c r="AE214" s="135"/>
      <c r="AF214" s="135"/>
      <c r="AG214" s="135"/>
      <c r="AH214" s="135"/>
      <c r="AI214" s="135"/>
      <c r="AJ214" s="135"/>
      <c r="AK214" s="135"/>
      <c r="AL214" s="136"/>
      <c r="AM214" s="64"/>
      <c r="AN214" s="64"/>
    </row>
    <row r="215" spans="1:40" s="61" customFormat="1" ht="47.25" customHeight="1">
      <c r="A215" s="423"/>
      <c r="B215" s="410" t="s">
        <v>994</v>
      </c>
      <c r="C215" s="469" t="s">
        <v>995</v>
      </c>
      <c r="D215" s="190" t="s">
        <v>357</v>
      </c>
      <c r="E215" s="254" t="s">
        <v>195</v>
      </c>
      <c r="F215" s="13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35"/>
      <c r="V215" s="135"/>
      <c r="W215" s="135"/>
      <c r="X215" s="135"/>
      <c r="Y215" s="135"/>
      <c r="Z215" s="135"/>
      <c r="AA215" s="135"/>
      <c r="AB215" s="135"/>
      <c r="AC215" s="185"/>
      <c r="AD215" s="185"/>
      <c r="AE215" s="185"/>
      <c r="AF215" s="185"/>
      <c r="AG215" s="185"/>
      <c r="AH215" s="185"/>
      <c r="AI215" s="185"/>
      <c r="AJ215" s="185"/>
      <c r="AK215" s="185"/>
      <c r="AL215" s="187"/>
      <c r="AM215" s="64"/>
      <c r="AN215" s="64"/>
    </row>
    <row r="216" spans="1:40" s="61" customFormat="1" ht="45.75" customHeight="1">
      <c r="A216" s="423"/>
      <c r="B216" s="410"/>
      <c r="C216" s="470"/>
      <c r="D216" s="190" t="s">
        <v>358</v>
      </c>
      <c r="E216" s="254" t="s">
        <v>196</v>
      </c>
      <c r="F216" s="13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35"/>
      <c r="V216" s="135"/>
      <c r="W216" s="135"/>
      <c r="X216" s="135"/>
      <c r="Y216" s="135"/>
      <c r="Z216" s="135"/>
      <c r="AA216" s="135"/>
      <c r="AB216" s="13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7"/>
      <c r="AM216" s="64"/>
      <c r="AN216" s="64"/>
    </row>
    <row r="217" spans="1:40" s="61" customFormat="1" ht="33" customHeight="1">
      <c r="A217" s="423"/>
      <c r="B217" s="410"/>
      <c r="C217" s="405" t="s">
        <v>334</v>
      </c>
      <c r="D217" s="405"/>
      <c r="E217" s="254" t="s">
        <v>197</v>
      </c>
      <c r="F217" s="13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35"/>
      <c r="V217" s="135"/>
      <c r="W217" s="135"/>
      <c r="X217" s="135"/>
      <c r="Y217" s="135"/>
      <c r="Z217" s="135"/>
      <c r="AA217" s="135"/>
      <c r="AB217" s="135"/>
      <c r="AC217" s="185"/>
      <c r="AD217" s="185"/>
      <c r="AE217" s="185"/>
      <c r="AF217" s="185"/>
      <c r="AG217" s="185"/>
      <c r="AH217" s="185"/>
      <c r="AI217" s="185"/>
      <c r="AJ217" s="185"/>
      <c r="AK217" s="185"/>
      <c r="AL217" s="187"/>
      <c r="AM217" s="64"/>
      <c r="AN217" s="64"/>
    </row>
    <row r="218" spans="1:40" s="61" customFormat="1" ht="39" customHeight="1">
      <c r="A218" s="423"/>
      <c r="B218" s="410"/>
      <c r="C218" s="432" t="s">
        <v>483</v>
      </c>
      <c r="D218" s="432"/>
      <c r="E218" s="254" t="s">
        <v>198</v>
      </c>
      <c r="F218" s="13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35"/>
      <c r="V218" s="135"/>
      <c r="W218" s="135"/>
      <c r="X218" s="135"/>
      <c r="Y218" s="135"/>
      <c r="Z218" s="135"/>
      <c r="AA218" s="135"/>
      <c r="AB218" s="135"/>
      <c r="AC218" s="185"/>
      <c r="AD218" s="185"/>
      <c r="AE218" s="185"/>
      <c r="AF218" s="185"/>
      <c r="AG218" s="185"/>
      <c r="AH218" s="185"/>
      <c r="AI218" s="185"/>
      <c r="AJ218" s="185"/>
      <c r="AK218" s="185"/>
      <c r="AL218" s="187"/>
      <c r="AM218" s="64"/>
      <c r="AN218" s="64"/>
    </row>
    <row r="219" spans="1:40" s="61" customFormat="1" ht="48" customHeight="1">
      <c r="A219" s="423"/>
      <c r="B219" s="410"/>
      <c r="C219" s="408" t="s">
        <v>1281</v>
      </c>
      <c r="D219" s="408"/>
      <c r="E219" s="254" t="s">
        <v>199</v>
      </c>
      <c r="F219" s="13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35"/>
      <c r="V219" s="135"/>
      <c r="W219" s="135"/>
      <c r="X219" s="135"/>
      <c r="Y219" s="135"/>
      <c r="Z219" s="135"/>
      <c r="AA219" s="135"/>
      <c r="AB219" s="135"/>
      <c r="AC219" s="185"/>
      <c r="AD219" s="185"/>
      <c r="AE219" s="185"/>
      <c r="AF219" s="185"/>
      <c r="AG219" s="185"/>
      <c r="AH219" s="185"/>
      <c r="AI219" s="185"/>
      <c r="AJ219" s="185"/>
      <c r="AK219" s="185"/>
      <c r="AL219" s="187"/>
      <c r="AM219" s="64"/>
      <c r="AN219" s="64"/>
    </row>
    <row r="220" spans="1:40" s="61" customFormat="1" ht="24" customHeight="1">
      <c r="A220" s="423"/>
      <c r="B220" s="404" t="s">
        <v>996</v>
      </c>
      <c r="C220" s="404"/>
      <c r="D220" s="404"/>
      <c r="E220" s="254" t="s">
        <v>200</v>
      </c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  <c r="AK220" s="135"/>
      <c r="AL220" s="136"/>
      <c r="AM220" s="64"/>
      <c r="AN220" s="64"/>
    </row>
    <row r="221" spans="1:40" s="61" customFormat="1" ht="24" customHeight="1">
      <c r="A221" s="423"/>
      <c r="B221" s="404" t="s">
        <v>997</v>
      </c>
      <c r="C221" s="404"/>
      <c r="D221" s="404"/>
      <c r="E221" s="254" t="s">
        <v>201</v>
      </c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>
        <v>3</v>
      </c>
      <c r="Z221" s="135">
        <v>3</v>
      </c>
      <c r="AA221" s="135"/>
      <c r="AB221" s="135"/>
      <c r="AC221" s="135"/>
      <c r="AD221" s="135"/>
      <c r="AE221" s="135"/>
      <c r="AF221" s="135"/>
      <c r="AG221" s="135"/>
      <c r="AH221" s="135"/>
      <c r="AI221" s="135"/>
      <c r="AJ221" s="135"/>
      <c r="AK221" s="135"/>
      <c r="AL221" s="136"/>
      <c r="AM221" s="64"/>
      <c r="AN221" s="64"/>
    </row>
    <row r="222" spans="1:40" s="61" customFormat="1" ht="24" customHeight="1">
      <c r="A222" s="423"/>
      <c r="B222" s="404" t="s">
        <v>998</v>
      </c>
      <c r="C222" s="404"/>
      <c r="D222" s="404"/>
      <c r="E222" s="254" t="s">
        <v>202</v>
      </c>
      <c r="F222" s="135"/>
      <c r="G222" s="135"/>
      <c r="H222" s="135"/>
      <c r="I222" s="135"/>
      <c r="J222" s="135"/>
      <c r="K222" s="135"/>
      <c r="L222" s="135"/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  <c r="AB222" s="135"/>
      <c r="AC222" s="135"/>
      <c r="AD222" s="135"/>
      <c r="AE222" s="135"/>
      <c r="AF222" s="135"/>
      <c r="AG222" s="135"/>
      <c r="AH222" s="135"/>
      <c r="AI222" s="135"/>
      <c r="AJ222" s="135"/>
      <c r="AK222" s="135"/>
      <c r="AL222" s="136"/>
      <c r="AM222" s="64"/>
      <c r="AN222" s="64"/>
    </row>
    <row r="223" spans="1:40" s="61" customFormat="1" ht="111" customHeight="1">
      <c r="A223" s="423"/>
      <c r="B223" s="404" t="s">
        <v>1168</v>
      </c>
      <c r="C223" s="404"/>
      <c r="D223" s="404"/>
      <c r="E223" s="254" t="s">
        <v>203</v>
      </c>
      <c r="F223" s="13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35"/>
      <c r="V223" s="135"/>
      <c r="W223" s="135"/>
      <c r="X223" s="135"/>
      <c r="Y223" s="135"/>
      <c r="Z223" s="135"/>
      <c r="AA223" s="135"/>
      <c r="AB223" s="135"/>
      <c r="AC223" s="185"/>
      <c r="AD223" s="185"/>
      <c r="AE223" s="185"/>
      <c r="AF223" s="185"/>
      <c r="AG223" s="185"/>
      <c r="AH223" s="185"/>
      <c r="AI223" s="185"/>
      <c r="AJ223" s="185"/>
      <c r="AK223" s="185"/>
      <c r="AL223" s="187"/>
      <c r="AM223" s="64"/>
      <c r="AN223" s="64"/>
    </row>
    <row r="224" spans="1:40" s="61" customFormat="1" ht="34.5" customHeight="1">
      <c r="A224" s="423"/>
      <c r="B224" s="405" t="s">
        <v>999</v>
      </c>
      <c r="C224" s="405"/>
      <c r="D224" s="405"/>
      <c r="E224" s="254" t="s">
        <v>204</v>
      </c>
      <c r="F224" s="135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5"/>
      <c r="AI224" s="135"/>
      <c r="AJ224" s="135"/>
      <c r="AK224" s="135"/>
      <c r="AL224" s="136"/>
      <c r="AM224" s="60"/>
      <c r="AN224" s="60"/>
    </row>
    <row r="225" spans="1:40" s="61" customFormat="1" ht="84.75" customHeight="1">
      <c r="A225" s="423"/>
      <c r="B225" s="405" t="s">
        <v>1000</v>
      </c>
      <c r="C225" s="411"/>
      <c r="D225" s="411"/>
      <c r="E225" s="254" t="s">
        <v>205</v>
      </c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5"/>
      <c r="AL225" s="187"/>
      <c r="AM225" s="60"/>
      <c r="AN225" s="60"/>
    </row>
    <row r="226" spans="1:40" s="61" customFormat="1" ht="48.75" customHeight="1">
      <c r="A226" s="423"/>
      <c r="B226" s="407" t="s">
        <v>1260</v>
      </c>
      <c r="C226" s="409"/>
      <c r="D226" s="409"/>
      <c r="E226" s="254" t="s">
        <v>206</v>
      </c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5"/>
      <c r="AL226" s="187"/>
      <c r="AM226" s="60"/>
      <c r="AN226" s="60"/>
    </row>
    <row r="227" spans="1:40" s="67" customFormat="1" ht="24" customHeight="1">
      <c r="A227" s="423"/>
      <c r="B227" s="432" t="s">
        <v>1002</v>
      </c>
      <c r="C227" s="432"/>
      <c r="D227" s="432"/>
      <c r="E227" s="254" t="s">
        <v>207</v>
      </c>
      <c r="F227" s="135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5"/>
      <c r="AI227" s="135"/>
      <c r="AJ227" s="135"/>
      <c r="AK227" s="135"/>
      <c r="AL227" s="136"/>
      <c r="AM227" s="66"/>
      <c r="AN227" s="66"/>
    </row>
    <row r="228" spans="1:40" s="67" customFormat="1" ht="64.150000000000006" customHeight="1">
      <c r="A228" s="423"/>
      <c r="B228" s="407" t="s">
        <v>1282</v>
      </c>
      <c r="C228" s="407"/>
      <c r="D228" s="407"/>
      <c r="E228" s="254" t="s">
        <v>208</v>
      </c>
      <c r="F228" s="201">
        <v>1</v>
      </c>
      <c r="G228" s="201"/>
      <c r="H228" s="201"/>
      <c r="I228" s="201"/>
      <c r="J228" s="201"/>
      <c r="K228" s="201"/>
      <c r="L228" s="201"/>
      <c r="M228" s="201"/>
      <c r="N228" s="201"/>
      <c r="O228" s="201"/>
      <c r="P228" s="201">
        <v>1</v>
      </c>
      <c r="Q228" s="201">
        <v>1</v>
      </c>
      <c r="R228" s="201"/>
      <c r="S228" s="201"/>
      <c r="T228" s="201">
        <v>1</v>
      </c>
      <c r="U228" s="201"/>
      <c r="V228" s="201"/>
      <c r="W228" s="201"/>
      <c r="X228" s="201"/>
      <c r="Y228" s="201">
        <v>4</v>
      </c>
      <c r="Z228" s="201">
        <v>6</v>
      </c>
      <c r="AA228" s="201">
        <f t="shared" ref="AA228:AL228" si="1">AA48+AA83+AA93+AA94+SUM(AA113:AA117)+AA121+AA126+AA146+SUM(AA165:AA169)+AA173+AA174+AA185+AA188+SUM(AA195:AA206)+AA213+AA214+SUM(AA219:AA227)</f>
        <v>0</v>
      </c>
      <c r="AB228" s="201">
        <f t="shared" si="1"/>
        <v>0</v>
      </c>
      <c r="AC228" s="201">
        <f t="shared" si="1"/>
        <v>0</v>
      </c>
      <c r="AD228" s="201">
        <f t="shared" si="1"/>
        <v>0</v>
      </c>
      <c r="AE228" s="201">
        <f t="shared" si="1"/>
        <v>0</v>
      </c>
      <c r="AF228" s="201">
        <f t="shared" si="1"/>
        <v>0</v>
      </c>
      <c r="AG228" s="201">
        <f t="shared" si="1"/>
        <v>0</v>
      </c>
      <c r="AH228" s="201">
        <f t="shared" si="1"/>
        <v>0</v>
      </c>
      <c r="AI228" s="201">
        <f t="shared" si="1"/>
        <v>0</v>
      </c>
      <c r="AJ228" s="201">
        <f t="shared" si="1"/>
        <v>0</v>
      </c>
      <c r="AK228" s="201">
        <f t="shared" si="1"/>
        <v>0</v>
      </c>
      <c r="AL228" s="202">
        <f t="shared" si="1"/>
        <v>0</v>
      </c>
      <c r="AM228" s="66"/>
      <c r="AN228" s="66"/>
    </row>
    <row r="229" spans="1:40" s="67" customFormat="1" ht="24" customHeight="1">
      <c r="A229" s="434" t="s">
        <v>489</v>
      </c>
      <c r="B229" s="435" t="s">
        <v>1169</v>
      </c>
      <c r="C229" s="404" t="s">
        <v>1170</v>
      </c>
      <c r="D229" s="404"/>
      <c r="E229" s="254" t="s">
        <v>209</v>
      </c>
      <c r="F229" s="13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35"/>
      <c r="V229" s="135"/>
      <c r="W229" s="135"/>
      <c r="X229" s="135"/>
      <c r="Y229" s="135"/>
      <c r="Z229" s="135"/>
      <c r="AA229" s="135"/>
      <c r="AB229" s="135"/>
      <c r="AC229" s="185"/>
      <c r="AD229" s="185"/>
      <c r="AE229" s="185"/>
      <c r="AF229" s="185"/>
      <c r="AG229" s="185"/>
      <c r="AH229" s="185"/>
      <c r="AI229" s="185"/>
      <c r="AJ229" s="185"/>
      <c r="AK229" s="185"/>
      <c r="AL229" s="187"/>
      <c r="AM229" s="66"/>
      <c r="AN229" s="66"/>
    </row>
    <row r="230" spans="1:40" s="61" customFormat="1" ht="24" customHeight="1">
      <c r="A230" s="434"/>
      <c r="B230" s="435"/>
      <c r="C230" s="404" t="s">
        <v>1171</v>
      </c>
      <c r="D230" s="404"/>
      <c r="E230" s="254" t="s">
        <v>210</v>
      </c>
      <c r="F230" s="13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35"/>
      <c r="V230" s="135"/>
      <c r="W230" s="135"/>
      <c r="X230" s="135"/>
      <c r="Y230" s="135"/>
      <c r="Z230" s="135"/>
      <c r="AA230" s="135"/>
      <c r="AB230" s="13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7"/>
      <c r="AM230" s="60"/>
    </row>
    <row r="231" spans="1:40" s="61" customFormat="1" ht="24" customHeight="1">
      <c r="A231" s="434"/>
      <c r="B231" s="435"/>
      <c r="C231" s="405" t="s">
        <v>1172</v>
      </c>
      <c r="D231" s="405"/>
      <c r="E231" s="254" t="s">
        <v>211</v>
      </c>
      <c r="F231" s="13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35"/>
      <c r="V231" s="135"/>
      <c r="W231" s="135"/>
      <c r="X231" s="135"/>
      <c r="Y231" s="135"/>
      <c r="Z231" s="135"/>
      <c r="AA231" s="135"/>
      <c r="AB231" s="135"/>
      <c r="AC231" s="185"/>
      <c r="AD231" s="185"/>
      <c r="AE231" s="185"/>
      <c r="AF231" s="185"/>
      <c r="AG231" s="185"/>
      <c r="AH231" s="185"/>
      <c r="AI231" s="185"/>
      <c r="AJ231" s="185"/>
      <c r="AK231" s="185"/>
      <c r="AL231" s="187"/>
      <c r="AM231" s="60"/>
    </row>
    <row r="232" spans="1:40" s="61" customFormat="1" ht="24" customHeight="1">
      <c r="A232" s="434"/>
      <c r="B232" s="435"/>
      <c r="C232" s="405" t="s">
        <v>1173</v>
      </c>
      <c r="D232" s="405"/>
      <c r="E232" s="254" t="s">
        <v>212</v>
      </c>
      <c r="F232" s="13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35"/>
      <c r="V232" s="135"/>
      <c r="W232" s="135"/>
      <c r="X232" s="135"/>
      <c r="Y232" s="135"/>
      <c r="Z232" s="135"/>
      <c r="AA232" s="135"/>
      <c r="AB232" s="135"/>
      <c r="AC232" s="185"/>
      <c r="AD232" s="185"/>
      <c r="AE232" s="185"/>
      <c r="AF232" s="185"/>
      <c r="AG232" s="185"/>
      <c r="AH232" s="185"/>
      <c r="AI232" s="185"/>
      <c r="AJ232" s="185"/>
      <c r="AK232" s="185"/>
      <c r="AL232" s="187"/>
      <c r="AM232" s="60"/>
    </row>
    <row r="233" spans="1:40" s="61" customFormat="1" ht="24" customHeight="1">
      <c r="A233" s="434"/>
      <c r="B233" s="435"/>
      <c r="C233" s="404" t="s">
        <v>1174</v>
      </c>
      <c r="D233" s="404"/>
      <c r="E233" s="254" t="s">
        <v>213</v>
      </c>
      <c r="F233" s="13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35"/>
      <c r="V233" s="135"/>
      <c r="W233" s="135"/>
      <c r="X233" s="135"/>
      <c r="Y233" s="135"/>
      <c r="Z233" s="135"/>
      <c r="AA233" s="135"/>
      <c r="AB233" s="135"/>
      <c r="AC233" s="185"/>
      <c r="AD233" s="185"/>
      <c r="AE233" s="185"/>
      <c r="AF233" s="185"/>
      <c r="AG233" s="185"/>
      <c r="AH233" s="185"/>
      <c r="AI233" s="185"/>
      <c r="AJ233" s="185"/>
      <c r="AK233" s="185"/>
      <c r="AL233" s="187"/>
      <c r="AM233" s="60"/>
    </row>
    <row r="234" spans="1:40" s="61" customFormat="1" ht="24" customHeight="1">
      <c r="A234" s="434"/>
      <c r="B234" s="404" t="s">
        <v>1003</v>
      </c>
      <c r="C234" s="404"/>
      <c r="D234" s="404"/>
      <c r="E234" s="254" t="s">
        <v>214</v>
      </c>
      <c r="F234" s="13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35"/>
      <c r="V234" s="135"/>
      <c r="W234" s="135"/>
      <c r="X234" s="135"/>
      <c r="Y234" s="135"/>
      <c r="Z234" s="135"/>
      <c r="AA234" s="135"/>
      <c r="AB234" s="135"/>
      <c r="AC234" s="185"/>
      <c r="AD234" s="185"/>
      <c r="AE234" s="185"/>
      <c r="AF234" s="185"/>
      <c r="AG234" s="185"/>
      <c r="AH234" s="185"/>
      <c r="AI234" s="185"/>
      <c r="AJ234" s="185"/>
      <c r="AK234" s="185"/>
      <c r="AL234" s="187"/>
      <c r="AM234" s="60"/>
    </row>
    <row r="235" spans="1:40" s="61" customFormat="1" ht="48.75" customHeight="1">
      <c r="A235" s="434"/>
      <c r="B235" s="405" t="s">
        <v>1004</v>
      </c>
      <c r="C235" s="405"/>
      <c r="D235" s="405"/>
      <c r="E235" s="254" t="s">
        <v>215</v>
      </c>
      <c r="F235" s="13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35"/>
      <c r="V235" s="135"/>
      <c r="W235" s="135"/>
      <c r="X235" s="135"/>
      <c r="Y235" s="135"/>
      <c r="Z235" s="135"/>
      <c r="AA235" s="135"/>
      <c r="AB235" s="135"/>
      <c r="AC235" s="185"/>
      <c r="AD235" s="185"/>
      <c r="AE235" s="185"/>
      <c r="AF235" s="185"/>
      <c r="AG235" s="185"/>
      <c r="AH235" s="185"/>
      <c r="AI235" s="185"/>
      <c r="AJ235" s="185"/>
      <c r="AK235" s="185"/>
      <c r="AL235" s="187"/>
      <c r="AM235" s="60"/>
    </row>
    <row r="236" spans="1:40" s="61" customFormat="1" ht="24" customHeight="1">
      <c r="A236" s="434"/>
      <c r="B236" s="406" t="s">
        <v>1175</v>
      </c>
      <c r="C236" s="406"/>
      <c r="D236" s="406"/>
      <c r="E236" s="254" t="s">
        <v>216</v>
      </c>
      <c r="F236" s="13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35"/>
      <c r="V236" s="135"/>
      <c r="W236" s="135"/>
      <c r="X236" s="135"/>
      <c r="Y236" s="135"/>
      <c r="Z236" s="135"/>
      <c r="AA236" s="135"/>
      <c r="AB236" s="135"/>
      <c r="AC236" s="185"/>
      <c r="AD236" s="185"/>
      <c r="AE236" s="185"/>
      <c r="AF236" s="185"/>
      <c r="AG236" s="185"/>
      <c r="AH236" s="185"/>
      <c r="AI236" s="185"/>
      <c r="AJ236" s="185"/>
      <c r="AK236" s="185"/>
      <c r="AL236" s="187"/>
      <c r="AM236" s="60"/>
    </row>
    <row r="237" spans="1:40" s="61" customFormat="1" ht="24" customHeight="1">
      <c r="A237" s="434"/>
      <c r="B237" s="405" t="s">
        <v>1005</v>
      </c>
      <c r="C237" s="405"/>
      <c r="D237" s="405"/>
      <c r="E237" s="254" t="s">
        <v>217</v>
      </c>
      <c r="F237" s="13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35"/>
      <c r="V237" s="135"/>
      <c r="W237" s="135"/>
      <c r="X237" s="135"/>
      <c r="Y237" s="135"/>
      <c r="Z237" s="135"/>
      <c r="AA237" s="135"/>
      <c r="AB237" s="135"/>
      <c r="AC237" s="185"/>
      <c r="AD237" s="185"/>
      <c r="AE237" s="185"/>
      <c r="AF237" s="185"/>
      <c r="AG237" s="185"/>
      <c r="AH237" s="185"/>
      <c r="AI237" s="185"/>
      <c r="AJ237" s="185"/>
      <c r="AK237" s="185"/>
      <c r="AL237" s="187"/>
      <c r="AM237" s="60"/>
    </row>
    <row r="238" spans="1:40" s="61" customFormat="1" ht="60" customHeight="1">
      <c r="A238" s="434"/>
      <c r="B238" s="405" t="s">
        <v>1006</v>
      </c>
      <c r="C238" s="405"/>
      <c r="D238" s="405"/>
      <c r="E238" s="254" t="s">
        <v>218</v>
      </c>
      <c r="F238" s="13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35"/>
      <c r="V238" s="135"/>
      <c r="W238" s="135"/>
      <c r="X238" s="135"/>
      <c r="Y238" s="135"/>
      <c r="Z238" s="135"/>
      <c r="AA238" s="135"/>
      <c r="AB238" s="135"/>
      <c r="AC238" s="185"/>
      <c r="AD238" s="185"/>
      <c r="AE238" s="185"/>
      <c r="AF238" s="185"/>
      <c r="AG238" s="185"/>
      <c r="AH238" s="185"/>
      <c r="AI238" s="185"/>
      <c r="AJ238" s="185"/>
      <c r="AK238" s="185"/>
      <c r="AL238" s="187"/>
      <c r="AM238" s="60"/>
    </row>
    <row r="239" spans="1:40" s="61" customFormat="1" ht="43.5" customHeight="1">
      <c r="A239" s="434"/>
      <c r="B239" s="406" t="s">
        <v>1007</v>
      </c>
      <c r="C239" s="406"/>
      <c r="D239" s="406"/>
      <c r="E239" s="254" t="s">
        <v>219</v>
      </c>
      <c r="F239" s="13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35"/>
      <c r="V239" s="135"/>
      <c r="W239" s="135"/>
      <c r="X239" s="135"/>
      <c r="Y239" s="135"/>
      <c r="Z239" s="135"/>
      <c r="AA239" s="135"/>
      <c r="AB239" s="135"/>
      <c r="AC239" s="185"/>
      <c r="AD239" s="185"/>
      <c r="AE239" s="185"/>
      <c r="AF239" s="185"/>
      <c r="AG239" s="185"/>
      <c r="AH239" s="185"/>
      <c r="AI239" s="185"/>
      <c r="AJ239" s="185"/>
      <c r="AK239" s="185"/>
      <c r="AL239" s="187"/>
      <c r="AM239" s="60"/>
      <c r="AN239" s="60"/>
    </row>
    <row r="240" spans="1:40" s="61" customFormat="1" ht="49.15" customHeight="1">
      <c r="A240" s="434"/>
      <c r="B240" s="404" t="s">
        <v>1008</v>
      </c>
      <c r="C240" s="404"/>
      <c r="D240" s="404"/>
      <c r="E240" s="254" t="s">
        <v>220</v>
      </c>
      <c r="F240" s="13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35"/>
      <c r="V240" s="135"/>
      <c r="W240" s="135"/>
      <c r="X240" s="135"/>
      <c r="Y240" s="135"/>
      <c r="Z240" s="135"/>
      <c r="AA240" s="135"/>
      <c r="AB240" s="13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7"/>
      <c r="AM240" s="60"/>
      <c r="AN240" s="60"/>
    </row>
    <row r="241" spans="1:171" s="61" customFormat="1" ht="45" customHeight="1">
      <c r="A241" s="434"/>
      <c r="B241" s="404" t="s">
        <v>1182</v>
      </c>
      <c r="C241" s="404"/>
      <c r="D241" s="404"/>
      <c r="E241" s="254" t="s">
        <v>221</v>
      </c>
      <c r="F241" s="13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35"/>
      <c r="V241" s="135"/>
      <c r="W241" s="135"/>
      <c r="X241" s="135"/>
      <c r="Y241" s="135"/>
      <c r="Z241" s="135"/>
      <c r="AA241" s="135"/>
      <c r="AB241" s="135"/>
      <c r="AC241" s="185"/>
      <c r="AD241" s="185"/>
      <c r="AE241" s="185"/>
      <c r="AF241" s="185"/>
      <c r="AG241" s="185"/>
      <c r="AH241" s="185"/>
      <c r="AI241" s="185"/>
      <c r="AJ241" s="185"/>
      <c r="AK241" s="185"/>
      <c r="AL241" s="187"/>
      <c r="AM241" s="60"/>
      <c r="AN241" s="60"/>
    </row>
    <row r="242" spans="1:171" s="61" customFormat="1" ht="24" customHeight="1">
      <c r="A242" s="434"/>
      <c r="B242" s="404" t="s">
        <v>1176</v>
      </c>
      <c r="C242" s="404"/>
      <c r="D242" s="404"/>
      <c r="E242" s="254" t="s">
        <v>222</v>
      </c>
      <c r="F242" s="13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35"/>
      <c r="V242" s="135"/>
      <c r="W242" s="135"/>
      <c r="X242" s="135"/>
      <c r="Y242" s="135"/>
      <c r="Z242" s="135"/>
      <c r="AA242" s="135"/>
      <c r="AB242" s="13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7"/>
      <c r="AM242" s="60"/>
      <c r="AN242" s="60"/>
    </row>
    <row r="243" spans="1:171" s="61" customFormat="1" ht="24" customHeight="1">
      <c r="A243" s="434"/>
      <c r="B243" s="404" t="s">
        <v>1177</v>
      </c>
      <c r="C243" s="404"/>
      <c r="D243" s="404"/>
      <c r="E243" s="254" t="s">
        <v>223</v>
      </c>
      <c r="F243" s="13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35"/>
      <c r="V243" s="135"/>
      <c r="W243" s="135"/>
      <c r="X243" s="135"/>
      <c r="Y243" s="135"/>
      <c r="Z243" s="135"/>
      <c r="AA243" s="135"/>
      <c r="AB243" s="135"/>
      <c r="AC243" s="185"/>
      <c r="AD243" s="185"/>
      <c r="AE243" s="185"/>
      <c r="AF243" s="185"/>
      <c r="AG243" s="185"/>
      <c r="AH243" s="185"/>
      <c r="AI243" s="185"/>
      <c r="AJ243" s="185"/>
      <c r="AK243" s="185"/>
      <c r="AL243" s="187"/>
      <c r="AM243" s="60"/>
      <c r="AN243" s="60"/>
    </row>
    <row r="244" spans="1:171" s="61" customFormat="1" ht="24" customHeight="1">
      <c r="A244" s="434"/>
      <c r="B244" s="404" t="s">
        <v>1009</v>
      </c>
      <c r="C244" s="404"/>
      <c r="D244" s="404"/>
      <c r="E244" s="254" t="s">
        <v>224</v>
      </c>
      <c r="F244" s="13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35"/>
      <c r="V244" s="135"/>
      <c r="W244" s="135"/>
      <c r="X244" s="135"/>
      <c r="Y244" s="135"/>
      <c r="Z244" s="135"/>
      <c r="AA244" s="135"/>
      <c r="AB244" s="13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7"/>
      <c r="AM244" s="60"/>
      <c r="AN244" s="60"/>
    </row>
    <row r="245" spans="1:171" s="61" customFormat="1" ht="24" customHeight="1">
      <c r="A245" s="434"/>
      <c r="B245" s="404" t="s">
        <v>1283</v>
      </c>
      <c r="C245" s="404"/>
      <c r="D245" s="404"/>
      <c r="E245" s="254" t="s">
        <v>225</v>
      </c>
      <c r="F245" s="13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35"/>
      <c r="V245" s="135"/>
      <c r="W245" s="135"/>
      <c r="X245" s="135"/>
      <c r="Y245" s="135"/>
      <c r="Z245" s="135"/>
      <c r="AA245" s="135"/>
      <c r="AB245" s="13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7"/>
      <c r="AM245" s="60"/>
      <c r="AN245" s="60"/>
    </row>
    <row r="246" spans="1:171" s="61" customFormat="1" ht="45" customHeight="1">
      <c r="A246" s="434"/>
      <c r="B246" s="418" t="s">
        <v>1261</v>
      </c>
      <c r="C246" s="412" t="s">
        <v>1262</v>
      </c>
      <c r="D246" s="412"/>
      <c r="E246" s="254" t="s">
        <v>226</v>
      </c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7"/>
      <c r="AM246" s="60"/>
      <c r="AN246" s="60"/>
    </row>
    <row r="247" spans="1:171" s="61" customFormat="1" ht="26.25" customHeight="1">
      <c r="A247" s="434"/>
      <c r="B247" s="418"/>
      <c r="C247" s="413" t="s">
        <v>1263</v>
      </c>
      <c r="D247" s="414"/>
      <c r="E247" s="254" t="s">
        <v>227</v>
      </c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7"/>
      <c r="AM247" s="60"/>
      <c r="AN247" s="60"/>
    </row>
    <row r="248" spans="1:171" s="61" customFormat="1" ht="62.25" customHeight="1">
      <c r="A248" s="434"/>
      <c r="B248" s="418"/>
      <c r="C248" s="413" t="s">
        <v>1264</v>
      </c>
      <c r="D248" s="413"/>
      <c r="E248" s="254" t="s">
        <v>228</v>
      </c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7"/>
      <c r="AM248" s="60"/>
      <c r="AN248" s="60"/>
    </row>
    <row r="249" spans="1:171" s="67" customFormat="1" ht="27.75" customHeight="1">
      <c r="A249" s="434"/>
      <c r="B249" s="407" t="s">
        <v>1284</v>
      </c>
      <c r="C249" s="407"/>
      <c r="D249" s="407"/>
      <c r="E249" s="254" t="s">
        <v>229</v>
      </c>
      <c r="F249" s="201"/>
      <c r="G249" s="201"/>
      <c r="H249" s="201"/>
      <c r="I249" s="201"/>
      <c r="J249" s="201"/>
      <c r="K249" s="201"/>
      <c r="L249" s="201"/>
      <c r="M249" s="201"/>
      <c r="N249" s="201"/>
      <c r="O249" s="201"/>
      <c r="P249" s="201"/>
      <c r="Q249" s="201"/>
      <c r="R249" s="201"/>
      <c r="S249" s="201"/>
      <c r="T249" s="201"/>
      <c r="U249" s="201"/>
      <c r="V249" s="201"/>
      <c r="W249" s="201"/>
      <c r="X249" s="201"/>
      <c r="Y249" s="201"/>
      <c r="Z249" s="201"/>
      <c r="AA249" s="201">
        <f t="shared" ref="AA249:AL249" si="2">SUM(AA229:AA245)</f>
        <v>0</v>
      </c>
      <c r="AB249" s="201">
        <f t="shared" si="2"/>
        <v>0</v>
      </c>
      <c r="AC249" s="201">
        <f t="shared" si="2"/>
        <v>0</v>
      </c>
      <c r="AD249" s="201">
        <f t="shared" si="2"/>
        <v>0</v>
      </c>
      <c r="AE249" s="201">
        <f t="shared" si="2"/>
        <v>0</v>
      </c>
      <c r="AF249" s="201">
        <f t="shared" si="2"/>
        <v>0</v>
      </c>
      <c r="AG249" s="201">
        <f t="shared" si="2"/>
        <v>0</v>
      </c>
      <c r="AH249" s="201">
        <f t="shared" si="2"/>
        <v>0</v>
      </c>
      <c r="AI249" s="201">
        <f t="shared" si="2"/>
        <v>0</v>
      </c>
      <c r="AJ249" s="201">
        <f t="shared" si="2"/>
        <v>0</v>
      </c>
      <c r="AK249" s="201">
        <f t="shared" si="2"/>
        <v>0</v>
      </c>
      <c r="AL249" s="202">
        <f t="shared" si="2"/>
        <v>0</v>
      </c>
      <c r="AM249" s="66"/>
      <c r="AN249" s="66"/>
    </row>
    <row r="250" spans="1:171" s="67" customFormat="1" ht="104.25" customHeight="1">
      <c r="A250" s="415" t="s">
        <v>864</v>
      </c>
      <c r="B250" s="405" t="s">
        <v>663</v>
      </c>
      <c r="C250" s="405"/>
      <c r="D250" s="405"/>
      <c r="E250" s="254" t="s">
        <v>230</v>
      </c>
      <c r="F250" s="135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  <c r="AB250" s="135"/>
      <c r="AC250" s="135"/>
      <c r="AD250" s="135"/>
      <c r="AE250" s="135"/>
      <c r="AF250" s="135"/>
      <c r="AG250" s="135"/>
      <c r="AH250" s="135"/>
      <c r="AI250" s="135"/>
      <c r="AJ250" s="135"/>
      <c r="AK250" s="135"/>
      <c r="AL250" s="136"/>
      <c r="AM250" s="66"/>
      <c r="AN250" s="66"/>
    </row>
    <row r="251" spans="1:171" s="67" customFormat="1" ht="22.5" customHeight="1">
      <c r="A251" s="437"/>
      <c r="B251" s="405" t="s">
        <v>542</v>
      </c>
      <c r="C251" s="405"/>
      <c r="D251" s="405"/>
      <c r="E251" s="254" t="s">
        <v>231</v>
      </c>
      <c r="F251" s="135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  <c r="AB251" s="135"/>
      <c r="AC251" s="135"/>
      <c r="AD251" s="135"/>
      <c r="AE251" s="135"/>
      <c r="AF251" s="135"/>
      <c r="AG251" s="135"/>
      <c r="AH251" s="135"/>
      <c r="AI251" s="135"/>
      <c r="AJ251" s="135"/>
      <c r="AK251" s="135"/>
      <c r="AL251" s="136"/>
      <c r="AM251" s="66"/>
      <c r="AN251" s="66"/>
    </row>
    <row r="252" spans="1:171" s="67" customFormat="1" ht="28.15" customHeight="1">
      <c r="A252" s="437"/>
      <c r="B252" s="405" t="s">
        <v>543</v>
      </c>
      <c r="C252" s="405"/>
      <c r="D252" s="405"/>
      <c r="E252" s="254" t="s">
        <v>232</v>
      </c>
      <c r="F252" s="135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35"/>
      <c r="AC252" s="135"/>
      <c r="AD252" s="135"/>
      <c r="AE252" s="135"/>
      <c r="AF252" s="135"/>
      <c r="AG252" s="135"/>
      <c r="AH252" s="135"/>
      <c r="AI252" s="135"/>
      <c r="AJ252" s="135"/>
      <c r="AK252" s="135"/>
      <c r="AL252" s="136"/>
      <c r="AM252" s="66"/>
      <c r="AN252" s="66"/>
    </row>
    <row r="253" spans="1:171" s="61" customFormat="1" ht="24" customHeight="1">
      <c r="A253" s="415" t="s">
        <v>1265</v>
      </c>
      <c r="B253" s="416" t="s">
        <v>1178</v>
      </c>
      <c r="C253" s="416"/>
      <c r="D253" s="416"/>
      <c r="E253" s="254" t="s">
        <v>233</v>
      </c>
      <c r="F253" s="135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  <c r="AA253" s="135"/>
      <c r="AB253" s="135"/>
      <c r="AC253" s="135"/>
      <c r="AD253" s="135"/>
      <c r="AE253" s="135"/>
      <c r="AF253" s="135"/>
      <c r="AG253" s="135"/>
      <c r="AH253" s="135"/>
      <c r="AI253" s="135"/>
      <c r="AJ253" s="135"/>
      <c r="AK253" s="135"/>
      <c r="AL253" s="136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  <c r="BC253" s="68"/>
      <c r="BD253" s="68"/>
      <c r="BE253" s="68"/>
      <c r="BF253" s="68"/>
      <c r="BG253" s="68"/>
      <c r="BH253" s="68"/>
      <c r="BI253" s="68"/>
      <c r="BJ253" s="68"/>
      <c r="BK253" s="68"/>
      <c r="BL253" s="68"/>
      <c r="BM253" s="68"/>
      <c r="BN253" s="68"/>
      <c r="BO253" s="68"/>
      <c r="BP253" s="68"/>
      <c r="BQ253" s="68"/>
      <c r="BR253" s="68"/>
      <c r="BS253" s="68"/>
      <c r="BT253" s="68"/>
      <c r="BU253" s="68"/>
      <c r="BV253" s="68"/>
      <c r="BW253" s="68"/>
      <c r="BX253" s="68"/>
      <c r="BY253" s="68"/>
      <c r="BZ253" s="68"/>
      <c r="CA253" s="68"/>
      <c r="CB253" s="68"/>
      <c r="CC253" s="68"/>
      <c r="CD253" s="68"/>
      <c r="CE253" s="68"/>
      <c r="CF253" s="68"/>
      <c r="CG253" s="68"/>
      <c r="CH253" s="68"/>
      <c r="CI253" s="68"/>
      <c r="CJ253" s="68"/>
      <c r="CK253" s="68"/>
      <c r="CL253" s="68"/>
      <c r="CM253" s="68"/>
      <c r="CN253" s="68"/>
      <c r="CO253" s="68"/>
      <c r="CP253" s="68"/>
      <c r="CQ253" s="68"/>
      <c r="CR253" s="68"/>
      <c r="CS253" s="68"/>
      <c r="CT253" s="68"/>
      <c r="CU253" s="68"/>
      <c r="CV253" s="68"/>
      <c r="CW253" s="68"/>
      <c r="CX253" s="68"/>
      <c r="CY253" s="68"/>
      <c r="CZ253" s="68"/>
      <c r="DA253" s="68"/>
      <c r="DB253" s="68"/>
      <c r="DC253" s="68"/>
      <c r="DD253" s="68"/>
      <c r="DE253" s="68"/>
      <c r="DF253" s="68"/>
      <c r="DG253" s="68"/>
      <c r="DH253" s="68"/>
      <c r="DI253" s="68"/>
      <c r="DJ253" s="68"/>
      <c r="DK253" s="68"/>
      <c r="DL253" s="68"/>
      <c r="DM253" s="68"/>
      <c r="DN253" s="68"/>
      <c r="DO253" s="68"/>
      <c r="DP253" s="68"/>
      <c r="DQ253" s="68"/>
      <c r="DR253" s="68"/>
      <c r="DS253" s="68"/>
      <c r="DT253" s="68"/>
      <c r="DU253" s="68"/>
      <c r="DV253" s="68"/>
      <c r="DW253" s="68"/>
      <c r="DX253" s="68"/>
      <c r="DY253" s="68"/>
      <c r="DZ253" s="68"/>
      <c r="EA253" s="68"/>
      <c r="EB253" s="68"/>
      <c r="EC253" s="68"/>
      <c r="ED253" s="68"/>
      <c r="EE253" s="68"/>
      <c r="EF253" s="68"/>
      <c r="EG253" s="68"/>
      <c r="EH253" s="68"/>
      <c r="EI253" s="68"/>
      <c r="EJ253" s="68"/>
      <c r="EK253" s="68"/>
      <c r="EL253" s="68"/>
      <c r="EM253" s="68"/>
      <c r="EN253" s="68"/>
      <c r="EO253" s="68"/>
      <c r="EP253" s="68"/>
      <c r="EQ253" s="68"/>
      <c r="ER253" s="68"/>
      <c r="ES253" s="68"/>
      <c r="ET253" s="68"/>
      <c r="EU253" s="68"/>
      <c r="EV253" s="68"/>
      <c r="EW253" s="68"/>
      <c r="EX253" s="68"/>
      <c r="EY253" s="68"/>
      <c r="EZ253" s="68"/>
      <c r="FA253" s="68"/>
      <c r="FB253" s="68"/>
      <c r="FC253" s="68"/>
      <c r="FD253" s="68"/>
      <c r="FE253" s="68"/>
      <c r="FF253" s="68"/>
      <c r="FG253" s="68"/>
      <c r="FH253" s="68"/>
      <c r="FI253" s="68"/>
      <c r="FJ253" s="68"/>
      <c r="FK253" s="68"/>
      <c r="FL253" s="68"/>
      <c r="FM253" s="68"/>
      <c r="FN253" s="68"/>
      <c r="FO253" s="68"/>
    </row>
    <row r="254" spans="1:171" s="61" customFormat="1" ht="24" customHeight="1">
      <c r="A254" s="415"/>
      <c r="B254" s="416" t="s">
        <v>1266</v>
      </c>
      <c r="C254" s="416"/>
      <c r="D254" s="416"/>
      <c r="E254" s="254" t="s">
        <v>234</v>
      </c>
      <c r="F254" s="135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  <c r="AA254" s="135"/>
      <c r="AB254" s="135"/>
      <c r="AC254" s="135"/>
      <c r="AD254" s="135"/>
      <c r="AE254" s="135"/>
      <c r="AF254" s="135"/>
      <c r="AG254" s="135"/>
      <c r="AH254" s="135"/>
      <c r="AI254" s="135"/>
      <c r="AJ254" s="135"/>
      <c r="AK254" s="135"/>
      <c r="AL254" s="136"/>
      <c r="AM254" s="68"/>
      <c r="AN254" s="68"/>
      <c r="AO254" s="68"/>
      <c r="AP254" s="68"/>
      <c r="AQ254" s="68"/>
      <c r="AR254" s="68"/>
      <c r="AS254" s="68"/>
      <c r="AT254" s="68"/>
      <c r="AU254" s="68"/>
      <c r="AV254" s="68"/>
      <c r="AW254" s="68"/>
      <c r="AX254" s="68"/>
      <c r="AY254" s="68"/>
      <c r="AZ254" s="68"/>
      <c r="BA254" s="68"/>
      <c r="BB254" s="68"/>
      <c r="BC254" s="68"/>
      <c r="BD254" s="68"/>
      <c r="BE254" s="68"/>
      <c r="BF254" s="68"/>
      <c r="BG254" s="68"/>
      <c r="BH254" s="68"/>
      <c r="BI254" s="68"/>
      <c r="BJ254" s="68"/>
      <c r="BK254" s="68"/>
      <c r="BL254" s="68"/>
      <c r="BM254" s="68"/>
      <c r="BN254" s="68"/>
      <c r="BO254" s="68"/>
      <c r="BP254" s="68"/>
      <c r="BQ254" s="68"/>
      <c r="BR254" s="68"/>
      <c r="BS254" s="68"/>
      <c r="BT254" s="68"/>
      <c r="BU254" s="68"/>
      <c r="BV254" s="68"/>
      <c r="BW254" s="68"/>
      <c r="BX254" s="68"/>
      <c r="BY254" s="68"/>
      <c r="BZ254" s="68"/>
      <c r="CA254" s="68"/>
      <c r="CB254" s="68"/>
      <c r="CC254" s="68"/>
      <c r="CD254" s="68"/>
      <c r="CE254" s="68"/>
      <c r="CF254" s="68"/>
      <c r="CG254" s="68"/>
      <c r="CH254" s="68"/>
      <c r="CI254" s="68"/>
      <c r="CJ254" s="68"/>
      <c r="CK254" s="68"/>
      <c r="CL254" s="68"/>
      <c r="CM254" s="68"/>
      <c r="CN254" s="68"/>
      <c r="CO254" s="68"/>
      <c r="CP254" s="68"/>
      <c r="CQ254" s="68"/>
      <c r="CR254" s="68"/>
      <c r="CS254" s="68"/>
      <c r="CT254" s="68"/>
      <c r="CU254" s="68"/>
      <c r="CV254" s="68"/>
      <c r="CW254" s="68"/>
      <c r="CX254" s="68"/>
      <c r="CY254" s="68"/>
      <c r="CZ254" s="68"/>
      <c r="DA254" s="68"/>
      <c r="DB254" s="68"/>
      <c r="DC254" s="68"/>
      <c r="DD254" s="68"/>
      <c r="DE254" s="68"/>
      <c r="DF254" s="68"/>
      <c r="DG254" s="68"/>
      <c r="DH254" s="68"/>
      <c r="DI254" s="68"/>
      <c r="DJ254" s="68"/>
      <c r="DK254" s="68"/>
      <c r="DL254" s="68"/>
      <c r="DM254" s="68"/>
      <c r="DN254" s="68"/>
      <c r="DO254" s="68"/>
      <c r="DP254" s="68"/>
      <c r="DQ254" s="68"/>
      <c r="DR254" s="68"/>
      <c r="DS254" s="68"/>
      <c r="DT254" s="68"/>
      <c r="DU254" s="68"/>
      <c r="DV254" s="68"/>
      <c r="DW254" s="68"/>
      <c r="DX254" s="68"/>
      <c r="DY254" s="68"/>
      <c r="DZ254" s="68"/>
      <c r="EA254" s="68"/>
      <c r="EB254" s="68"/>
      <c r="EC254" s="68"/>
      <c r="ED254" s="68"/>
      <c r="EE254" s="68"/>
      <c r="EF254" s="68"/>
      <c r="EG254" s="68"/>
      <c r="EH254" s="68"/>
      <c r="EI254" s="68"/>
      <c r="EJ254" s="68"/>
      <c r="EK254" s="68"/>
      <c r="EL254" s="68"/>
      <c r="EM254" s="68"/>
      <c r="EN254" s="68"/>
      <c r="EO254" s="68"/>
      <c r="EP254" s="68"/>
      <c r="EQ254" s="68"/>
      <c r="ER254" s="68"/>
      <c r="ES254" s="68"/>
      <c r="ET254" s="68"/>
      <c r="EU254" s="68"/>
      <c r="EV254" s="68"/>
      <c r="EW254" s="68"/>
      <c r="EX254" s="68"/>
      <c r="EY254" s="68"/>
      <c r="EZ254" s="68"/>
      <c r="FA254" s="68"/>
      <c r="FB254" s="68"/>
      <c r="FC254" s="68"/>
      <c r="FD254" s="68"/>
      <c r="FE254" s="68"/>
      <c r="FF254" s="68"/>
      <c r="FG254" s="68"/>
      <c r="FH254" s="68"/>
      <c r="FI254" s="68"/>
      <c r="FJ254" s="68"/>
      <c r="FK254" s="68"/>
      <c r="FL254" s="68"/>
      <c r="FM254" s="68"/>
      <c r="FN254" s="68"/>
      <c r="FO254" s="68"/>
    </row>
    <row r="255" spans="1:171" s="61" customFormat="1" ht="24" customHeight="1">
      <c r="A255" s="415"/>
      <c r="B255" s="416" t="s">
        <v>1179</v>
      </c>
      <c r="C255" s="416"/>
      <c r="D255" s="416"/>
      <c r="E255" s="254" t="s">
        <v>235</v>
      </c>
      <c r="F255" s="135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>
        <v>3</v>
      </c>
      <c r="Z255" s="135">
        <v>3</v>
      </c>
      <c r="AA255" s="135"/>
      <c r="AB255" s="135"/>
      <c r="AC255" s="135"/>
      <c r="AD255" s="135"/>
      <c r="AE255" s="135"/>
      <c r="AF255" s="135"/>
      <c r="AG255" s="135"/>
      <c r="AH255" s="135"/>
      <c r="AI255" s="135"/>
      <c r="AJ255" s="135"/>
      <c r="AK255" s="135"/>
      <c r="AL255" s="136"/>
      <c r="AM255" s="68"/>
      <c r="AN255" s="68"/>
      <c r="AO255" s="68"/>
      <c r="AP255" s="68"/>
      <c r="AQ255" s="68"/>
      <c r="AR255" s="68"/>
      <c r="AS255" s="68"/>
      <c r="AT255" s="68"/>
      <c r="AU255" s="68"/>
      <c r="AV255" s="68"/>
      <c r="AW255" s="68"/>
      <c r="AX255" s="68"/>
      <c r="AY255" s="68"/>
      <c r="AZ255" s="68"/>
      <c r="BA255" s="68"/>
      <c r="BB255" s="68"/>
      <c r="BC255" s="68"/>
      <c r="BD255" s="68"/>
      <c r="BE255" s="68"/>
      <c r="BF255" s="68"/>
      <c r="BG255" s="68"/>
      <c r="BH255" s="68"/>
      <c r="BI255" s="68"/>
      <c r="BJ255" s="68"/>
      <c r="BK255" s="68"/>
      <c r="BL255" s="68"/>
      <c r="BM255" s="68"/>
      <c r="BN255" s="68"/>
      <c r="BO255" s="68"/>
      <c r="BP255" s="68"/>
      <c r="BQ255" s="68"/>
      <c r="BR255" s="68"/>
      <c r="BS255" s="68"/>
      <c r="BT255" s="68"/>
      <c r="BU255" s="68"/>
      <c r="BV255" s="68"/>
      <c r="BW255" s="68"/>
      <c r="BX255" s="68"/>
      <c r="BY255" s="68"/>
      <c r="BZ255" s="68"/>
      <c r="CA255" s="68"/>
      <c r="CB255" s="68"/>
      <c r="CC255" s="68"/>
      <c r="CD255" s="68"/>
      <c r="CE255" s="68"/>
      <c r="CF255" s="68"/>
      <c r="CG255" s="68"/>
      <c r="CH255" s="68"/>
      <c r="CI255" s="68"/>
      <c r="CJ255" s="68"/>
      <c r="CK255" s="68"/>
      <c r="CL255" s="68"/>
      <c r="CM255" s="68"/>
      <c r="CN255" s="68"/>
      <c r="CO255" s="68"/>
      <c r="CP255" s="68"/>
      <c r="CQ255" s="68"/>
      <c r="CR255" s="68"/>
      <c r="CS255" s="68"/>
      <c r="CT255" s="68"/>
      <c r="CU255" s="68"/>
      <c r="CV255" s="68"/>
      <c r="CW255" s="68"/>
      <c r="CX255" s="68"/>
      <c r="CY255" s="68"/>
      <c r="CZ255" s="68"/>
      <c r="DA255" s="68"/>
      <c r="DB255" s="68"/>
      <c r="DC255" s="68"/>
      <c r="DD255" s="68"/>
      <c r="DE255" s="68"/>
      <c r="DF255" s="68"/>
      <c r="DG255" s="68"/>
      <c r="DH255" s="68"/>
      <c r="DI255" s="68"/>
      <c r="DJ255" s="68"/>
      <c r="DK255" s="68"/>
      <c r="DL255" s="68"/>
      <c r="DM255" s="68"/>
      <c r="DN255" s="68"/>
      <c r="DO255" s="68"/>
      <c r="DP255" s="68"/>
      <c r="DQ255" s="68"/>
      <c r="DR255" s="68"/>
      <c r="DS255" s="68"/>
      <c r="DT255" s="68"/>
      <c r="DU255" s="68"/>
      <c r="DV255" s="68"/>
      <c r="DW255" s="68"/>
      <c r="DX255" s="68"/>
      <c r="DY255" s="68"/>
      <c r="DZ255" s="68"/>
      <c r="EA255" s="68"/>
      <c r="EB255" s="68"/>
      <c r="EC255" s="68"/>
      <c r="ED255" s="68"/>
      <c r="EE255" s="68"/>
      <c r="EF255" s="68"/>
      <c r="EG255" s="68"/>
      <c r="EH255" s="68"/>
      <c r="EI255" s="68"/>
      <c r="EJ255" s="68"/>
      <c r="EK255" s="68"/>
      <c r="EL255" s="68"/>
      <c r="EM255" s="68"/>
      <c r="EN255" s="68"/>
      <c r="EO255" s="68"/>
      <c r="EP255" s="68"/>
      <c r="EQ255" s="68"/>
      <c r="ER255" s="68"/>
      <c r="ES255" s="68"/>
      <c r="ET255" s="68"/>
      <c r="EU255" s="68"/>
      <c r="EV255" s="68"/>
      <c r="EW255" s="68"/>
      <c r="EX255" s="68"/>
      <c r="EY255" s="68"/>
      <c r="EZ255" s="68"/>
      <c r="FA255" s="68"/>
      <c r="FB255" s="68"/>
      <c r="FC255" s="68"/>
      <c r="FD255" s="68"/>
      <c r="FE255" s="68"/>
      <c r="FF255" s="68"/>
      <c r="FG255" s="68"/>
      <c r="FH255" s="68"/>
      <c r="FI255" s="68"/>
      <c r="FJ255" s="68"/>
      <c r="FK255" s="68"/>
      <c r="FL255" s="68"/>
      <c r="FM255" s="68"/>
      <c r="FN255" s="68"/>
      <c r="FO255" s="68"/>
    </row>
    <row r="256" spans="1:171" s="61" customFormat="1" ht="24" customHeight="1">
      <c r="A256" s="415"/>
      <c r="B256" s="416" t="s">
        <v>1267</v>
      </c>
      <c r="C256" s="416"/>
      <c r="D256" s="416"/>
      <c r="E256" s="254" t="s">
        <v>425</v>
      </c>
      <c r="F256" s="135"/>
      <c r="G256" s="135"/>
      <c r="H256" s="135"/>
      <c r="I256" s="203"/>
      <c r="J256" s="135"/>
      <c r="K256" s="135"/>
      <c r="L256" s="135"/>
      <c r="M256" s="135"/>
      <c r="N256" s="135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  <c r="AA256" s="135"/>
      <c r="AB256" s="135"/>
      <c r="AC256" s="135"/>
      <c r="AD256" s="135"/>
      <c r="AE256" s="135"/>
      <c r="AF256" s="135"/>
      <c r="AG256" s="135"/>
      <c r="AH256" s="135"/>
      <c r="AI256" s="135"/>
      <c r="AJ256" s="135"/>
      <c r="AK256" s="135"/>
      <c r="AL256" s="136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  <c r="BE256" s="68"/>
      <c r="BF256" s="68"/>
      <c r="BG256" s="68"/>
      <c r="BH256" s="68"/>
      <c r="BI256" s="68"/>
      <c r="BJ256" s="68"/>
      <c r="BK256" s="68"/>
      <c r="BL256" s="68"/>
      <c r="BM256" s="68"/>
      <c r="BN256" s="68"/>
      <c r="BO256" s="68"/>
      <c r="BP256" s="68"/>
      <c r="BQ256" s="68"/>
      <c r="BR256" s="68"/>
      <c r="BS256" s="68"/>
      <c r="BT256" s="68"/>
      <c r="BU256" s="68"/>
      <c r="BV256" s="68"/>
      <c r="BW256" s="68"/>
      <c r="BX256" s="68"/>
      <c r="BY256" s="68"/>
      <c r="BZ256" s="68"/>
      <c r="CA256" s="68"/>
      <c r="CB256" s="68"/>
      <c r="CC256" s="68"/>
      <c r="CD256" s="68"/>
      <c r="CE256" s="68"/>
      <c r="CF256" s="68"/>
      <c r="CG256" s="68"/>
      <c r="CH256" s="68"/>
      <c r="CI256" s="68"/>
      <c r="CJ256" s="68"/>
      <c r="CK256" s="68"/>
      <c r="CL256" s="68"/>
      <c r="CM256" s="68"/>
      <c r="CN256" s="68"/>
      <c r="CO256" s="68"/>
      <c r="CP256" s="68"/>
      <c r="CQ256" s="68"/>
      <c r="CR256" s="68"/>
      <c r="CS256" s="68"/>
      <c r="CT256" s="68"/>
      <c r="CU256" s="68"/>
      <c r="CV256" s="68"/>
      <c r="CW256" s="68"/>
      <c r="CX256" s="68"/>
      <c r="CY256" s="68"/>
      <c r="CZ256" s="68"/>
      <c r="DA256" s="68"/>
      <c r="DB256" s="68"/>
      <c r="DC256" s="68"/>
      <c r="DD256" s="68"/>
      <c r="DE256" s="68"/>
      <c r="DF256" s="68"/>
      <c r="DG256" s="68"/>
      <c r="DH256" s="68"/>
      <c r="DI256" s="68"/>
      <c r="DJ256" s="68"/>
      <c r="DK256" s="68"/>
      <c r="DL256" s="68"/>
      <c r="DM256" s="68"/>
      <c r="DN256" s="68"/>
      <c r="DO256" s="68"/>
      <c r="DP256" s="68"/>
      <c r="DQ256" s="68"/>
      <c r="DR256" s="68"/>
      <c r="DS256" s="68"/>
      <c r="DT256" s="68"/>
      <c r="DU256" s="68"/>
      <c r="DV256" s="68"/>
      <c r="DW256" s="68"/>
      <c r="DX256" s="68"/>
      <c r="DY256" s="68"/>
      <c r="DZ256" s="68"/>
      <c r="EA256" s="68"/>
      <c r="EB256" s="68"/>
      <c r="EC256" s="68"/>
      <c r="ED256" s="68"/>
      <c r="EE256" s="68"/>
      <c r="EF256" s="68"/>
      <c r="EG256" s="68"/>
      <c r="EH256" s="68"/>
      <c r="EI256" s="68"/>
      <c r="EJ256" s="68"/>
      <c r="EK256" s="68"/>
      <c r="EL256" s="68"/>
      <c r="EM256" s="68"/>
      <c r="EN256" s="68"/>
      <c r="EO256" s="68"/>
      <c r="EP256" s="68"/>
      <c r="EQ256" s="68"/>
      <c r="ER256" s="68"/>
      <c r="ES256" s="68"/>
      <c r="ET256" s="68"/>
      <c r="EU256" s="68"/>
      <c r="EV256" s="68"/>
      <c r="EW256" s="68"/>
      <c r="EX256" s="68"/>
      <c r="EY256" s="68"/>
      <c r="EZ256" s="68"/>
      <c r="FA256" s="68"/>
      <c r="FB256" s="68"/>
      <c r="FC256" s="68"/>
      <c r="FD256" s="68"/>
      <c r="FE256" s="68"/>
      <c r="FF256" s="68"/>
      <c r="FG256" s="68"/>
      <c r="FH256" s="68"/>
      <c r="FI256" s="68"/>
      <c r="FJ256" s="68"/>
      <c r="FK256" s="68"/>
      <c r="FL256" s="68"/>
      <c r="FM256" s="68"/>
      <c r="FN256" s="68"/>
      <c r="FO256" s="68"/>
    </row>
    <row r="257" spans="1:171" s="61" customFormat="1" ht="24" customHeight="1">
      <c r="A257" s="415"/>
      <c r="B257" s="416" t="s">
        <v>1180</v>
      </c>
      <c r="C257" s="416"/>
      <c r="D257" s="416"/>
      <c r="E257" s="254" t="s">
        <v>254</v>
      </c>
      <c r="F257" s="135">
        <v>1</v>
      </c>
      <c r="G257" s="135"/>
      <c r="H257" s="135"/>
      <c r="I257" s="135"/>
      <c r="J257" s="135"/>
      <c r="K257" s="135"/>
      <c r="L257" s="135"/>
      <c r="M257" s="135"/>
      <c r="N257" s="135"/>
      <c r="O257" s="135"/>
      <c r="P257" s="135">
        <v>1</v>
      </c>
      <c r="Q257" s="135">
        <v>1</v>
      </c>
      <c r="R257" s="135"/>
      <c r="S257" s="135"/>
      <c r="T257" s="135">
        <v>1</v>
      </c>
      <c r="U257" s="135"/>
      <c r="V257" s="135"/>
      <c r="W257" s="135"/>
      <c r="X257" s="135"/>
      <c r="Y257" s="135"/>
      <c r="Z257" s="135">
        <v>2</v>
      </c>
      <c r="AA257" s="135"/>
      <c r="AB257" s="135"/>
      <c r="AC257" s="135"/>
      <c r="AD257" s="135"/>
      <c r="AE257" s="135"/>
      <c r="AF257" s="135"/>
      <c r="AG257" s="135"/>
      <c r="AH257" s="135"/>
      <c r="AI257" s="135"/>
      <c r="AJ257" s="135"/>
      <c r="AK257" s="135"/>
      <c r="AL257" s="136"/>
      <c r="AM257" s="68"/>
      <c r="AN257" s="68"/>
      <c r="AO257" s="68"/>
      <c r="AP257" s="68"/>
      <c r="AQ257" s="68"/>
      <c r="AR257" s="68"/>
      <c r="AS257" s="68"/>
      <c r="AT257" s="68"/>
      <c r="AU257" s="68"/>
      <c r="AV257" s="68"/>
      <c r="AW257" s="68"/>
      <c r="AX257" s="68"/>
      <c r="AY257" s="68"/>
      <c r="AZ257" s="68"/>
      <c r="BA257" s="68"/>
      <c r="BB257" s="68"/>
      <c r="BC257" s="68"/>
      <c r="BD257" s="68"/>
      <c r="BE257" s="68"/>
      <c r="BF257" s="68"/>
      <c r="BG257" s="68"/>
      <c r="BH257" s="68"/>
      <c r="BI257" s="68"/>
      <c r="BJ257" s="68"/>
      <c r="BK257" s="68"/>
      <c r="BL257" s="68"/>
      <c r="BM257" s="68"/>
      <c r="BN257" s="68"/>
      <c r="BO257" s="68"/>
      <c r="BP257" s="68"/>
      <c r="BQ257" s="68"/>
      <c r="BR257" s="68"/>
      <c r="BS257" s="68"/>
      <c r="BT257" s="68"/>
      <c r="BU257" s="68"/>
      <c r="BV257" s="68"/>
      <c r="BW257" s="68"/>
      <c r="BX257" s="68"/>
      <c r="BY257" s="68"/>
      <c r="BZ257" s="68"/>
      <c r="CA257" s="68"/>
      <c r="CB257" s="68"/>
      <c r="CC257" s="68"/>
      <c r="CD257" s="68"/>
      <c r="CE257" s="68"/>
      <c r="CF257" s="68"/>
      <c r="CG257" s="68"/>
      <c r="CH257" s="68"/>
      <c r="CI257" s="68"/>
      <c r="CJ257" s="68"/>
      <c r="CK257" s="68"/>
      <c r="CL257" s="68"/>
      <c r="CM257" s="68"/>
      <c r="CN257" s="68"/>
      <c r="CO257" s="68"/>
      <c r="CP257" s="68"/>
      <c r="CQ257" s="68"/>
      <c r="CR257" s="68"/>
      <c r="CS257" s="68"/>
      <c r="CT257" s="68"/>
      <c r="CU257" s="68"/>
      <c r="CV257" s="68"/>
      <c r="CW257" s="68"/>
      <c r="CX257" s="68"/>
      <c r="CY257" s="68"/>
      <c r="CZ257" s="68"/>
      <c r="DA257" s="68"/>
      <c r="DB257" s="68"/>
      <c r="DC257" s="68"/>
      <c r="DD257" s="68"/>
      <c r="DE257" s="68"/>
      <c r="DF257" s="68"/>
      <c r="DG257" s="68"/>
      <c r="DH257" s="68"/>
      <c r="DI257" s="68"/>
      <c r="DJ257" s="68"/>
      <c r="DK257" s="68"/>
      <c r="DL257" s="68"/>
      <c r="DM257" s="68"/>
      <c r="DN257" s="68"/>
      <c r="DO257" s="68"/>
      <c r="DP257" s="68"/>
      <c r="DQ257" s="68"/>
      <c r="DR257" s="68"/>
      <c r="DS257" s="68"/>
      <c r="DT257" s="68"/>
      <c r="DU257" s="68"/>
      <c r="DV257" s="68"/>
      <c r="DW257" s="68"/>
      <c r="DX257" s="68"/>
      <c r="DY257" s="68"/>
      <c r="DZ257" s="68"/>
      <c r="EA257" s="68"/>
      <c r="EB257" s="68"/>
      <c r="EC257" s="68"/>
      <c r="ED257" s="68"/>
      <c r="EE257" s="68"/>
      <c r="EF257" s="68"/>
      <c r="EG257" s="68"/>
      <c r="EH257" s="68"/>
      <c r="EI257" s="68"/>
      <c r="EJ257" s="68"/>
      <c r="EK257" s="68"/>
      <c r="EL257" s="68"/>
      <c r="EM257" s="68"/>
      <c r="EN257" s="68"/>
      <c r="EO257" s="68"/>
      <c r="EP257" s="68"/>
      <c r="EQ257" s="68"/>
      <c r="ER257" s="68"/>
      <c r="ES257" s="68"/>
      <c r="ET257" s="68"/>
      <c r="EU257" s="68"/>
      <c r="EV257" s="68"/>
      <c r="EW257" s="68"/>
      <c r="EX257" s="68"/>
      <c r="EY257" s="68"/>
      <c r="EZ257" s="68"/>
      <c r="FA257" s="68"/>
      <c r="FB257" s="68"/>
      <c r="FC257" s="68"/>
      <c r="FD257" s="68"/>
      <c r="FE257" s="68"/>
      <c r="FF257" s="68"/>
      <c r="FG257" s="68"/>
      <c r="FH257" s="68"/>
      <c r="FI257" s="68"/>
      <c r="FJ257" s="68"/>
      <c r="FK257" s="68"/>
      <c r="FL257" s="68"/>
      <c r="FM257" s="68"/>
      <c r="FN257" s="68"/>
      <c r="FO257" s="68"/>
    </row>
    <row r="258" spans="1:171" s="61" customFormat="1" ht="24" customHeight="1">
      <c r="A258" s="415"/>
      <c r="B258" s="416" t="s">
        <v>1181</v>
      </c>
      <c r="C258" s="416"/>
      <c r="D258" s="416"/>
      <c r="E258" s="254" t="s">
        <v>255</v>
      </c>
      <c r="F258" s="135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  <c r="AA258" s="135"/>
      <c r="AB258" s="135"/>
      <c r="AC258" s="135"/>
      <c r="AD258" s="135"/>
      <c r="AE258" s="135"/>
      <c r="AF258" s="135"/>
      <c r="AG258" s="135"/>
      <c r="AH258" s="135"/>
      <c r="AI258" s="135"/>
      <c r="AJ258" s="135"/>
      <c r="AK258" s="135"/>
      <c r="AL258" s="136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68"/>
      <c r="BH258" s="68"/>
      <c r="BI258" s="68"/>
      <c r="BJ258" s="68"/>
      <c r="BK258" s="68"/>
      <c r="BL258" s="68"/>
      <c r="BM258" s="68"/>
      <c r="BN258" s="68"/>
      <c r="BO258" s="68"/>
      <c r="BP258" s="68"/>
      <c r="BQ258" s="68"/>
      <c r="BR258" s="68"/>
      <c r="BS258" s="68"/>
      <c r="BT258" s="68"/>
      <c r="BU258" s="68"/>
      <c r="BV258" s="68"/>
      <c r="BW258" s="68"/>
      <c r="BX258" s="68"/>
      <c r="BY258" s="68"/>
      <c r="BZ258" s="68"/>
      <c r="CA258" s="68"/>
      <c r="CB258" s="68"/>
      <c r="CC258" s="68"/>
      <c r="CD258" s="68"/>
      <c r="CE258" s="68"/>
      <c r="CF258" s="68"/>
      <c r="CG258" s="68"/>
      <c r="CH258" s="68"/>
      <c r="CI258" s="68"/>
      <c r="CJ258" s="68"/>
      <c r="CK258" s="68"/>
      <c r="CL258" s="68"/>
      <c r="CM258" s="68"/>
      <c r="CN258" s="68"/>
      <c r="CO258" s="68"/>
      <c r="CP258" s="68"/>
      <c r="CQ258" s="68"/>
      <c r="CR258" s="68"/>
      <c r="CS258" s="68"/>
      <c r="CT258" s="68"/>
      <c r="CU258" s="68"/>
      <c r="CV258" s="68"/>
      <c r="CW258" s="68"/>
      <c r="CX258" s="68"/>
      <c r="CY258" s="68"/>
      <c r="CZ258" s="68"/>
      <c r="DA258" s="68"/>
      <c r="DB258" s="68"/>
      <c r="DC258" s="68"/>
      <c r="DD258" s="68"/>
      <c r="DE258" s="68"/>
      <c r="DF258" s="68"/>
      <c r="DG258" s="68"/>
      <c r="DH258" s="68"/>
      <c r="DI258" s="68"/>
      <c r="DJ258" s="68"/>
      <c r="DK258" s="68"/>
      <c r="DL258" s="68"/>
      <c r="DM258" s="68"/>
      <c r="DN258" s="68"/>
      <c r="DO258" s="68"/>
      <c r="DP258" s="68"/>
      <c r="DQ258" s="68"/>
      <c r="DR258" s="68"/>
      <c r="DS258" s="68"/>
      <c r="DT258" s="68"/>
      <c r="DU258" s="68"/>
      <c r="DV258" s="68"/>
      <c r="DW258" s="68"/>
      <c r="DX258" s="68"/>
      <c r="DY258" s="68"/>
      <c r="DZ258" s="68"/>
      <c r="EA258" s="68"/>
      <c r="EB258" s="68"/>
      <c r="EC258" s="68"/>
      <c r="ED258" s="68"/>
      <c r="EE258" s="68"/>
      <c r="EF258" s="68"/>
      <c r="EG258" s="68"/>
      <c r="EH258" s="68"/>
      <c r="EI258" s="68"/>
      <c r="EJ258" s="68"/>
      <c r="EK258" s="68"/>
      <c r="EL258" s="68"/>
      <c r="EM258" s="68"/>
      <c r="EN258" s="68"/>
      <c r="EO258" s="68"/>
      <c r="EP258" s="68"/>
      <c r="EQ258" s="68"/>
      <c r="ER258" s="68"/>
      <c r="ES258" s="68"/>
      <c r="ET258" s="68"/>
      <c r="EU258" s="68"/>
      <c r="EV258" s="68"/>
      <c r="EW258" s="68"/>
      <c r="EX258" s="68"/>
      <c r="EY258" s="68"/>
      <c r="EZ258" s="68"/>
      <c r="FA258" s="68"/>
      <c r="FB258" s="68"/>
      <c r="FC258" s="68"/>
      <c r="FD258" s="68"/>
      <c r="FE258" s="68"/>
      <c r="FF258" s="68"/>
      <c r="FG258" s="68"/>
      <c r="FH258" s="68"/>
      <c r="FI258" s="68"/>
      <c r="FJ258" s="68"/>
      <c r="FK258" s="68"/>
      <c r="FL258" s="68"/>
      <c r="FM258" s="68"/>
      <c r="FN258" s="68"/>
      <c r="FO258" s="68"/>
    </row>
    <row r="259" spans="1:171" ht="45" customHeight="1">
      <c r="A259" s="428" t="s">
        <v>863</v>
      </c>
      <c r="B259" s="427"/>
      <c r="C259" s="427"/>
      <c r="D259" s="427"/>
      <c r="E259" s="254" t="s">
        <v>456</v>
      </c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35"/>
      <c r="R259" s="162"/>
      <c r="S259" s="162"/>
      <c r="T259" s="162"/>
      <c r="U259" s="162"/>
      <c r="V259" s="135"/>
      <c r="W259" s="135"/>
      <c r="X259" s="162"/>
      <c r="Y259" s="135"/>
      <c r="Z259" s="135"/>
      <c r="AA259" s="135"/>
      <c r="AB259" s="135"/>
      <c r="AC259" s="162"/>
      <c r="AD259" s="162"/>
      <c r="AE259" s="162"/>
      <c r="AF259" s="162"/>
      <c r="AG259" s="162"/>
      <c r="AH259" s="162"/>
      <c r="AI259" s="162"/>
      <c r="AJ259" s="135"/>
      <c r="AK259" s="135"/>
      <c r="AL259" s="257"/>
    </row>
    <row r="260" spans="1:171" ht="24" customHeight="1">
      <c r="A260" s="428" t="s">
        <v>253</v>
      </c>
      <c r="B260" s="427"/>
      <c r="C260" s="427"/>
      <c r="D260" s="427"/>
      <c r="E260" s="254" t="s">
        <v>457</v>
      </c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35"/>
      <c r="R260" s="162"/>
      <c r="S260" s="162"/>
      <c r="T260" s="162"/>
      <c r="U260" s="162"/>
      <c r="V260" s="135"/>
      <c r="W260" s="135"/>
      <c r="X260" s="162"/>
      <c r="Y260" s="135"/>
      <c r="Z260" s="135"/>
      <c r="AA260" s="135"/>
      <c r="AB260" s="135"/>
      <c r="AC260" s="162"/>
      <c r="AD260" s="162"/>
      <c r="AE260" s="162"/>
      <c r="AF260" s="162"/>
      <c r="AG260" s="162"/>
      <c r="AH260" s="162"/>
      <c r="AI260" s="162"/>
      <c r="AJ260" s="135"/>
      <c r="AK260" s="135"/>
      <c r="AL260" s="257"/>
    </row>
    <row r="261" spans="1:171" ht="48.75" customHeight="1">
      <c r="A261" s="436" t="s">
        <v>864</v>
      </c>
      <c r="B261" s="427" t="s">
        <v>865</v>
      </c>
      <c r="C261" s="427"/>
      <c r="D261" s="427"/>
      <c r="E261" s="254" t="s">
        <v>458</v>
      </c>
      <c r="F261" s="135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  <c r="AB261" s="135"/>
      <c r="AC261" s="135"/>
      <c r="AD261" s="135"/>
      <c r="AE261" s="135"/>
      <c r="AF261" s="135"/>
      <c r="AG261" s="135"/>
      <c r="AH261" s="135"/>
      <c r="AI261" s="135"/>
      <c r="AJ261" s="135"/>
      <c r="AK261" s="135"/>
      <c r="AL261" s="136"/>
    </row>
    <row r="262" spans="1:171" ht="28.9" customHeight="1">
      <c r="A262" s="436"/>
      <c r="B262" s="427" t="s">
        <v>866</v>
      </c>
      <c r="C262" s="427"/>
      <c r="D262" s="427"/>
      <c r="E262" s="254" t="s">
        <v>459</v>
      </c>
      <c r="F262" s="135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  <c r="AA262" s="135"/>
      <c r="AB262" s="135"/>
      <c r="AC262" s="135"/>
      <c r="AD262" s="135"/>
      <c r="AE262" s="135"/>
      <c r="AF262" s="135"/>
      <c r="AG262" s="135"/>
      <c r="AH262" s="135"/>
      <c r="AI262" s="135"/>
      <c r="AJ262" s="135"/>
      <c r="AK262" s="135"/>
      <c r="AL262" s="136"/>
    </row>
    <row r="263" spans="1:171" ht="43.5" customHeight="1">
      <c r="A263" s="436"/>
      <c r="B263" s="427" t="s">
        <v>867</v>
      </c>
      <c r="C263" s="427"/>
      <c r="D263" s="427"/>
      <c r="E263" s="254" t="s">
        <v>460</v>
      </c>
      <c r="F263" s="135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  <c r="AA263" s="135"/>
      <c r="AB263" s="135"/>
      <c r="AC263" s="135"/>
      <c r="AD263" s="135"/>
      <c r="AE263" s="135"/>
      <c r="AF263" s="135"/>
      <c r="AG263" s="135"/>
      <c r="AH263" s="135"/>
      <c r="AI263" s="135"/>
      <c r="AJ263" s="135"/>
      <c r="AK263" s="135"/>
      <c r="AL263" s="136"/>
    </row>
    <row r="264" spans="1:171" ht="54" customHeight="1">
      <c r="A264" s="436"/>
      <c r="B264" s="427" t="s">
        <v>868</v>
      </c>
      <c r="C264" s="427"/>
      <c r="D264" s="427"/>
      <c r="E264" s="254" t="s">
        <v>461</v>
      </c>
      <c r="F264" s="135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  <c r="AA264" s="135"/>
      <c r="AB264" s="135"/>
      <c r="AC264" s="135"/>
      <c r="AD264" s="135"/>
      <c r="AE264" s="135"/>
      <c r="AF264" s="135"/>
      <c r="AG264" s="135"/>
      <c r="AH264" s="135"/>
      <c r="AI264" s="135"/>
      <c r="AJ264" s="135"/>
      <c r="AK264" s="135"/>
      <c r="AL264" s="136"/>
    </row>
    <row r="265" spans="1:171" ht="28.9" customHeight="1">
      <c r="A265" s="436"/>
      <c r="B265" s="427" t="s">
        <v>869</v>
      </c>
      <c r="C265" s="427"/>
      <c r="D265" s="427"/>
      <c r="E265" s="254" t="s">
        <v>474</v>
      </c>
      <c r="F265" s="135"/>
      <c r="G265" s="135"/>
      <c r="H265" s="135"/>
      <c r="I265" s="135"/>
      <c r="J265" s="135"/>
      <c r="K265" s="135"/>
      <c r="L265" s="135"/>
      <c r="M265" s="135"/>
      <c r="N265" s="135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  <c r="AB265" s="135"/>
      <c r="AC265" s="135"/>
      <c r="AD265" s="135"/>
      <c r="AE265" s="135"/>
      <c r="AF265" s="135"/>
      <c r="AG265" s="135"/>
      <c r="AH265" s="135"/>
      <c r="AI265" s="135"/>
      <c r="AJ265" s="135"/>
      <c r="AK265" s="135"/>
      <c r="AL265" s="136"/>
    </row>
    <row r="266" spans="1:171" ht="28.9" customHeight="1">
      <c r="A266" s="436"/>
      <c r="B266" s="427" t="s">
        <v>878</v>
      </c>
      <c r="C266" s="427"/>
      <c r="D266" s="427"/>
      <c r="E266" s="254" t="s">
        <v>475</v>
      </c>
      <c r="F266" s="135"/>
      <c r="G266" s="135"/>
      <c r="H266" s="135"/>
      <c r="I266" s="135"/>
      <c r="J266" s="135"/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135"/>
      <c r="AC266" s="135"/>
      <c r="AD266" s="135"/>
      <c r="AE266" s="135"/>
      <c r="AF266" s="135"/>
      <c r="AG266" s="135"/>
      <c r="AH266" s="135"/>
      <c r="AI266" s="135"/>
      <c r="AJ266" s="135"/>
      <c r="AK266" s="135"/>
      <c r="AL266" s="136"/>
    </row>
    <row r="267" spans="1:171" ht="24" customHeight="1">
      <c r="A267" s="438" t="s">
        <v>566</v>
      </c>
      <c r="B267" s="439"/>
      <c r="C267" s="439"/>
      <c r="D267" s="439"/>
      <c r="E267" s="254" t="s">
        <v>476</v>
      </c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  <c r="AA267" s="162"/>
      <c r="AB267" s="162"/>
      <c r="AC267" s="162"/>
      <c r="AD267" s="162"/>
      <c r="AE267" s="162"/>
      <c r="AF267" s="162"/>
      <c r="AG267" s="162"/>
      <c r="AH267" s="162"/>
      <c r="AI267" s="162"/>
      <c r="AJ267" s="162"/>
      <c r="AK267" s="162"/>
      <c r="AL267" s="257"/>
    </row>
    <row r="268" spans="1:171" ht="24" customHeight="1" thickBot="1">
      <c r="A268" s="430" t="s">
        <v>566</v>
      </c>
      <c r="B268" s="431"/>
      <c r="C268" s="431"/>
      <c r="D268" s="431"/>
      <c r="E268" s="258" t="s">
        <v>477</v>
      </c>
      <c r="F268" s="259"/>
      <c r="G268" s="259"/>
      <c r="H268" s="259"/>
      <c r="I268" s="259"/>
      <c r="J268" s="259"/>
      <c r="K268" s="259"/>
      <c r="L268" s="259"/>
      <c r="M268" s="259"/>
      <c r="N268" s="259"/>
      <c r="O268" s="259"/>
      <c r="P268" s="259"/>
      <c r="Q268" s="259"/>
      <c r="R268" s="259"/>
      <c r="S268" s="259"/>
      <c r="T268" s="259"/>
      <c r="U268" s="259"/>
      <c r="V268" s="259"/>
      <c r="W268" s="259"/>
      <c r="X268" s="259"/>
      <c r="Y268" s="259"/>
      <c r="Z268" s="259"/>
      <c r="AA268" s="259"/>
      <c r="AB268" s="259"/>
      <c r="AC268" s="259"/>
      <c r="AD268" s="259"/>
      <c r="AE268" s="259"/>
      <c r="AF268" s="259"/>
      <c r="AG268" s="259"/>
      <c r="AH268" s="259"/>
      <c r="AI268" s="259"/>
      <c r="AJ268" s="259"/>
      <c r="AK268" s="259"/>
      <c r="AL268" s="260"/>
    </row>
    <row r="269" spans="1:171" ht="24" customHeight="1">
      <c r="A269" s="384"/>
      <c r="B269" s="384"/>
      <c r="C269" s="384"/>
      <c r="D269" s="384"/>
      <c r="E269" s="31"/>
      <c r="F269" s="34"/>
      <c r="G269" s="74"/>
      <c r="H269" s="34"/>
      <c r="I269" s="34"/>
      <c r="J269" s="34"/>
      <c r="K269" s="75"/>
      <c r="L269" s="75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</row>
    <row r="270" spans="1:171" ht="24" customHeight="1">
      <c r="A270" s="433"/>
      <c r="B270" s="433"/>
      <c r="C270" s="433"/>
      <c r="D270" s="433"/>
      <c r="E270" s="76"/>
      <c r="F270" s="34"/>
      <c r="G270" s="74"/>
      <c r="H270" s="34"/>
      <c r="I270" s="34"/>
      <c r="J270" s="34"/>
      <c r="K270" s="75"/>
      <c r="L270" s="75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</row>
  </sheetData>
  <mergeCells count="252">
    <mergeCell ref="B224:D224"/>
    <mergeCell ref="B170:C171"/>
    <mergeCell ref="C162:D162"/>
    <mergeCell ref="C230:D230"/>
    <mergeCell ref="B222:D222"/>
    <mergeCell ref="B223:D223"/>
    <mergeCell ref="B203:D203"/>
    <mergeCell ref="B189:B195"/>
    <mergeCell ref="B166:D166"/>
    <mergeCell ref="C186:D186"/>
    <mergeCell ref="C178:D178"/>
    <mergeCell ref="C183:D183"/>
    <mergeCell ref="C184:D184"/>
    <mergeCell ref="C103:C104"/>
    <mergeCell ref="B174:D174"/>
    <mergeCell ref="B172:D172"/>
    <mergeCell ref="B168:D168"/>
    <mergeCell ref="C189:D189"/>
    <mergeCell ref="C194:D194"/>
    <mergeCell ref="A42:A59"/>
    <mergeCell ref="C92:D92"/>
    <mergeCell ref="C108:D108"/>
    <mergeCell ref="B60:B83"/>
    <mergeCell ref="C60:C61"/>
    <mergeCell ref="C74:D74"/>
    <mergeCell ref="B167:D167"/>
    <mergeCell ref="C154:D154"/>
    <mergeCell ref="C160:D160"/>
    <mergeCell ref="C161:D161"/>
    <mergeCell ref="B95:B104"/>
    <mergeCell ref="A105:A124"/>
    <mergeCell ref="B105:B113"/>
    <mergeCell ref="A84:A104"/>
    <mergeCell ref="C159:D159"/>
    <mergeCell ref="C157:D157"/>
    <mergeCell ref="C164:D164"/>
    <mergeCell ref="B84:B93"/>
    <mergeCell ref="A125:A146"/>
    <mergeCell ref="C85:C86"/>
    <mergeCell ref="C145:D145"/>
    <mergeCell ref="C132:D132"/>
    <mergeCell ref="C147:C150"/>
    <mergeCell ref="C146:D146"/>
    <mergeCell ref="W6:W7"/>
    <mergeCell ref="Z6:Z7"/>
    <mergeCell ref="X6:Y6"/>
    <mergeCell ref="C23:D23"/>
    <mergeCell ref="C22:D22"/>
    <mergeCell ref="A9:D9"/>
    <mergeCell ref="C10:C11"/>
    <mergeCell ref="P6:Q6"/>
    <mergeCell ref="E6:E7"/>
    <mergeCell ref="A10:A41"/>
    <mergeCell ref="B10:B41"/>
    <mergeCell ref="C34:C41"/>
    <mergeCell ref="C30:D30"/>
    <mergeCell ref="C29:D29"/>
    <mergeCell ref="C27:D27"/>
    <mergeCell ref="C32:D32"/>
    <mergeCell ref="C28:D28"/>
    <mergeCell ref="N2:X2"/>
    <mergeCell ref="G6:L6"/>
    <mergeCell ref="A2:F2"/>
    <mergeCell ref="M6:M7"/>
    <mergeCell ref="C21:D21"/>
    <mergeCell ref="A8:D8"/>
    <mergeCell ref="A5:AL5"/>
    <mergeCell ref="C13:D13"/>
    <mergeCell ref="AC6:AI6"/>
    <mergeCell ref="V6:V7"/>
    <mergeCell ref="F6:F7"/>
    <mergeCell ref="C16:D16"/>
    <mergeCell ref="C20:D20"/>
    <mergeCell ref="C15:D15"/>
    <mergeCell ref="C17:D17"/>
    <mergeCell ref="C18:D18"/>
    <mergeCell ref="A3:AL4"/>
    <mergeCell ref="AL6:AL7"/>
    <mergeCell ref="N6:O6"/>
    <mergeCell ref="AA6:AB6"/>
    <mergeCell ref="A6:D7"/>
    <mergeCell ref="R6:T6"/>
    <mergeCell ref="U6:U7"/>
    <mergeCell ref="AJ6:AK6"/>
    <mergeCell ref="C24:D24"/>
    <mergeCell ref="C12:D12"/>
    <mergeCell ref="C81:D81"/>
    <mergeCell ref="C42:D42"/>
    <mergeCell ref="C49:C55"/>
    <mergeCell ref="C62:C65"/>
    <mergeCell ref="C19:D19"/>
    <mergeCell ref="C25:D25"/>
    <mergeCell ref="C14:D14"/>
    <mergeCell ref="C33:D33"/>
    <mergeCell ref="C26:D26"/>
    <mergeCell ref="C31:D31"/>
    <mergeCell ref="C45:D45"/>
    <mergeCell ref="C73:D73"/>
    <mergeCell ref="C76:C80"/>
    <mergeCell ref="C47:D47"/>
    <mergeCell ref="A270:D270"/>
    <mergeCell ref="A269:D269"/>
    <mergeCell ref="A229:A249"/>
    <mergeCell ref="B229:B233"/>
    <mergeCell ref="C233:D233"/>
    <mergeCell ref="A261:A266"/>
    <mergeCell ref="A250:A252"/>
    <mergeCell ref="A196:A228"/>
    <mergeCell ref="A267:D267"/>
    <mergeCell ref="B205:D205"/>
    <mergeCell ref="B200:D200"/>
    <mergeCell ref="B204:D204"/>
    <mergeCell ref="B198:D198"/>
    <mergeCell ref="B197:D197"/>
    <mergeCell ref="B196:D196"/>
    <mergeCell ref="B199:D199"/>
    <mergeCell ref="B201:D201"/>
    <mergeCell ref="B202:D202"/>
    <mergeCell ref="B220:D220"/>
    <mergeCell ref="C215:C216"/>
    <mergeCell ref="C208:D208"/>
    <mergeCell ref="C217:D217"/>
    <mergeCell ref="B234:D234"/>
    <mergeCell ref="C231:D231"/>
    <mergeCell ref="A268:D268"/>
    <mergeCell ref="B227:D227"/>
    <mergeCell ref="A260:D260"/>
    <mergeCell ref="B243:D243"/>
    <mergeCell ref="B245:D245"/>
    <mergeCell ref="B241:D241"/>
    <mergeCell ref="B238:D238"/>
    <mergeCell ref="B258:D258"/>
    <mergeCell ref="B264:D264"/>
    <mergeCell ref="B242:D242"/>
    <mergeCell ref="B266:D266"/>
    <mergeCell ref="B265:D265"/>
    <mergeCell ref="B263:D263"/>
    <mergeCell ref="B261:D261"/>
    <mergeCell ref="A259:D259"/>
    <mergeCell ref="B262:D262"/>
    <mergeCell ref="C156:D156"/>
    <mergeCell ref="C165:D165"/>
    <mergeCell ref="B173:D173"/>
    <mergeCell ref="C185:D185"/>
    <mergeCell ref="C207:D207"/>
    <mergeCell ref="C175:D175"/>
    <mergeCell ref="B147:B165"/>
    <mergeCell ref="B175:B185"/>
    <mergeCell ref="C176:D176"/>
    <mergeCell ref="C155:D155"/>
    <mergeCell ref="B169:D169"/>
    <mergeCell ref="C191:D191"/>
    <mergeCell ref="C181:D181"/>
    <mergeCell ref="C193:D193"/>
    <mergeCell ref="C192:D192"/>
    <mergeCell ref="C195:D195"/>
    <mergeCell ref="C190:D190"/>
    <mergeCell ref="C182:D182"/>
    <mergeCell ref="C177:D177"/>
    <mergeCell ref="B42:B48"/>
    <mergeCell ref="B49:B59"/>
    <mergeCell ref="C56:C59"/>
    <mergeCell ref="C43:D43"/>
    <mergeCell ref="B127:B146"/>
    <mergeCell ref="C110:D110"/>
    <mergeCell ref="C111:D111"/>
    <mergeCell ref="C134:D134"/>
    <mergeCell ref="C136:D136"/>
    <mergeCell ref="C137:D137"/>
    <mergeCell ref="B118:C121"/>
    <mergeCell ref="C105:C107"/>
    <mergeCell ref="C109:D109"/>
    <mergeCell ref="C112:D112"/>
    <mergeCell ref="B122:D122"/>
    <mergeCell ref="C84:D84"/>
    <mergeCell ref="C87:C88"/>
    <mergeCell ref="C89:C91"/>
    <mergeCell ref="B94:D94"/>
    <mergeCell ref="C95:C102"/>
    <mergeCell ref="C143:D143"/>
    <mergeCell ref="B116:D116"/>
    <mergeCell ref="C113:D113"/>
    <mergeCell ref="C75:D75"/>
    <mergeCell ref="B123:C124"/>
    <mergeCell ref="C133:D133"/>
    <mergeCell ref="C93:D93"/>
    <mergeCell ref="C135:D135"/>
    <mergeCell ref="B114:D114"/>
    <mergeCell ref="A169:A195"/>
    <mergeCell ref="B115:D115"/>
    <mergeCell ref="C151:C153"/>
    <mergeCell ref="C158:D158"/>
    <mergeCell ref="C163:D163"/>
    <mergeCell ref="B125:C126"/>
    <mergeCell ref="C131:D131"/>
    <mergeCell ref="B117:D117"/>
    <mergeCell ref="A147:A168"/>
    <mergeCell ref="C144:D144"/>
    <mergeCell ref="A60:A83"/>
    <mergeCell ref="C179:D179"/>
    <mergeCell ref="C180:D180"/>
    <mergeCell ref="C188:D188"/>
    <mergeCell ref="C187:D187"/>
    <mergeCell ref="B186:B188"/>
    <mergeCell ref="A253:A258"/>
    <mergeCell ref="B253:D253"/>
    <mergeCell ref="B254:D254"/>
    <mergeCell ref="B255:D255"/>
    <mergeCell ref="B256:D256"/>
    <mergeCell ref="B257:D257"/>
    <mergeCell ref="C46:D46"/>
    <mergeCell ref="C48:D48"/>
    <mergeCell ref="C44:D44"/>
    <mergeCell ref="B252:D252"/>
    <mergeCell ref="B250:D250"/>
    <mergeCell ref="B214:D214"/>
    <mergeCell ref="C211:D211"/>
    <mergeCell ref="C248:D248"/>
    <mergeCell ref="B215:B219"/>
    <mergeCell ref="B246:B248"/>
    <mergeCell ref="C82:D82"/>
    <mergeCell ref="C83:D83"/>
    <mergeCell ref="C67:C69"/>
    <mergeCell ref="C70:C71"/>
    <mergeCell ref="C66:D66"/>
    <mergeCell ref="C72:D72"/>
    <mergeCell ref="C138:C142"/>
    <mergeCell ref="C127:C130"/>
    <mergeCell ref="B206:D206"/>
    <mergeCell ref="B244:D244"/>
    <mergeCell ref="B251:D251"/>
    <mergeCell ref="C212:D212"/>
    <mergeCell ref="C209:D209"/>
    <mergeCell ref="C210:D210"/>
    <mergeCell ref="B239:D239"/>
    <mergeCell ref="B240:D240"/>
    <mergeCell ref="B237:D237"/>
    <mergeCell ref="B235:D235"/>
    <mergeCell ref="C213:D213"/>
    <mergeCell ref="C219:D219"/>
    <mergeCell ref="B226:D226"/>
    <mergeCell ref="B228:D228"/>
    <mergeCell ref="B221:D221"/>
    <mergeCell ref="B236:D236"/>
    <mergeCell ref="B207:B213"/>
    <mergeCell ref="B225:D225"/>
    <mergeCell ref="C232:D232"/>
    <mergeCell ref="C229:D229"/>
    <mergeCell ref="C246:D246"/>
    <mergeCell ref="C247:D247"/>
    <mergeCell ref="B249:D249"/>
    <mergeCell ref="C218:D218"/>
  </mergeCells>
  <phoneticPr fontId="0" type="noConversion"/>
  <conditionalFormatting sqref="F13:AL20 F12 U12:AB12 F10:N11 P10:AL11 F30:AL30 F33:AL33 F43:AL43 F45:AL48 F62:AL65 F67:AL72 F74:AL74 F76:AL76 F81:AL102 F109:AL113 F115:AL126 F114 F132:AL132 F134:AL137 F143:AL150 F154:AL155 F157:AL159 F162:AL166 F168:AL174 F186:AL188 F196:AL199 F202:AL205 F207:AL214 F220:AL222 F224:AL224 F261:AL266 F229:AL248 G34:AL41">
    <cfRule type="cellIs" dxfId="206" priority="108" stopIfTrue="1" operator="lessThan">
      <formula>0</formula>
    </cfRule>
  </conditionalFormatting>
  <conditionalFormatting sqref="F250:AL258 F227:AL227">
    <cfRule type="cellIs" dxfId="205" priority="107" stopIfTrue="1" operator="lessThan">
      <formula>0</formula>
    </cfRule>
  </conditionalFormatting>
  <conditionalFormatting sqref="G12:T12">
    <cfRule type="cellIs" dxfId="204" priority="106" stopIfTrue="1" operator="lessThan">
      <formula>0</formula>
    </cfRule>
  </conditionalFormatting>
  <conditionalFormatting sqref="AC12:AL12">
    <cfRule type="cellIs" dxfId="203" priority="105" stopIfTrue="1" operator="lessThan">
      <formula>0</formula>
    </cfRule>
  </conditionalFormatting>
  <conditionalFormatting sqref="O10:O11">
    <cfRule type="cellIs" dxfId="202" priority="104" stopIfTrue="1" operator="lessThan">
      <formula>0</formula>
    </cfRule>
  </conditionalFormatting>
  <conditionalFormatting sqref="F21:F27 U21:AB27 U29:AB29 F29">
    <cfRule type="cellIs" dxfId="201" priority="103" stopIfTrue="1" operator="lessThan">
      <formula>0</formula>
    </cfRule>
  </conditionalFormatting>
  <conditionalFormatting sqref="G21:T27 G29:T29">
    <cfRule type="cellIs" dxfId="200" priority="102" stopIfTrue="1" operator="lessThan">
      <formula>0</formula>
    </cfRule>
  </conditionalFormatting>
  <conditionalFormatting sqref="AC21:AL27 AC29:AL29">
    <cfRule type="cellIs" dxfId="199" priority="101" stopIfTrue="1" operator="lessThan">
      <formula>0</formula>
    </cfRule>
  </conditionalFormatting>
  <conditionalFormatting sqref="F31:F32 U31:AB32">
    <cfRule type="cellIs" dxfId="198" priority="100" stopIfTrue="1" operator="lessThan">
      <formula>0</formula>
    </cfRule>
  </conditionalFormatting>
  <conditionalFormatting sqref="G31:T32">
    <cfRule type="cellIs" dxfId="197" priority="99" stopIfTrue="1" operator="lessThan">
      <formula>0</formula>
    </cfRule>
  </conditionalFormatting>
  <conditionalFormatting sqref="AC31:AL32">
    <cfRule type="cellIs" dxfId="196" priority="98" stopIfTrue="1" operator="lessThan">
      <formula>0</formula>
    </cfRule>
  </conditionalFormatting>
  <conditionalFormatting sqref="F42 U42:AB42">
    <cfRule type="cellIs" dxfId="195" priority="97" stopIfTrue="1" operator="lessThan">
      <formula>0</formula>
    </cfRule>
  </conditionalFormatting>
  <conditionalFormatting sqref="G42:T42">
    <cfRule type="cellIs" dxfId="194" priority="96" stopIfTrue="1" operator="lessThan">
      <formula>0</formula>
    </cfRule>
  </conditionalFormatting>
  <conditionalFormatting sqref="AC42:AL42">
    <cfRule type="cellIs" dxfId="193" priority="95" stopIfTrue="1" operator="lessThan">
      <formula>0</formula>
    </cfRule>
  </conditionalFormatting>
  <conditionalFormatting sqref="F44 U44:AB44">
    <cfRule type="cellIs" dxfId="192" priority="94" stopIfTrue="1" operator="lessThan">
      <formula>0</formula>
    </cfRule>
  </conditionalFormatting>
  <conditionalFormatting sqref="G44:T44">
    <cfRule type="cellIs" dxfId="191" priority="93" stopIfTrue="1" operator="lessThan">
      <formula>0</formula>
    </cfRule>
  </conditionalFormatting>
  <conditionalFormatting sqref="AC44:AL44">
    <cfRule type="cellIs" dxfId="190" priority="92" stopIfTrue="1" operator="lessThan">
      <formula>0</formula>
    </cfRule>
  </conditionalFormatting>
  <conditionalFormatting sqref="F49:F59 U49:AB59">
    <cfRule type="cellIs" dxfId="189" priority="91" stopIfTrue="1" operator="lessThan">
      <formula>0</formula>
    </cfRule>
  </conditionalFormatting>
  <conditionalFormatting sqref="G49:T59">
    <cfRule type="cellIs" dxfId="188" priority="90" stopIfTrue="1" operator="lessThan">
      <formula>0</formula>
    </cfRule>
  </conditionalFormatting>
  <conditionalFormatting sqref="AC49:AL59">
    <cfRule type="cellIs" dxfId="187" priority="89" stopIfTrue="1" operator="lessThan">
      <formula>0</formula>
    </cfRule>
  </conditionalFormatting>
  <conditionalFormatting sqref="F60 U60:AB60">
    <cfRule type="cellIs" dxfId="186" priority="88" stopIfTrue="1" operator="lessThan">
      <formula>0</formula>
    </cfRule>
  </conditionalFormatting>
  <conditionalFormatting sqref="G60:T60">
    <cfRule type="cellIs" dxfId="185" priority="87" stopIfTrue="1" operator="lessThan">
      <formula>0</formula>
    </cfRule>
  </conditionalFormatting>
  <conditionalFormatting sqref="AC60:AL60">
    <cfRule type="cellIs" dxfId="184" priority="86" stopIfTrue="1" operator="lessThan">
      <formula>0</formula>
    </cfRule>
  </conditionalFormatting>
  <conditionalFormatting sqref="F61:AL61">
    <cfRule type="cellIs" dxfId="183" priority="85" stopIfTrue="1" operator="lessThan">
      <formula>0</formula>
    </cfRule>
  </conditionalFormatting>
  <conditionalFormatting sqref="F66 U66:AB66">
    <cfRule type="cellIs" dxfId="182" priority="84" stopIfTrue="1" operator="lessThan">
      <formula>0</formula>
    </cfRule>
  </conditionalFormatting>
  <conditionalFormatting sqref="G66:T66">
    <cfRule type="cellIs" dxfId="181" priority="83" stopIfTrue="1" operator="lessThan">
      <formula>0</formula>
    </cfRule>
  </conditionalFormatting>
  <conditionalFormatting sqref="AC66:AL66">
    <cfRule type="cellIs" dxfId="180" priority="82" stopIfTrue="1" operator="lessThan">
      <formula>0</formula>
    </cfRule>
  </conditionalFormatting>
  <conditionalFormatting sqref="F73 U73:AB73">
    <cfRule type="cellIs" dxfId="179" priority="81" stopIfTrue="1" operator="lessThan">
      <formula>0</formula>
    </cfRule>
  </conditionalFormatting>
  <conditionalFormatting sqref="G73:T73">
    <cfRule type="cellIs" dxfId="178" priority="80" stopIfTrue="1" operator="lessThan">
      <formula>0</formula>
    </cfRule>
  </conditionalFormatting>
  <conditionalFormatting sqref="AC73:AL73">
    <cfRule type="cellIs" dxfId="177" priority="79" stopIfTrue="1" operator="lessThan">
      <formula>0</formula>
    </cfRule>
  </conditionalFormatting>
  <conditionalFormatting sqref="F75 U75:AB75">
    <cfRule type="cellIs" dxfId="176" priority="78" stopIfTrue="1" operator="lessThan">
      <formula>0</formula>
    </cfRule>
  </conditionalFormatting>
  <conditionalFormatting sqref="G75:T75">
    <cfRule type="cellIs" dxfId="175" priority="77" stopIfTrue="1" operator="lessThan">
      <formula>0</formula>
    </cfRule>
  </conditionalFormatting>
  <conditionalFormatting sqref="AC75:AL75">
    <cfRule type="cellIs" dxfId="174" priority="76" stopIfTrue="1" operator="lessThan">
      <formula>0</formula>
    </cfRule>
  </conditionalFormatting>
  <conditionalFormatting sqref="F77:AL80">
    <cfRule type="cellIs" dxfId="173" priority="75" stopIfTrue="1" operator="lessThan">
      <formula>0</formula>
    </cfRule>
  </conditionalFormatting>
  <conditionalFormatting sqref="F103:F108 U103:AB108">
    <cfRule type="cellIs" dxfId="172" priority="74" stopIfTrue="1" operator="lessThan">
      <formula>0</formula>
    </cfRule>
  </conditionalFormatting>
  <conditionalFormatting sqref="G103:T108">
    <cfRule type="cellIs" dxfId="171" priority="73" stopIfTrue="1" operator="lessThan">
      <formula>0</formula>
    </cfRule>
  </conditionalFormatting>
  <conditionalFormatting sqref="AC103:AL108">
    <cfRule type="cellIs" dxfId="170" priority="72" stopIfTrue="1" operator="lessThan">
      <formula>0</formula>
    </cfRule>
  </conditionalFormatting>
  <conditionalFormatting sqref="U114:AB114">
    <cfRule type="cellIs" dxfId="169" priority="71" stopIfTrue="1" operator="lessThan">
      <formula>0</formula>
    </cfRule>
  </conditionalFormatting>
  <conditionalFormatting sqref="G114:T114">
    <cfRule type="cellIs" dxfId="168" priority="70" stopIfTrue="1" operator="lessThan">
      <formula>0</formula>
    </cfRule>
  </conditionalFormatting>
  <conditionalFormatting sqref="AC114:AL114">
    <cfRule type="cellIs" dxfId="167" priority="69" stopIfTrue="1" operator="lessThan">
      <formula>0</formula>
    </cfRule>
  </conditionalFormatting>
  <conditionalFormatting sqref="F127:F130">
    <cfRule type="cellIs" dxfId="166" priority="68" stopIfTrue="1" operator="lessThan">
      <formula>0</formula>
    </cfRule>
  </conditionalFormatting>
  <conditionalFormatting sqref="U127:AB130">
    <cfRule type="cellIs" dxfId="165" priority="67" stopIfTrue="1" operator="lessThan">
      <formula>0</formula>
    </cfRule>
  </conditionalFormatting>
  <conditionalFormatting sqref="G127:T130">
    <cfRule type="cellIs" dxfId="164" priority="66" stopIfTrue="1" operator="lessThan">
      <formula>0</formula>
    </cfRule>
  </conditionalFormatting>
  <conditionalFormatting sqref="AC127:AL130">
    <cfRule type="cellIs" dxfId="163" priority="65" stopIfTrue="1" operator="lessThan">
      <formula>0</formula>
    </cfRule>
  </conditionalFormatting>
  <conditionalFormatting sqref="F133">
    <cfRule type="cellIs" dxfId="162" priority="64" stopIfTrue="1" operator="lessThan">
      <formula>0</formula>
    </cfRule>
  </conditionalFormatting>
  <conditionalFormatting sqref="U133:AB133">
    <cfRule type="cellIs" dxfId="161" priority="63" stopIfTrue="1" operator="lessThan">
      <formula>0</formula>
    </cfRule>
  </conditionalFormatting>
  <conditionalFormatting sqref="G133:T133">
    <cfRule type="cellIs" dxfId="160" priority="62" stopIfTrue="1" operator="lessThan">
      <formula>0</formula>
    </cfRule>
  </conditionalFormatting>
  <conditionalFormatting sqref="AC133:AL133">
    <cfRule type="cellIs" dxfId="159" priority="61" stopIfTrue="1" operator="lessThan">
      <formula>0</formula>
    </cfRule>
  </conditionalFormatting>
  <conditionalFormatting sqref="F131:AL131">
    <cfRule type="cellIs" dxfId="158" priority="60" stopIfTrue="1" operator="lessThan">
      <formula>0</formula>
    </cfRule>
  </conditionalFormatting>
  <conditionalFormatting sqref="F138:F142">
    <cfRule type="cellIs" dxfId="157" priority="59" stopIfTrue="1" operator="lessThan">
      <formula>0</formula>
    </cfRule>
  </conditionalFormatting>
  <conditionalFormatting sqref="U138:AB142">
    <cfRule type="cellIs" dxfId="156" priority="58" stopIfTrue="1" operator="lessThan">
      <formula>0</formula>
    </cfRule>
  </conditionalFormatting>
  <conditionalFormatting sqref="G138:T142">
    <cfRule type="cellIs" dxfId="155" priority="57" stopIfTrue="1" operator="lessThan">
      <formula>0</formula>
    </cfRule>
  </conditionalFormatting>
  <conditionalFormatting sqref="AC138:AL142">
    <cfRule type="cellIs" dxfId="154" priority="56" stopIfTrue="1" operator="lessThan">
      <formula>0</formula>
    </cfRule>
  </conditionalFormatting>
  <conditionalFormatting sqref="F151">
    <cfRule type="cellIs" dxfId="153" priority="55" stopIfTrue="1" operator="lessThan">
      <formula>0</formula>
    </cfRule>
  </conditionalFormatting>
  <conditionalFormatting sqref="U151:AB151">
    <cfRule type="cellIs" dxfId="152" priority="54" stopIfTrue="1" operator="lessThan">
      <formula>0</formula>
    </cfRule>
  </conditionalFormatting>
  <conditionalFormatting sqref="G151:T151">
    <cfRule type="cellIs" dxfId="151" priority="53" stopIfTrue="1" operator="lessThan">
      <formula>0</formula>
    </cfRule>
  </conditionalFormatting>
  <conditionalFormatting sqref="AC151:AL151">
    <cfRule type="cellIs" dxfId="150" priority="52" stopIfTrue="1" operator="lessThan">
      <formula>0</formula>
    </cfRule>
  </conditionalFormatting>
  <conditionalFormatting sqref="F152:F153">
    <cfRule type="cellIs" dxfId="149" priority="51" stopIfTrue="1" operator="lessThan">
      <formula>0</formula>
    </cfRule>
  </conditionalFormatting>
  <conditionalFormatting sqref="U152:AB153">
    <cfRule type="cellIs" dxfId="148" priority="50" stopIfTrue="1" operator="lessThan">
      <formula>0</formula>
    </cfRule>
  </conditionalFormatting>
  <conditionalFormatting sqref="G152:T153">
    <cfRule type="cellIs" dxfId="147" priority="49" stopIfTrue="1" operator="lessThan">
      <formula>0</formula>
    </cfRule>
  </conditionalFormatting>
  <conditionalFormatting sqref="AC152:AL153">
    <cfRule type="cellIs" dxfId="146" priority="48" stopIfTrue="1" operator="lessThan">
      <formula>0</formula>
    </cfRule>
  </conditionalFormatting>
  <conditionalFormatting sqref="F156">
    <cfRule type="cellIs" dxfId="145" priority="47" stopIfTrue="1" operator="lessThan">
      <formula>0</formula>
    </cfRule>
  </conditionalFormatting>
  <conditionalFormatting sqref="U156:AB156">
    <cfRule type="cellIs" dxfId="144" priority="46" stopIfTrue="1" operator="lessThan">
      <formula>0</formula>
    </cfRule>
  </conditionalFormatting>
  <conditionalFormatting sqref="G156:T156">
    <cfRule type="cellIs" dxfId="143" priority="45" stopIfTrue="1" operator="lessThan">
      <formula>0</formula>
    </cfRule>
  </conditionalFormatting>
  <conditionalFormatting sqref="AC156:AL156">
    <cfRule type="cellIs" dxfId="142" priority="44" stopIfTrue="1" operator="lessThan">
      <formula>0</formula>
    </cfRule>
  </conditionalFormatting>
  <conditionalFormatting sqref="F160:F161">
    <cfRule type="cellIs" dxfId="141" priority="43" stopIfTrue="1" operator="lessThan">
      <formula>0</formula>
    </cfRule>
  </conditionalFormatting>
  <conditionalFormatting sqref="U160:AB161">
    <cfRule type="cellIs" dxfId="140" priority="42" stopIfTrue="1" operator="lessThan">
      <formula>0</formula>
    </cfRule>
  </conditionalFormatting>
  <conditionalFormatting sqref="G160:T161">
    <cfRule type="cellIs" dxfId="139" priority="41" stopIfTrue="1" operator="lessThan">
      <formula>0</formula>
    </cfRule>
  </conditionalFormatting>
  <conditionalFormatting sqref="AC160:AL161">
    <cfRule type="cellIs" dxfId="138" priority="40" stopIfTrue="1" operator="lessThan">
      <formula>0</formula>
    </cfRule>
  </conditionalFormatting>
  <conditionalFormatting sqref="F167:AL167">
    <cfRule type="cellIs" dxfId="137" priority="39" stopIfTrue="1" operator="lessThan">
      <formula>0</formula>
    </cfRule>
  </conditionalFormatting>
  <conditionalFormatting sqref="F175:F182 F184:F185">
    <cfRule type="cellIs" dxfId="136" priority="38" stopIfTrue="1" operator="lessThan">
      <formula>0</formula>
    </cfRule>
  </conditionalFormatting>
  <conditionalFormatting sqref="U175:AB182 U184:AB185">
    <cfRule type="cellIs" dxfId="135" priority="37" stopIfTrue="1" operator="lessThan">
      <formula>0</formula>
    </cfRule>
  </conditionalFormatting>
  <conditionalFormatting sqref="G175:T185 F183 U183:AD183">
    <cfRule type="cellIs" dxfId="134" priority="36" stopIfTrue="1" operator="lessThan">
      <formula>0</formula>
    </cfRule>
  </conditionalFormatting>
  <conditionalFormatting sqref="AC175:AL182 AC184:AL185 AE183:AL183">
    <cfRule type="cellIs" dxfId="133" priority="35" stopIfTrue="1" operator="lessThan">
      <formula>0</formula>
    </cfRule>
  </conditionalFormatting>
  <conditionalFormatting sqref="F189:F195">
    <cfRule type="cellIs" dxfId="132" priority="34" stopIfTrue="1" operator="lessThan">
      <formula>0</formula>
    </cfRule>
  </conditionalFormatting>
  <conditionalFormatting sqref="U189:AB195">
    <cfRule type="cellIs" dxfId="131" priority="33" stopIfTrue="1" operator="lessThan">
      <formula>0</formula>
    </cfRule>
  </conditionalFormatting>
  <conditionalFormatting sqref="G189:T195">
    <cfRule type="cellIs" dxfId="130" priority="32" stopIfTrue="1" operator="lessThan">
      <formula>0</formula>
    </cfRule>
  </conditionalFormatting>
  <conditionalFormatting sqref="AC189:AL195">
    <cfRule type="cellIs" dxfId="129" priority="31" stopIfTrue="1" operator="lessThan">
      <formula>0</formula>
    </cfRule>
  </conditionalFormatting>
  <conditionalFormatting sqref="F200:F201">
    <cfRule type="cellIs" dxfId="128" priority="30" stopIfTrue="1" operator="lessThan">
      <formula>0</formula>
    </cfRule>
  </conditionalFormatting>
  <conditionalFormatting sqref="U200:AB201">
    <cfRule type="cellIs" dxfId="127" priority="29" stopIfTrue="1" operator="lessThan">
      <formula>0</formula>
    </cfRule>
  </conditionalFormatting>
  <conditionalFormatting sqref="G200:T201">
    <cfRule type="cellIs" dxfId="126" priority="28" stopIfTrue="1" operator="lessThan">
      <formula>0</formula>
    </cfRule>
  </conditionalFormatting>
  <conditionalFormatting sqref="AC200:AK201">
    <cfRule type="cellIs" dxfId="125" priority="27" stopIfTrue="1" operator="lessThan">
      <formula>0</formula>
    </cfRule>
  </conditionalFormatting>
  <conditionalFormatting sqref="AL200:AL201">
    <cfRule type="cellIs" dxfId="124" priority="26" stopIfTrue="1" operator="lessThan">
      <formula>0</formula>
    </cfRule>
  </conditionalFormatting>
  <conditionalFormatting sqref="F206">
    <cfRule type="cellIs" dxfId="123" priority="25" stopIfTrue="1" operator="lessThan">
      <formula>0</formula>
    </cfRule>
  </conditionalFormatting>
  <conditionalFormatting sqref="U206:AB206">
    <cfRule type="cellIs" dxfId="122" priority="24" stopIfTrue="1" operator="lessThan">
      <formula>0</formula>
    </cfRule>
  </conditionalFormatting>
  <conditionalFormatting sqref="G206:T206">
    <cfRule type="cellIs" dxfId="121" priority="23" stopIfTrue="1" operator="lessThan">
      <formula>0</formula>
    </cfRule>
  </conditionalFormatting>
  <conditionalFormatting sqref="AC206:AK206">
    <cfRule type="cellIs" dxfId="120" priority="22" stopIfTrue="1" operator="lessThan">
      <formula>0</formula>
    </cfRule>
  </conditionalFormatting>
  <conditionalFormatting sqref="AL206">
    <cfRule type="cellIs" dxfId="119" priority="21" stopIfTrue="1" operator="lessThan">
      <formula>0</formula>
    </cfRule>
  </conditionalFormatting>
  <conditionalFormatting sqref="F215:F219">
    <cfRule type="cellIs" dxfId="118" priority="20" stopIfTrue="1" operator="lessThan">
      <formula>0</formula>
    </cfRule>
  </conditionalFormatting>
  <conditionalFormatting sqref="U215:AB219">
    <cfRule type="cellIs" dxfId="117" priority="19" stopIfTrue="1" operator="lessThan">
      <formula>0</formula>
    </cfRule>
  </conditionalFormatting>
  <conditionalFormatting sqref="G215:T219">
    <cfRule type="cellIs" dxfId="116" priority="18" stopIfTrue="1" operator="lessThan">
      <formula>0</formula>
    </cfRule>
  </conditionalFormatting>
  <conditionalFormatting sqref="AC215:AK219">
    <cfRule type="cellIs" dxfId="115" priority="17" stopIfTrue="1" operator="lessThan">
      <formula>0</formula>
    </cfRule>
  </conditionalFormatting>
  <conditionalFormatting sqref="AL215:AL219">
    <cfRule type="cellIs" dxfId="114" priority="16" stopIfTrue="1" operator="lessThan">
      <formula>0</formula>
    </cfRule>
  </conditionalFormatting>
  <conditionalFormatting sqref="F223">
    <cfRule type="cellIs" dxfId="113" priority="15" stopIfTrue="1" operator="lessThan">
      <formula>0</formula>
    </cfRule>
  </conditionalFormatting>
  <conditionalFormatting sqref="U223:AB223">
    <cfRule type="cellIs" dxfId="112" priority="14" stopIfTrue="1" operator="lessThan">
      <formula>0</formula>
    </cfRule>
  </conditionalFormatting>
  <conditionalFormatting sqref="G223:T223">
    <cfRule type="cellIs" dxfId="111" priority="13" stopIfTrue="1" operator="lessThan">
      <formula>0</formula>
    </cfRule>
  </conditionalFormatting>
  <conditionalFormatting sqref="AC223:AK223">
    <cfRule type="cellIs" dxfId="110" priority="12" stopIfTrue="1" operator="lessThan">
      <formula>0</formula>
    </cfRule>
  </conditionalFormatting>
  <conditionalFormatting sqref="AL223">
    <cfRule type="cellIs" dxfId="109" priority="11" stopIfTrue="1" operator="lessThan">
      <formula>0</formula>
    </cfRule>
  </conditionalFormatting>
  <conditionalFormatting sqref="F225:AL226">
    <cfRule type="cellIs" dxfId="108" priority="10" stopIfTrue="1" operator="lessThan">
      <formula>0</formula>
    </cfRule>
  </conditionalFormatting>
  <conditionalFormatting sqref="F259:P260 R259:U260 X259:X260 AC259:AI260">
    <cfRule type="cellIs" dxfId="107" priority="9" stopIfTrue="1" operator="lessThan">
      <formula>0</formula>
    </cfRule>
  </conditionalFormatting>
  <conditionalFormatting sqref="Q259:Q260">
    <cfRule type="cellIs" dxfId="106" priority="8" stopIfTrue="1" operator="lessThan">
      <formula>0</formula>
    </cfRule>
  </conditionalFormatting>
  <conditionalFormatting sqref="V259:W260">
    <cfRule type="cellIs" dxfId="105" priority="7" stopIfTrue="1" operator="lessThan">
      <formula>0</formula>
    </cfRule>
  </conditionalFormatting>
  <conditionalFormatting sqref="Y259:AB260">
    <cfRule type="cellIs" dxfId="104" priority="6" stopIfTrue="1" operator="lessThan">
      <formula>0</formula>
    </cfRule>
  </conditionalFormatting>
  <conditionalFormatting sqref="AJ259:AK260">
    <cfRule type="cellIs" dxfId="103" priority="5" stopIfTrue="1" operator="lessThan">
      <formula>0</formula>
    </cfRule>
  </conditionalFormatting>
  <conditionalFormatting sqref="F267:AL268">
    <cfRule type="cellIs" dxfId="102" priority="4" stopIfTrue="1" operator="lessThan">
      <formula>0</formula>
    </cfRule>
  </conditionalFormatting>
  <conditionalFormatting sqref="AL259:AL260">
    <cfRule type="cellIs" dxfId="101" priority="3" stopIfTrue="1" operator="lessThan">
      <formula>0</formula>
    </cfRule>
  </conditionalFormatting>
  <conditionalFormatting sqref="F28:AL28">
    <cfRule type="cellIs" dxfId="100" priority="2" stopIfTrue="1" operator="lessThan">
      <formula>0</formula>
    </cfRule>
  </conditionalFormatting>
  <conditionalFormatting sqref="F34:AL41">
    <cfRule type="cellIs" dxfId="99" priority="1" stopIfTrue="1" operator="lessThan">
      <formula>0</formula>
    </cfRule>
  </conditionalFormatting>
  <pageMargins left="0.19685039370078741" right="0" top="0.78740157480314965" bottom="0" header="0.11811023622047245" footer="0.11811023622047245"/>
  <pageSetup paperSize="9" scale="25" firstPageNumber="3" fitToHeight="0" orientation="landscape" r:id="rId1"/>
  <headerFooter alignWithMargins="0"/>
  <rowBreaks count="1" manualBreakCount="1">
    <brk id="42" max="37" man="1"/>
  </rowBreaks>
  <ignoredErrors>
    <ignoredError sqref="E9:E19 E156:E173 E29:E33 E20:E28 E34:E155 E174:E26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tabColor indexed="26"/>
  </sheetPr>
  <dimension ref="A1:FQ340"/>
  <sheetViews>
    <sheetView showGridLines="0" topLeftCell="C1" zoomScale="50" zoomScaleNormal="50" zoomScaleSheetLayoutView="30" workbookViewId="0">
      <selection activeCell="AA7" sqref="AA7"/>
    </sheetView>
  </sheetViews>
  <sheetFormatPr defaultRowHeight="125.25" customHeight="1"/>
  <cols>
    <col min="1" max="1" width="55" style="140" customWidth="1"/>
    <col min="2" max="2" width="32.42578125" style="4" customWidth="1"/>
    <col min="3" max="3" width="73.85546875" style="4" customWidth="1"/>
    <col min="4" max="4" width="79.28515625" style="4" customWidth="1"/>
    <col min="5" max="5" width="12.28515625" style="7" customWidth="1"/>
    <col min="6" max="6" width="15.42578125" style="4" customWidth="1"/>
    <col min="7" max="7" width="13.28515625" style="2" customWidth="1"/>
    <col min="8" max="8" width="13" style="1" customWidth="1"/>
    <col min="9" max="9" width="13" style="5" customWidth="1"/>
    <col min="10" max="10" width="13" style="1" customWidth="1"/>
    <col min="11" max="11" width="13" style="6" customWidth="1"/>
    <col min="12" max="12" width="14.140625" style="6" customWidth="1"/>
    <col min="13" max="13" width="13" style="1" customWidth="1"/>
    <col min="14" max="14" width="18.140625" style="1" customWidth="1"/>
    <col min="15" max="15" width="18" style="1" customWidth="1"/>
    <col min="16" max="16" width="13.28515625" style="1" customWidth="1"/>
    <col min="17" max="17" width="14.85546875" style="1" customWidth="1"/>
    <col min="18" max="18" width="11.42578125" style="1" customWidth="1"/>
    <col min="19" max="19" width="11.28515625" style="1" customWidth="1"/>
    <col min="20" max="20" width="14.5703125" style="1" customWidth="1"/>
    <col min="21" max="21" width="7.5703125" style="1" customWidth="1"/>
    <col min="22" max="22" width="9.85546875" style="1" customWidth="1"/>
    <col min="23" max="23" width="7.85546875" style="1" customWidth="1"/>
    <col min="24" max="24" width="11.5703125" style="1" customWidth="1"/>
    <col min="25" max="25" width="12.28515625" style="1" customWidth="1"/>
    <col min="26" max="26" width="16" style="1" customWidth="1"/>
    <col min="27" max="28" width="7.5703125" style="1" customWidth="1"/>
    <col min="29" max="29" width="8.42578125" style="1" customWidth="1"/>
    <col min="30" max="30" width="15.5703125" style="1" customWidth="1"/>
    <col min="31" max="31" width="12.7109375" style="1" customWidth="1"/>
    <col min="32" max="32" width="11" style="1" customWidth="1"/>
    <col min="33" max="33" width="9.7109375" style="1" customWidth="1"/>
    <col min="34" max="34" width="13.140625" style="1" customWidth="1"/>
    <col min="35" max="35" width="11.28515625" style="1" customWidth="1"/>
    <col min="36" max="36" width="18.42578125" style="1" customWidth="1"/>
    <col min="37" max="37" width="19" style="1" customWidth="1"/>
    <col min="38" max="38" width="12.7109375" style="1" customWidth="1"/>
    <col min="39" max="16384" width="9.140625" style="1"/>
  </cols>
  <sheetData>
    <row r="1" spans="1:161" ht="16.149999999999999" customHeight="1"/>
    <row r="2" spans="1:161" ht="30" customHeight="1">
      <c r="A2" s="384" t="s">
        <v>394</v>
      </c>
      <c r="B2" s="384"/>
      <c r="C2" s="384"/>
      <c r="D2" s="384"/>
      <c r="E2" s="384"/>
      <c r="F2" s="384"/>
      <c r="G2" s="28"/>
      <c r="H2" s="29"/>
      <c r="I2" s="29"/>
      <c r="J2" s="29"/>
      <c r="K2" s="29"/>
      <c r="L2" s="29"/>
      <c r="M2" s="29"/>
      <c r="N2" s="387" t="str">
        <f>IF('Титул ф.7'!D23=0," ",'Титул ф.7'!D23)</f>
        <v>Красноармейский городской суд</v>
      </c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9"/>
      <c r="AC2" s="30"/>
      <c r="AD2" s="30"/>
      <c r="AE2" s="30"/>
      <c r="AF2" s="30"/>
      <c r="AG2" s="30"/>
      <c r="AH2" s="30"/>
      <c r="AI2" s="30"/>
      <c r="AJ2" s="78"/>
      <c r="AK2" s="78"/>
      <c r="AL2" s="78"/>
      <c r="AM2" s="78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3"/>
      <c r="FD2" s="3"/>
      <c r="FE2" s="3"/>
    </row>
    <row r="3" spans="1:161" ht="30" customHeight="1">
      <c r="A3" s="138"/>
      <c r="B3" s="34"/>
      <c r="C3" s="137"/>
      <c r="D3" s="137"/>
      <c r="E3" s="177"/>
      <c r="F3" s="31"/>
      <c r="G3" s="28"/>
      <c r="H3" s="29"/>
      <c r="I3" s="29"/>
      <c r="J3" s="29"/>
      <c r="K3" s="29"/>
      <c r="L3" s="29"/>
      <c r="M3" s="29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78"/>
      <c r="AK3" s="78"/>
      <c r="AL3" s="78"/>
      <c r="AM3" s="78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3"/>
      <c r="FD3" s="3"/>
      <c r="FE3" s="3"/>
    </row>
    <row r="4" spans="1:161" ht="47.45" customHeight="1">
      <c r="A4" s="500" t="s">
        <v>534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78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3"/>
      <c r="FD4" s="3"/>
      <c r="FE4" s="3"/>
    </row>
    <row r="5" spans="1:161" ht="91.9" customHeight="1" thickBot="1">
      <c r="A5" s="445" t="s">
        <v>1301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5"/>
      <c r="AK5" s="445"/>
      <c r="AL5" s="445"/>
      <c r="AM5" s="79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3"/>
      <c r="FD5" s="3"/>
      <c r="FE5" s="3"/>
    </row>
    <row r="6" spans="1:161" s="8" customFormat="1" ht="261" customHeight="1">
      <c r="A6" s="501" t="s">
        <v>487</v>
      </c>
      <c r="B6" s="502"/>
      <c r="C6" s="502"/>
      <c r="D6" s="502"/>
      <c r="E6" s="509" t="s">
        <v>348</v>
      </c>
      <c r="F6" s="368" t="s">
        <v>825</v>
      </c>
      <c r="G6" s="375" t="s">
        <v>402</v>
      </c>
      <c r="H6" s="375"/>
      <c r="I6" s="375"/>
      <c r="J6" s="375"/>
      <c r="K6" s="375"/>
      <c r="L6" s="375"/>
      <c r="M6" s="368" t="s">
        <v>403</v>
      </c>
      <c r="N6" s="506" t="s">
        <v>1154</v>
      </c>
      <c r="O6" s="506"/>
      <c r="P6" s="375" t="s">
        <v>374</v>
      </c>
      <c r="Q6" s="375"/>
      <c r="R6" s="511" t="s">
        <v>1078</v>
      </c>
      <c r="S6" s="511"/>
      <c r="T6" s="511"/>
      <c r="U6" s="368" t="s">
        <v>1151</v>
      </c>
      <c r="V6" s="460" t="s">
        <v>535</v>
      </c>
      <c r="W6" s="512" t="s">
        <v>870</v>
      </c>
      <c r="X6" s="506" t="s">
        <v>530</v>
      </c>
      <c r="Y6" s="506"/>
      <c r="Z6" s="460" t="s">
        <v>417</v>
      </c>
      <c r="AA6" s="506" t="s">
        <v>1088</v>
      </c>
      <c r="AB6" s="506"/>
      <c r="AC6" s="375" t="s">
        <v>612</v>
      </c>
      <c r="AD6" s="375"/>
      <c r="AE6" s="375"/>
      <c r="AF6" s="375"/>
      <c r="AG6" s="375"/>
      <c r="AH6" s="375"/>
      <c r="AI6" s="375"/>
      <c r="AJ6" s="505" t="s">
        <v>1268</v>
      </c>
      <c r="AK6" s="505"/>
      <c r="AL6" s="507" t="s">
        <v>1083</v>
      </c>
      <c r="AM6" s="78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2"/>
      <c r="FD6" s="12"/>
      <c r="FE6" s="12"/>
    </row>
    <row r="7" spans="1:161" s="9" customFormat="1" ht="264.60000000000002" customHeight="1">
      <c r="A7" s="503"/>
      <c r="B7" s="504"/>
      <c r="C7" s="504"/>
      <c r="D7" s="504"/>
      <c r="E7" s="510"/>
      <c r="F7" s="369"/>
      <c r="G7" s="219" t="s">
        <v>826</v>
      </c>
      <c r="H7" s="167" t="s">
        <v>871</v>
      </c>
      <c r="I7" s="219" t="s">
        <v>504</v>
      </c>
      <c r="J7" s="219" t="s">
        <v>822</v>
      </c>
      <c r="K7" s="219" t="s">
        <v>827</v>
      </c>
      <c r="L7" s="219" t="s">
        <v>404</v>
      </c>
      <c r="M7" s="369"/>
      <c r="N7" s="218" t="s">
        <v>418</v>
      </c>
      <c r="O7" s="218" t="s">
        <v>419</v>
      </c>
      <c r="P7" s="219" t="s">
        <v>862</v>
      </c>
      <c r="Q7" s="219" t="s">
        <v>613</v>
      </c>
      <c r="R7" s="218" t="s">
        <v>1149</v>
      </c>
      <c r="S7" s="219" t="s">
        <v>1155</v>
      </c>
      <c r="T7" s="218" t="s">
        <v>1183</v>
      </c>
      <c r="U7" s="369"/>
      <c r="V7" s="461"/>
      <c r="W7" s="513"/>
      <c r="X7" s="219" t="s">
        <v>862</v>
      </c>
      <c r="Y7" s="168" t="s">
        <v>613</v>
      </c>
      <c r="Z7" s="461"/>
      <c r="AA7" s="218" t="s">
        <v>537</v>
      </c>
      <c r="AB7" s="218" t="s">
        <v>1148</v>
      </c>
      <c r="AC7" s="219" t="s">
        <v>409</v>
      </c>
      <c r="AD7" s="219" t="s">
        <v>843</v>
      </c>
      <c r="AE7" s="219" t="s">
        <v>407</v>
      </c>
      <c r="AF7" s="219" t="s">
        <v>485</v>
      </c>
      <c r="AG7" s="219" t="s">
        <v>486</v>
      </c>
      <c r="AH7" s="219" t="s">
        <v>541</v>
      </c>
      <c r="AI7" s="219" t="s">
        <v>1081</v>
      </c>
      <c r="AJ7" s="223" t="s">
        <v>236</v>
      </c>
      <c r="AK7" s="223" t="s">
        <v>345</v>
      </c>
      <c r="AL7" s="508"/>
      <c r="AM7" s="78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3"/>
      <c r="FD7" s="13"/>
      <c r="FE7" s="13"/>
    </row>
    <row r="8" spans="1:161" s="9" customFormat="1" ht="28.15" customHeight="1">
      <c r="A8" s="443" t="s">
        <v>400</v>
      </c>
      <c r="B8" s="444"/>
      <c r="C8" s="444"/>
      <c r="D8" s="444"/>
      <c r="E8" s="250"/>
      <c r="F8" s="251">
        <v>1</v>
      </c>
      <c r="G8" s="251">
        <v>2</v>
      </c>
      <c r="H8" s="251">
        <v>3</v>
      </c>
      <c r="I8" s="251">
        <v>4</v>
      </c>
      <c r="J8" s="251">
        <v>5</v>
      </c>
      <c r="K8" s="251">
        <v>6</v>
      </c>
      <c r="L8" s="251">
        <v>7</v>
      </c>
      <c r="M8" s="251">
        <v>8</v>
      </c>
      <c r="N8" s="251">
        <v>9</v>
      </c>
      <c r="O8" s="251">
        <v>10</v>
      </c>
      <c r="P8" s="251">
        <v>11</v>
      </c>
      <c r="Q8" s="251">
        <v>12</v>
      </c>
      <c r="R8" s="251">
        <v>13</v>
      </c>
      <c r="S8" s="251">
        <v>14</v>
      </c>
      <c r="T8" s="251">
        <v>15</v>
      </c>
      <c r="U8" s="251">
        <v>16</v>
      </c>
      <c r="V8" s="251">
        <v>17</v>
      </c>
      <c r="W8" s="251">
        <v>18</v>
      </c>
      <c r="X8" s="251">
        <v>19</v>
      </c>
      <c r="Y8" s="251">
        <v>20</v>
      </c>
      <c r="Z8" s="251">
        <v>21</v>
      </c>
      <c r="AA8" s="251">
        <v>22</v>
      </c>
      <c r="AB8" s="251">
        <v>23</v>
      </c>
      <c r="AC8" s="251">
        <v>24</v>
      </c>
      <c r="AD8" s="251">
        <v>25</v>
      </c>
      <c r="AE8" s="251">
        <v>26</v>
      </c>
      <c r="AF8" s="251">
        <v>27</v>
      </c>
      <c r="AG8" s="251">
        <v>28</v>
      </c>
      <c r="AH8" s="251">
        <v>29</v>
      </c>
      <c r="AI8" s="251">
        <v>30</v>
      </c>
      <c r="AJ8" s="251">
        <v>31</v>
      </c>
      <c r="AK8" s="251">
        <v>32</v>
      </c>
      <c r="AL8" s="252">
        <v>33</v>
      </c>
      <c r="AM8" s="78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3"/>
      <c r="FD8" s="13"/>
      <c r="FE8" s="13"/>
    </row>
    <row r="9" spans="1:161" s="24" customFormat="1" ht="66" customHeight="1">
      <c r="A9" s="476" t="s">
        <v>1310</v>
      </c>
      <c r="B9" s="477"/>
      <c r="C9" s="477"/>
      <c r="D9" s="477"/>
      <c r="E9" s="250" t="s">
        <v>408</v>
      </c>
      <c r="F9" s="207"/>
      <c r="G9" s="207">
        <f t="shared" ref="G9:AL9" si="0">G27+G53+G87+G130+G135+G153+G178+G180+G181+G182+G183+G187+G194+G199+G202+G203+G212+G213+G214+G215+G327+G328</f>
        <v>0</v>
      </c>
      <c r="H9" s="207">
        <f t="shared" si="0"/>
        <v>0</v>
      </c>
      <c r="I9" s="207">
        <f t="shared" si="0"/>
        <v>0</v>
      </c>
      <c r="J9" s="207">
        <f t="shared" si="0"/>
        <v>0</v>
      </c>
      <c r="K9" s="207">
        <f t="shared" si="0"/>
        <v>0</v>
      </c>
      <c r="L9" s="207">
        <f t="shared" si="0"/>
        <v>0</v>
      </c>
      <c r="M9" s="207">
        <f t="shared" si="0"/>
        <v>0</v>
      </c>
      <c r="N9" s="207">
        <f t="shared" si="0"/>
        <v>0</v>
      </c>
      <c r="O9" s="207">
        <f t="shared" si="0"/>
        <v>0</v>
      </c>
      <c r="P9" s="207">
        <f t="shared" si="0"/>
        <v>0</v>
      </c>
      <c r="Q9" s="207">
        <f t="shared" si="0"/>
        <v>0</v>
      </c>
      <c r="R9" s="207">
        <f t="shared" si="0"/>
        <v>0</v>
      </c>
      <c r="S9" s="207">
        <f t="shared" si="0"/>
        <v>0</v>
      </c>
      <c r="T9" s="207">
        <f t="shared" si="0"/>
        <v>0</v>
      </c>
      <c r="U9" s="207">
        <f t="shared" si="0"/>
        <v>0</v>
      </c>
      <c r="V9" s="207">
        <f t="shared" si="0"/>
        <v>0</v>
      </c>
      <c r="W9" s="207">
        <f t="shared" si="0"/>
        <v>0</v>
      </c>
      <c r="X9" s="207">
        <f t="shared" si="0"/>
        <v>0</v>
      </c>
      <c r="Y9" s="207">
        <f t="shared" si="0"/>
        <v>0</v>
      </c>
      <c r="Z9" s="207">
        <f t="shared" si="0"/>
        <v>0</v>
      </c>
      <c r="AA9" s="207">
        <f t="shared" si="0"/>
        <v>0</v>
      </c>
      <c r="AB9" s="207">
        <f t="shared" si="0"/>
        <v>0</v>
      </c>
      <c r="AC9" s="207">
        <f t="shared" si="0"/>
        <v>0</v>
      </c>
      <c r="AD9" s="207">
        <f t="shared" si="0"/>
        <v>0</v>
      </c>
      <c r="AE9" s="207">
        <f t="shared" si="0"/>
        <v>0</v>
      </c>
      <c r="AF9" s="207">
        <f t="shared" si="0"/>
        <v>0</v>
      </c>
      <c r="AG9" s="207">
        <f t="shared" si="0"/>
        <v>0</v>
      </c>
      <c r="AH9" s="207">
        <f t="shared" si="0"/>
        <v>0</v>
      </c>
      <c r="AI9" s="207">
        <f t="shared" si="0"/>
        <v>0</v>
      </c>
      <c r="AJ9" s="207">
        <f t="shared" si="0"/>
        <v>0</v>
      </c>
      <c r="AK9" s="207">
        <f t="shared" si="0"/>
        <v>0</v>
      </c>
      <c r="AL9" s="208">
        <f t="shared" si="0"/>
        <v>0</v>
      </c>
      <c r="AM9" s="80"/>
      <c r="AN9" s="23"/>
    </row>
    <row r="10" spans="1:161" s="15" customFormat="1" ht="43.9" customHeight="1">
      <c r="A10" s="415" t="s">
        <v>1190</v>
      </c>
      <c r="B10" s="432" t="s">
        <v>1090</v>
      </c>
      <c r="C10" s="432"/>
      <c r="D10" s="432"/>
      <c r="E10" s="250" t="s">
        <v>441</v>
      </c>
      <c r="F10" s="186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6"/>
      <c r="V10" s="186"/>
      <c r="W10" s="186"/>
      <c r="X10" s="186"/>
      <c r="Y10" s="186"/>
      <c r="Z10" s="186"/>
      <c r="AA10" s="186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7"/>
      <c r="AM10" s="81"/>
    </row>
    <row r="11" spans="1:161" s="15" customFormat="1" ht="37.9" customHeight="1">
      <c r="A11" s="415"/>
      <c r="B11" s="432" t="s">
        <v>1091</v>
      </c>
      <c r="C11" s="432"/>
      <c r="D11" s="432"/>
      <c r="E11" s="250" t="s">
        <v>442</v>
      </c>
      <c r="F11" s="186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6"/>
      <c r="V11" s="186"/>
      <c r="W11" s="186"/>
      <c r="X11" s="186"/>
      <c r="Y11" s="186"/>
      <c r="Z11" s="186"/>
      <c r="AA11" s="186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7"/>
      <c r="AM11" s="81"/>
    </row>
    <row r="12" spans="1:161" s="15" customFormat="1" ht="63" customHeight="1">
      <c r="A12" s="415"/>
      <c r="B12" s="481" t="s">
        <v>1133</v>
      </c>
      <c r="C12" s="481"/>
      <c r="D12" s="481"/>
      <c r="E12" s="250" t="s">
        <v>443</v>
      </c>
      <c r="F12" s="186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6"/>
      <c r="V12" s="186"/>
      <c r="W12" s="186"/>
      <c r="X12" s="186"/>
      <c r="Y12" s="186"/>
      <c r="Z12" s="186"/>
      <c r="AA12" s="186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7"/>
      <c r="AM12" s="81"/>
    </row>
    <row r="13" spans="1:161" s="15" customFormat="1" ht="58.9" customHeight="1">
      <c r="A13" s="415"/>
      <c r="B13" s="481" t="s">
        <v>1092</v>
      </c>
      <c r="C13" s="481"/>
      <c r="D13" s="481"/>
      <c r="E13" s="250" t="s">
        <v>420</v>
      </c>
      <c r="F13" s="186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6"/>
      <c r="V13" s="186"/>
      <c r="W13" s="186"/>
      <c r="X13" s="186"/>
      <c r="Y13" s="186"/>
      <c r="Z13" s="186"/>
      <c r="AA13" s="186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7"/>
      <c r="AM13" s="81"/>
    </row>
    <row r="14" spans="1:161" s="15" customFormat="1" ht="46.9" customHeight="1">
      <c r="A14" s="415"/>
      <c r="B14" s="481" t="s">
        <v>1093</v>
      </c>
      <c r="C14" s="481"/>
      <c r="D14" s="481"/>
      <c r="E14" s="250" t="s">
        <v>444</v>
      </c>
      <c r="F14" s="186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6"/>
      <c r="V14" s="186"/>
      <c r="W14" s="186"/>
      <c r="X14" s="186"/>
      <c r="Y14" s="186"/>
      <c r="Z14" s="186"/>
      <c r="AA14" s="186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7"/>
      <c r="AM14" s="81"/>
    </row>
    <row r="15" spans="1:161" s="15" customFormat="1" ht="45" customHeight="1">
      <c r="A15" s="415"/>
      <c r="B15" s="481" t="s">
        <v>1094</v>
      </c>
      <c r="C15" s="481"/>
      <c r="D15" s="481"/>
      <c r="E15" s="250" t="s">
        <v>445</v>
      </c>
      <c r="F15" s="186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6"/>
      <c r="V15" s="186"/>
      <c r="W15" s="186"/>
      <c r="X15" s="186"/>
      <c r="Y15" s="186"/>
      <c r="Z15" s="186"/>
      <c r="AA15" s="186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7"/>
      <c r="AM15" s="81"/>
    </row>
    <row r="16" spans="1:161" s="15" customFormat="1" ht="88.9" customHeight="1">
      <c r="A16" s="415"/>
      <c r="B16" s="481" t="s">
        <v>1311</v>
      </c>
      <c r="C16" s="481"/>
      <c r="D16" s="481"/>
      <c r="E16" s="250" t="s">
        <v>446</v>
      </c>
      <c r="F16" s="186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6"/>
      <c r="V16" s="186"/>
      <c r="W16" s="186"/>
      <c r="X16" s="186"/>
      <c r="Y16" s="186"/>
      <c r="Z16" s="186"/>
      <c r="AA16" s="186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7"/>
      <c r="AM16" s="81"/>
    </row>
    <row r="17" spans="1:39" s="15" customFormat="1" ht="58.9" customHeight="1">
      <c r="A17" s="415"/>
      <c r="B17" s="432" t="s">
        <v>1095</v>
      </c>
      <c r="C17" s="432"/>
      <c r="D17" s="432"/>
      <c r="E17" s="250" t="s">
        <v>421</v>
      </c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7"/>
      <c r="AM17" s="81"/>
    </row>
    <row r="18" spans="1:39" s="15" customFormat="1" ht="60.6" customHeight="1">
      <c r="A18" s="415"/>
      <c r="B18" s="432" t="s">
        <v>1096</v>
      </c>
      <c r="C18" s="432"/>
      <c r="D18" s="432"/>
      <c r="E18" s="250" t="s">
        <v>447</v>
      </c>
      <c r="F18" s="186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6"/>
      <c r="V18" s="186"/>
      <c r="W18" s="186"/>
      <c r="X18" s="186"/>
      <c r="Y18" s="186"/>
      <c r="Z18" s="186"/>
      <c r="AA18" s="186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7"/>
      <c r="AM18" s="81"/>
    </row>
    <row r="19" spans="1:39" s="15" customFormat="1" ht="69" customHeight="1">
      <c r="A19" s="415"/>
      <c r="B19" s="432" t="s">
        <v>1097</v>
      </c>
      <c r="C19" s="432"/>
      <c r="D19" s="432"/>
      <c r="E19" s="250" t="s">
        <v>448</v>
      </c>
      <c r="F19" s="186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6"/>
      <c r="V19" s="186"/>
      <c r="W19" s="186"/>
      <c r="X19" s="186"/>
      <c r="Y19" s="186"/>
      <c r="Z19" s="186"/>
      <c r="AA19" s="186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7"/>
      <c r="AM19" s="81"/>
    </row>
    <row r="20" spans="1:39" s="15" customFormat="1" ht="60.6" customHeight="1">
      <c r="A20" s="415"/>
      <c r="B20" s="432" t="s">
        <v>1098</v>
      </c>
      <c r="C20" s="432"/>
      <c r="D20" s="432"/>
      <c r="E20" s="250" t="s">
        <v>449</v>
      </c>
      <c r="F20" s="186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6"/>
      <c r="V20" s="186"/>
      <c r="W20" s="186"/>
      <c r="X20" s="186"/>
      <c r="Y20" s="186"/>
      <c r="Z20" s="186"/>
      <c r="AA20" s="186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7"/>
      <c r="AM20" s="81"/>
    </row>
    <row r="21" spans="1:39" s="15" customFormat="1" ht="64.900000000000006" customHeight="1">
      <c r="A21" s="415"/>
      <c r="B21" s="432" t="s">
        <v>1099</v>
      </c>
      <c r="C21" s="432"/>
      <c r="D21" s="432"/>
      <c r="E21" s="250" t="s">
        <v>450</v>
      </c>
      <c r="F21" s="186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6"/>
      <c r="V21" s="186"/>
      <c r="W21" s="186"/>
      <c r="X21" s="186"/>
      <c r="Y21" s="186"/>
      <c r="Z21" s="186"/>
      <c r="AA21" s="186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7"/>
      <c r="AM21" s="81"/>
    </row>
    <row r="22" spans="1:39" s="15" customFormat="1" ht="51" customHeight="1">
      <c r="A22" s="415"/>
      <c r="B22" s="432" t="s">
        <v>1100</v>
      </c>
      <c r="C22" s="432"/>
      <c r="D22" s="432"/>
      <c r="E22" s="250" t="s">
        <v>0</v>
      </c>
      <c r="F22" s="186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6"/>
      <c r="V22" s="186"/>
      <c r="W22" s="186"/>
      <c r="X22" s="186"/>
      <c r="Y22" s="186"/>
      <c r="Z22" s="186"/>
      <c r="AA22" s="186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7"/>
      <c r="AM22" s="81"/>
    </row>
    <row r="23" spans="1:39" s="15" customFormat="1" ht="51" customHeight="1">
      <c r="A23" s="415"/>
      <c r="B23" s="432" t="s">
        <v>1101</v>
      </c>
      <c r="C23" s="432"/>
      <c r="D23" s="432"/>
      <c r="E23" s="250" t="s">
        <v>1</v>
      </c>
      <c r="F23" s="186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6"/>
      <c r="V23" s="186"/>
      <c r="W23" s="186"/>
      <c r="X23" s="186"/>
      <c r="Y23" s="186"/>
      <c r="Z23" s="186"/>
      <c r="AA23" s="186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7"/>
      <c r="AM23" s="81"/>
    </row>
    <row r="24" spans="1:39" s="15" customFormat="1" ht="76.900000000000006" customHeight="1">
      <c r="A24" s="415"/>
      <c r="B24" s="432" t="s">
        <v>1102</v>
      </c>
      <c r="C24" s="432"/>
      <c r="D24" s="432"/>
      <c r="E24" s="250" t="s">
        <v>2</v>
      </c>
      <c r="F24" s="186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6"/>
      <c r="V24" s="186"/>
      <c r="W24" s="186"/>
      <c r="X24" s="186"/>
      <c r="Y24" s="186"/>
      <c r="Z24" s="186"/>
      <c r="AA24" s="186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7"/>
      <c r="AM24" s="81"/>
    </row>
    <row r="25" spans="1:39" s="15" customFormat="1" ht="76.900000000000006" customHeight="1">
      <c r="A25" s="415"/>
      <c r="B25" s="421" t="s">
        <v>1134</v>
      </c>
      <c r="C25" s="432" t="s">
        <v>454</v>
      </c>
      <c r="D25" s="432"/>
      <c r="E25" s="250" t="s">
        <v>3</v>
      </c>
      <c r="F25" s="186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6"/>
      <c r="V25" s="186"/>
      <c r="W25" s="186"/>
      <c r="X25" s="186"/>
      <c r="Y25" s="186"/>
      <c r="Z25" s="186"/>
      <c r="AA25" s="186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7"/>
      <c r="AM25" s="81"/>
    </row>
    <row r="26" spans="1:39" s="15" customFormat="1" ht="70.5" customHeight="1">
      <c r="A26" s="415"/>
      <c r="B26" s="421"/>
      <c r="C26" s="432" t="s">
        <v>455</v>
      </c>
      <c r="D26" s="432"/>
      <c r="E26" s="250" t="s">
        <v>4</v>
      </c>
      <c r="F26" s="186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6"/>
      <c r="V26" s="186"/>
      <c r="W26" s="186"/>
      <c r="X26" s="186"/>
      <c r="Y26" s="186"/>
      <c r="Z26" s="186"/>
      <c r="AA26" s="186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7"/>
      <c r="AM26" s="81"/>
    </row>
    <row r="27" spans="1:39" s="15" customFormat="1" ht="48.6" customHeight="1">
      <c r="A27" s="415"/>
      <c r="B27" s="432" t="s">
        <v>1010</v>
      </c>
      <c r="C27" s="432"/>
      <c r="D27" s="432"/>
      <c r="E27" s="250" t="s">
        <v>5</v>
      </c>
      <c r="F27" s="204">
        <f>SUM(F10:F26)</f>
        <v>0</v>
      </c>
      <c r="G27" s="204">
        <f t="shared" ref="G27:AL27" si="1">SUM(G10:G26)</f>
        <v>0</v>
      </c>
      <c r="H27" s="204">
        <f t="shared" si="1"/>
        <v>0</v>
      </c>
      <c r="I27" s="204">
        <f t="shared" si="1"/>
        <v>0</v>
      </c>
      <c r="J27" s="204">
        <f t="shared" si="1"/>
        <v>0</v>
      </c>
      <c r="K27" s="204">
        <f t="shared" si="1"/>
        <v>0</v>
      </c>
      <c r="L27" s="204">
        <f t="shared" si="1"/>
        <v>0</v>
      </c>
      <c r="M27" s="204">
        <f t="shared" si="1"/>
        <v>0</v>
      </c>
      <c r="N27" s="204">
        <f t="shared" si="1"/>
        <v>0</v>
      </c>
      <c r="O27" s="204">
        <f t="shared" si="1"/>
        <v>0</v>
      </c>
      <c r="P27" s="204">
        <f t="shared" si="1"/>
        <v>0</v>
      </c>
      <c r="Q27" s="204">
        <f t="shared" si="1"/>
        <v>0</v>
      </c>
      <c r="R27" s="204">
        <f t="shared" si="1"/>
        <v>0</v>
      </c>
      <c r="S27" s="204">
        <f t="shared" si="1"/>
        <v>0</v>
      </c>
      <c r="T27" s="204">
        <f t="shared" si="1"/>
        <v>0</v>
      </c>
      <c r="U27" s="204">
        <f t="shared" si="1"/>
        <v>0</v>
      </c>
      <c r="V27" s="204">
        <f t="shared" si="1"/>
        <v>0</v>
      </c>
      <c r="W27" s="204">
        <f t="shared" si="1"/>
        <v>0</v>
      </c>
      <c r="X27" s="204">
        <f t="shared" si="1"/>
        <v>0</v>
      </c>
      <c r="Y27" s="204">
        <f t="shared" si="1"/>
        <v>0</v>
      </c>
      <c r="Z27" s="204">
        <f t="shared" si="1"/>
        <v>0</v>
      </c>
      <c r="AA27" s="204">
        <f t="shared" si="1"/>
        <v>0</v>
      </c>
      <c r="AB27" s="204">
        <f t="shared" si="1"/>
        <v>0</v>
      </c>
      <c r="AC27" s="204">
        <f t="shared" si="1"/>
        <v>0</v>
      </c>
      <c r="AD27" s="204">
        <f t="shared" si="1"/>
        <v>0</v>
      </c>
      <c r="AE27" s="204">
        <f t="shared" si="1"/>
        <v>0</v>
      </c>
      <c r="AF27" s="204">
        <f t="shared" si="1"/>
        <v>0</v>
      </c>
      <c r="AG27" s="204">
        <f t="shared" si="1"/>
        <v>0</v>
      </c>
      <c r="AH27" s="204">
        <f t="shared" si="1"/>
        <v>0</v>
      </c>
      <c r="AI27" s="204">
        <f t="shared" si="1"/>
        <v>0</v>
      </c>
      <c r="AJ27" s="204">
        <f t="shared" si="1"/>
        <v>0</v>
      </c>
      <c r="AK27" s="204">
        <f t="shared" si="1"/>
        <v>0</v>
      </c>
      <c r="AL27" s="205">
        <f t="shared" si="1"/>
        <v>0</v>
      </c>
      <c r="AM27" s="81"/>
    </row>
    <row r="28" spans="1:39" s="15" customFormat="1" ht="60.6" customHeight="1">
      <c r="A28" s="415" t="s">
        <v>1191</v>
      </c>
      <c r="B28" s="464" t="s">
        <v>1103</v>
      </c>
      <c r="C28" s="464"/>
      <c r="D28" s="464"/>
      <c r="E28" s="250" t="s">
        <v>6</v>
      </c>
      <c r="F28" s="186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6"/>
      <c r="V28" s="186"/>
      <c r="W28" s="186"/>
      <c r="X28" s="186"/>
      <c r="Y28" s="186"/>
      <c r="Z28" s="186"/>
      <c r="AA28" s="186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7"/>
      <c r="AM28" s="81"/>
    </row>
    <row r="29" spans="1:39" s="15" customFormat="1" ht="168" customHeight="1">
      <c r="A29" s="415"/>
      <c r="B29" s="189" t="s">
        <v>1011</v>
      </c>
      <c r="C29" s="464" t="s">
        <v>465</v>
      </c>
      <c r="D29" s="464"/>
      <c r="E29" s="250" t="s">
        <v>7</v>
      </c>
      <c r="F29" s="186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6"/>
      <c r="V29" s="186"/>
      <c r="W29" s="186"/>
      <c r="X29" s="186"/>
      <c r="Y29" s="186"/>
      <c r="Z29" s="186"/>
      <c r="AA29" s="186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7"/>
      <c r="AM29" s="81"/>
    </row>
    <row r="30" spans="1:39" s="15" customFormat="1" ht="48.6" customHeight="1">
      <c r="A30" s="415"/>
      <c r="B30" s="464" t="s">
        <v>1104</v>
      </c>
      <c r="C30" s="464"/>
      <c r="D30" s="464"/>
      <c r="E30" s="250" t="s">
        <v>8</v>
      </c>
      <c r="F30" s="186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6"/>
      <c r="V30" s="186"/>
      <c r="W30" s="186"/>
      <c r="X30" s="186"/>
      <c r="Y30" s="186"/>
      <c r="Z30" s="186"/>
      <c r="AA30" s="186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7"/>
      <c r="AM30" s="81"/>
    </row>
    <row r="31" spans="1:39" s="15" customFormat="1" ht="48.6" customHeight="1">
      <c r="A31" s="415"/>
      <c r="B31" s="482" t="s">
        <v>1105</v>
      </c>
      <c r="C31" s="482"/>
      <c r="D31" s="482"/>
      <c r="E31" s="250" t="s">
        <v>9</v>
      </c>
      <c r="F31" s="186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6"/>
      <c r="V31" s="186"/>
      <c r="W31" s="186"/>
      <c r="X31" s="186"/>
      <c r="Y31" s="186"/>
      <c r="Z31" s="186"/>
      <c r="AA31" s="186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7"/>
      <c r="AM31" s="81"/>
    </row>
    <row r="32" spans="1:39" s="15" customFormat="1" ht="60.6" customHeight="1">
      <c r="A32" s="415"/>
      <c r="B32" s="464" t="s">
        <v>1106</v>
      </c>
      <c r="C32" s="464"/>
      <c r="D32" s="464"/>
      <c r="E32" s="250" t="s">
        <v>10</v>
      </c>
      <c r="F32" s="186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6"/>
      <c r="V32" s="186"/>
      <c r="W32" s="186"/>
      <c r="X32" s="186"/>
      <c r="Y32" s="186"/>
      <c r="Z32" s="186"/>
      <c r="AA32" s="186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7"/>
      <c r="AM32" s="81"/>
    </row>
    <row r="33" spans="1:39" s="15" customFormat="1" ht="60.6" customHeight="1">
      <c r="A33" s="415"/>
      <c r="B33" s="464" t="s">
        <v>1107</v>
      </c>
      <c r="C33" s="464"/>
      <c r="D33" s="464"/>
      <c r="E33" s="250" t="s">
        <v>12</v>
      </c>
      <c r="F33" s="186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6"/>
      <c r="V33" s="186"/>
      <c r="W33" s="186"/>
      <c r="X33" s="186"/>
      <c r="Y33" s="186"/>
      <c r="Z33" s="186"/>
      <c r="AA33" s="186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7"/>
      <c r="AM33" s="81"/>
    </row>
    <row r="34" spans="1:39" s="15" customFormat="1" ht="76.900000000000006" customHeight="1">
      <c r="A34" s="415"/>
      <c r="B34" s="464" t="s">
        <v>1135</v>
      </c>
      <c r="C34" s="464"/>
      <c r="D34" s="464"/>
      <c r="E34" s="250" t="s">
        <v>13</v>
      </c>
      <c r="F34" s="186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6"/>
      <c r="V34" s="186"/>
      <c r="W34" s="186"/>
      <c r="X34" s="186"/>
      <c r="Y34" s="186"/>
      <c r="Z34" s="186"/>
      <c r="AA34" s="186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7"/>
      <c r="AM34" s="81"/>
    </row>
    <row r="35" spans="1:39" s="15" customFormat="1" ht="46.9" customHeight="1">
      <c r="A35" s="415"/>
      <c r="B35" s="464" t="s">
        <v>1108</v>
      </c>
      <c r="C35" s="464"/>
      <c r="D35" s="464"/>
      <c r="E35" s="250" t="s">
        <v>14</v>
      </c>
      <c r="F35" s="186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6"/>
      <c r="V35" s="186"/>
      <c r="W35" s="186"/>
      <c r="X35" s="186"/>
      <c r="Y35" s="186"/>
      <c r="Z35" s="186"/>
      <c r="AA35" s="186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7"/>
      <c r="AM35" s="81"/>
    </row>
    <row r="36" spans="1:39" s="15" customFormat="1" ht="87" customHeight="1">
      <c r="A36" s="415"/>
      <c r="B36" s="467" t="s">
        <v>1109</v>
      </c>
      <c r="C36" s="464" t="s">
        <v>623</v>
      </c>
      <c r="D36" s="464"/>
      <c r="E36" s="250" t="s">
        <v>15</v>
      </c>
      <c r="F36" s="186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6"/>
      <c r="V36" s="186"/>
      <c r="W36" s="186"/>
      <c r="X36" s="186"/>
      <c r="Y36" s="186"/>
      <c r="Z36" s="186"/>
      <c r="AA36" s="186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7"/>
      <c r="AM36" s="81"/>
    </row>
    <row r="37" spans="1:39" s="15" customFormat="1" ht="76.900000000000006" customHeight="1">
      <c r="A37" s="415"/>
      <c r="B37" s="467"/>
      <c r="C37" s="464" t="s">
        <v>544</v>
      </c>
      <c r="D37" s="464"/>
      <c r="E37" s="250" t="s">
        <v>16</v>
      </c>
      <c r="F37" s="186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6"/>
      <c r="V37" s="186"/>
      <c r="W37" s="186"/>
      <c r="X37" s="186"/>
      <c r="Y37" s="186"/>
      <c r="Z37" s="186"/>
      <c r="AA37" s="186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7"/>
      <c r="AM37" s="81"/>
    </row>
    <row r="38" spans="1:39" s="15" customFormat="1" ht="87.75" customHeight="1">
      <c r="A38" s="415"/>
      <c r="B38" s="467"/>
      <c r="C38" s="464" t="s">
        <v>545</v>
      </c>
      <c r="D38" s="464"/>
      <c r="E38" s="250" t="s">
        <v>17</v>
      </c>
      <c r="F38" s="186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6"/>
      <c r="V38" s="186"/>
      <c r="W38" s="186"/>
      <c r="X38" s="186"/>
      <c r="Y38" s="186"/>
      <c r="Z38" s="186"/>
      <c r="AA38" s="186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7"/>
      <c r="AM38" s="81"/>
    </row>
    <row r="39" spans="1:39" s="15" customFormat="1" ht="52.9" customHeight="1">
      <c r="A39" s="415"/>
      <c r="B39" s="464" t="s">
        <v>1110</v>
      </c>
      <c r="C39" s="464"/>
      <c r="D39" s="464"/>
      <c r="E39" s="250" t="s">
        <v>18</v>
      </c>
      <c r="F39" s="186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6"/>
      <c r="V39" s="186"/>
      <c r="W39" s="186"/>
      <c r="X39" s="186"/>
      <c r="Y39" s="186"/>
      <c r="Z39" s="186"/>
      <c r="AA39" s="186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7"/>
      <c r="AM39" s="81"/>
    </row>
    <row r="40" spans="1:39" s="15" customFormat="1" ht="45" customHeight="1">
      <c r="A40" s="415"/>
      <c r="B40" s="464" t="s">
        <v>1111</v>
      </c>
      <c r="C40" s="464"/>
      <c r="D40" s="464"/>
      <c r="E40" s="250" t="s">
        <v>19</v>
      </c>
      <c r="F40" s="186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6"/>
      <c r="V40" s="186"/>
      <c r="W40" s="186"/>
      <c r="X40" s="186"/>
      <c r="Y40" s="186"/>
      <c r="Z40" s="186"/>
      <c r="AA40" s="186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7"/>
      <c r="AM40" s="81"/>
    </row>
    <row r="41" spans="1:39" s="15" customFormat="1" ht="83.25" customHeight="1">
      <c r="A41" s="415"/>
      <c r="B41" s="421" t="s">
        <v>1077</v>
      </c>
      <c r="C41" s="432" t="s">
        <v>1136</v>
      </c>
      <c r="D41" s="432"/>
      <c r="E41" s="250" t="s">
        <v>20</v>
      </c>
      <c r="F41" s="186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6"/>
      <c r="V41" s="186"/>
      <c r="W41" s="186"/>
      <c r="X41" s="186"/>
      <c r="Y41" s="186"/>
      <c r="Z41" s="186"/>
      <c r="AA41" s="186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7"/>
      <c r="AM41" s="81"/>
    </row>
    <row r="42" spans="1:39" s="15" customFormat="1" ht="73.5" customHeight="1">
      <c r="A42" s="415"/>
      <c r="B42" s="421"/>
      <c r="C42" s="432" t="s">
        <v>1112</v>
      </c>
      <c r="D42" s="432"/>
      <c r="E42" s="250" t="s">
        <v>21</v>
      </c>
      <c r="F42" s="186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6"/>
      <c r="V42" s="186"/>
      <c r="W42" s="186"/>
      <c r="X42" s="186"/>
      <c r="Y42" s="186"/>
      <c r="Z42" s="186"/>
      <c r="AA42" s="186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7"/>
      <c r="AM42" s="81"/>
    </row>
    <row r="43" spans="1:39" s="15" customFormat="1" ht="109.5" customHeight="1">
      <c r="A43" s="415"/>
      <c r="B43" s="421"/>
      <c r="C43" s="432" t="s">
        <v>1113</v>
      </c>
      <c r="D43" s="432"/>
      <c r="E43" s="250" t="s">
        <v>22</v>
      </c>
      <c r="F43" s="186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6"/>
      <c r="V43" s="186"/>
      <c r="W43" s="186"/>
      <c r="X43" s="186"/>
      <c r="Y43" s="186"/>
      <c r="Z43" s="186"/>
      <c r="AA43" s="186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7"/>
      <c r="AM43" s="81"/>
    </row>
    <row r="44" spans="1:39" s="15" customFormat="1" ht="57.75" customHeight="1">
      <c r="A44" s="415"/>
      <c r="B44" s="421"/>
      <c r="C44" s="432" t="s">
        <v>1114</v>
      </c>
      <c r="D44" s="432"/>
      <c r="E44" s="250" t="s">
        <v>23</v>
      </c>
      <c r="F44" s="186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6"/>
      <c r="V44" s="186"/>
      <c r="W44" s="186"/>
      <c r="X44" s="186"/>
      <c r="Y44" s="186"/>
      <c r="Z44" s="186"/>
      <c r="AA44" s="186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7"/>
      <c r="AM44" s="81"/>
    </row>
    <row r="45" spans="1:39" s="15" customFormat="1" ht="69.75" customHeight="1">
      <c r="A45" s="415"/>
      <c r="B45" s="421"/>
      <c r="C45" s="432" t="s">
        <v>1137</v>
      </c>
      <c r="D45" s="432"/>
      <c r="E45" s="250" t="s">
        <v>24</v>
      </c>
      <c r="F45" s="186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6"/>
      <c r="V45" s="186"/>
      <c r="W45" s="186"/>
      <c r="X45" s="186"/>
      <c r="Y45" s="186"/>
      <c r="Z45" s="186"/>
      <c r="AA45" s="186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7"/>
      <c r="AM45" s="81"/>
    </row>
    <row r="46" spans="1:39" s="15" customFormat="1" ht="145.9" customHeight="1">
      <c r="A46" s="415"/>
      <c r="B46" s="432" t="s">
        <v>1115</v>
      </c>
      <c r="C46" s="432"/>
      <c r="D46" s="432"/>
      <c r="E46" s="250" t="s">
        <v>25</v>
      </c>
      <c r="F46" s="186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6"/>
      <c r="V46" s="186"/>
      <c r="W46" s="186"/>
      <c r="X46" s="186"/>
      <c r="Y46" s="186"/>
      <c r="Z46" s="186"/>
      <c r="AA46" s="186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7"/>
      <c r="AM46" s="81"/>
    </row>
    <row r="47" spans="1:39" s="15" customFormat="1" ht="133.9" customHeight="1">
      <c r="A47" s="415" t="s">
        <v>1192</v>
      </c>
      <c r="B47" s="432" t="s">
        <v>1138</v>
      </c>
      <c r="C47" s="432"/>
      <c r="D47" s="432"/>
      <c r="E47" s="250" t="s">
        <v>26</v>
      </c>
      <c r="F47" s="186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6"/>
      <c r="V47" s="186"/>
      <c r="W47" s="186"/>
      <c r="X47" s="186"/>
      <c r="Y47" s="186"/>
      <c r="Z47" s="186"/>
      <c r="AA47" s="186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7"/>
      <c r="AM47" s="81"/>
    </row>
    <row r="48" spans="1:39" s="15" customFormat="1" ht="117" customHeight="1">
      <c r="A48" s="415"/>
      <c r="B48" s="432" t="s">
        <v>1116</v>
      </c>
      <c r="C48" s="432"/>
      <c r="D48" s="432"/>
      <c r="E48" s="250" t="s">
        <v>27</v>
      </c>
      <c r="F48" s="186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6"/>
      <c r="V48" s="186"/>
      <c r="W48" s="186"/>
      <c r="X48" s="186"/>
      <c r="Y48" s="186"/>
      <c r="Z48" s="186"/>
      <c r="AA48" s="186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7"/>
      <c r="AM48" s="81"/>
    </row>
    <row r="49" spans="1:39" s="15" customFormat="1" ht="102" customHeight="1">
      <c r="A49" s="415"/>
      <c r="B49" s="432" t="s">
        <v>1117</v>
      </c>
      <c r="C49" s="432"/>
      <c r="D49" s="432"/>
      <c r="E49" s="250" t="s">
        <v>28</v>
      </c>
      <c r="F49" s="186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6"/>
      <c r="V49" s="186"/>
      <c r="W49" s="186"/>
      <c r="X49" s="186"/>
      <c r="Y49" s="186"/>
      <c r="Z49" s="186"/>
      <c r="AA49" s="186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7"/>
      <c r="AM49" s="81"/>
    </row>
    <row r="50" spans="1:39" s="15" customFormat="1" ht="105.75" customHeight="1">
      <c r="A50" s="415"/>
      <c r="B50" s="432" t="s">
        <v>1118</v>
      </c>
      <c r="C50" s="432"/>
      <c r="D50" s="432"/>
      <c r="E50" s="250" t="s">
        <v>29</v>
      </c>
      <c r="F50" s="186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6"/>
      <c r="V50" s="186"/>
      <c r="W50" s="186"/>
      <c r="X50" s="186"/>
      <c r="Y50" s="186"/>
      <c r="Z50" s="186"/>
      <c r="AA50" s="186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7"/>
      <c r="AM50" s="81"/>
    </row>
    <row r="51" spans="1:39" s="15" customFormat="1" ht="76.900000000000006" customHeight="1">
      <c r="A51" s="415"/>
      <c r="B51" s="432" t="s">
        <v>1012</v>
      </c>
      <c r="C51" s="432"/>
      <c r="D51" s="432"/>
      <c r="E51" s="250" t="s">
        <v>30</v>
      </c>
      <c r="F51" s="186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6"/>
      <c r="V51" s="186"/>
      <c r="W51" s="186"/>
      <c r="X51" s="186"/>
      <c r="Y51" s="186"/>
      <c r="Z51" s="186"/>
      <c r="AA51" s="186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7"/>
      <c r="AM51" s="81"/>
    </row>
    <row r="52" spans="1:39" s="15" customFormat="1" ht="76.900000000000006" customHeight="1">
      <c r="A52" s="415"/>
      <c r="B52" s="432" t="s">
        <v>1013</v>
      </c>
      <c r="C52" s="432"/>
      <c r="D52" s="432"/>
      <c r="E52" s="250" t="s">
        <v>31</v>
      </c>
      <c r="F52" s="186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6"/>
      <c r="V52" s="186"/>
      <c r="W52" s="186"/>
      <c r="X52" s="186"/>
      <c r="Y52" s="186"/>
      <c r="Z52" s="186"/>
      <c r="AA52" s="186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7"/>
      <c r="AM52" s="81"/>
    </row>
    <row r="53" spans="1:39" s="15" customFormat="1" ht="57" customHeight="1">
      <c r="A53" s="415"/>
      <c r="B53" s="432" t="s">
        <v>1139</v>
      </c>
      <c r="C53" s="432"/>
      <c r="D53" s="432"/>
      <c r="E53" s="250" t="s">
        <v>32</v>
      </c>
      <c r="F53" s="204">
        <f>F28+F30+SUM(F32:F35)+F39+F40+SUM(F46:F52)</f>
        <v>0</v>
      </c>
      <c r="G53" s="204">
        <f t="shared" ref="G53:AL53" si="2">G28+G30+SUM(G32:G35)+G39+G40+SUM(G46:G52)</f>
        <v>0</v>
      </c>
      <c r="H53" s="204">
        <f t="shared" si="2"/>
        <v>0</v>
      </c>
      <c r="I53" s="204">
        <f t="shared" si="2"/>
        <v>0</v>
      </c>
      <c r="J53" s="204">
        <f t="shared" si="2"/>
        <v>0</v>
      </c>
      <c r="K53" s="204">
        <f t="shared" si="2"/>
        <v>0</v>
      </c>
      <c r="L53" s="204">
        <f t="shared" si="2"/>
        <v>0</v>
      </c>
      <c r="M53" s="204">
        <f t="shared" si="2"/>
        <v>0</v>
      </c>
      <c r="N53" s="204">
        <f t="shared" si="2"/>
        <v>0</v>
      </c>
      <c r="O53" s="204">
        <f t="shared" si="2"/>
        <v>0</v>
      </c>
      <c r="P53" s="204">
        <f t="shared" si="2"/>
        <v>0</v>
      </c>
      <c r="Q53" s="204">
        <f t="shared" si="2"/>
        <v>0</v>
      </c>
      <c r="R53" s="204">
        <f t="shared" si="2"/>
        <v>0</v>
      </c>
      <c r="S53" s="204">
        <f t="shared" si="2"/>
        <v>0</v>
      </c>
      <c r="T53" s="204">
        <f t="shared" si="2"/>
        <v>0</v>
      </c>
      <c r="U53" s="204">
        <f t="shared" si="2"/>
        <v>0</v>
      </c>
      <c r="V53" s="204">
        <f t="shared" si="2"/>
        <v>0</v>
      </c>
      <c r="W53" s="204">
        <f t="shared" si="2"/>
        <v>0</v>
      </c>
      <c r="X53" s="204">
        <f t="shared" si="2"/>
        <v>0</v>
      </c>
      <c r="Y53" s="204">
        <f t="shared" si="2"/>
        <v>0</v>
      </c>
      <c r="Z53" s="204">
        <f t="shared" si="2"/>
        <v>0</v>
      </c>
      <c r="AA53" s="204">
        <f t="shared" si="2"/>
        <v>0</v>
      </c>
      <c r="AB53" s="204">
        <f t="shared" si="2"/>
        <v>0</v>
      </c>
      <c r="AC53" s="204">
        <f t="shared" si="2"/>
        <v>0</v>
      </c>
      <c r="AD53" s="204">
        <f t="shared" si="2"/>
        <v>0</v>
      </c>
      <c r="AE53" s="204">
        <f t="shared" si="2"/>
        <v>0</v>
      </c>
      <c r="AF53" s="204">
        <f t="shared" si="2"/>
        <v>0</v>
      </c>
      <c r="AG53" s="204">
        <f t="shared" si="2"/>
        <v>0</v>
      </c>
      <c r="AH53" s="204">
        <f t="shared" si="2"/>
        <v>0</v>
      </c>
      <c r="AI53" s="204">
        <f t="shared" si="2"/>
        <v>0</v>
      </c>
      <c r="AJ53" s="204">
        <f t="shared" si="2"/>
        <v>0</v>
      </c>
      <c r="AK53" s="204">
        <f t="shared" si="2"/>
        <v>0</v>
      </c>
      <c r="AL53" s="205">
        <f t="shared" si="2"/>
        <v>0</v>
      </c>
      <c r="AM53" s="81"/>
    </row>
    <row r="54" spans="1:39" s="15" customFormat="1" ht="96.6" customHeight="1">
      <c r="A54" s="415"/>
      <c r="B54" s="421" t="s">
        <v>1119</v>
      </c>
      <c r="C54" s="432" t="s">
        <v>1193</v>
      </c>
      <c r="D54" s="432"/>
      <c r="E54" s="250" t="s">
        <v>33</v>
      </c>
      <c r="F54" s="186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6"/>
      <c r="V54" s="186"/>
      <c r="W54" s="186"/>
      <c r="X54" s="186"/>
      <c r="Y54" s="186"/>
      <c r="Z54" s="186"/>
      <c r="AA54" s="186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7"/>
      <c r="AM54" s="81"/>
    </row>
    <row r="55" spans="1:39" s="15" customFormat="1" ht="58.9" customHeight="1">
      <c r="A55" s="415"/>
      <c r="B55" s="421"/>
      <c r="C55" s="405" t="s">
        <v>815</v>
      </c>
      <c r="D55" s="405"/>
      <c r="E55" s="250" t="s">
        <v>34</v>
      </c>
      <c r="F55" s="186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6"/>
      <c r="V55" s="186"/>
      <c r="W55" s="186"/>
      <c r="X55" s="186"/>
      <c r="Y55" s="186"/>
      <c r="Z55" s="186"/>
      <c r="AA55" s="186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7"/>
      <c r="AM55" s="81"/>
    </row>
    <row r="56" spans="1:39" s="15" customFormat="1" ht="76.900000000000006" customHeight="1">
      <c r="A56" s="415"/>
      <c r="B56" s="421"/>
      <c r="C56" s="405" t="s">
        <v>816</v>
      </c>
      <c r="D56" s="405"/>
      <c r="E56" s="250" t="s">
        <v>35</v>
      </c>
      <c r="F56" s="186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6"/>
      <c r="V56" s="186"/>
      <c r="W56" s="186"/>
      <c r="X56" s="186"/>
      <c r="Y56" s="186"/>
      <c r="Z56" s="186"/>
      <c r="AA56" s="186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7"/>
      <c r="AM56" s="81"/>
    </row>
    <row r="57" spans="1:39" s="15" customFormat="1" ht="50.45" customHeight="1">
      <c r="A57" s="415" t="s">
        <v>1194</v>
      </c>
      <c r="B57" s="421" t="s">
        <v>1119</v>
      </c>
      <c r="C57" s="410" t="s">
        <v>1015</v>
      </c>
      <c r="D57" s="190" t="s">
        <v>335</v>
      </c>
      <c r="E57" s="250" t="s">
        <v>36</v>
      </c>
      <c r="F57" s="186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6"/>
      <c r="V57" s="186"/>
      <c r="W57" s="186"/>
      <c r="X57" s="186"/>
      <c r="Y57" s="186"/>
      <c r="Z57" s="186"/>
      <c r="AA57" s="186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7"/>
      <c r="AM57" s="81"/>
    </row>
    <row r="58" spans="1:39" s="15" customFormat="1" ht="60.6" customHeight="1">
      <c r="A58" s="415"/>
      <c r="B58" s="421"/>
      <c r="C58" s="410"/>
      <c r="D58" s="190" t="s">
        <v>336</v>
      </c>
      <c r="E58" s="250" t="s">
        <v>37</v>
      </c>
      <c r="F58" s="186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6"/>
      <c r="V58" s="186"/>
      <c r="W58" s="186"/>
      <c r="X58" s="186"/>
      <c r="Y58" s="186"/>
      <c r="Z58" s="186"/>
      <c r="AA58" s="186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7"/>
      <c r="AM58" s="81"/>
    </row>
    <row r="59" spans="1:39" s="15" customFormat="1" ht="42.6" customHeight="1">
      <c r="A59" s="415"/>
      <c r="B59" s="421"/>
      <c r="C59" s="410"/>
      <c r="D59" s="190" t="s">
        <v>337</v>
      </c>
      <c r="E59" s="250" t="s">
        <v>38</v>
      </c>
      <c r="F59" s="186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6"/>
      <c r="V59" s="186"/>
      <c r="W59" s="186"/>
      <c r="X59" s="186"/>
      <c r="Y59" s="186"/>
      <c r="Z59" s="186"/>
      <c r="AA59" s="186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7"/>
      <c r="AM59" s="81"/>
    </row>
    <row r="60" spans="1:39" s="15" customFormat="1" ht="60.6" customHeight="1">
      <c r="A60" s="415"/>
      <c r="B60" s="421"/>
      <c r="C60" s="410"/>
      <c r="D60" s="190" t="s">
        <v>466</v>
      </c>
      <c r="E60" s="250" t="s">
        <v>39</v>
      </c>
      <c r="F60" s="186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6"/>
      <c r="V60" s="186"/>
      <c r="W60" s="186"/>
      <c r="X60" s="186"/>
      <c r="Y60" s="186"/>
      <c r="Z60" s="186"/>
      <c r="AA60" s="186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7"/>
      <c r="AM60" s="81"/>
    </row>
    <row r="61" spans="1:39" s="15" customFormat="1" ht="60.6" customHeight="1">
      <c r="A61" s="415"/>
      <c r="B61" s="421"/>
      <c r="C61" s="410"/>
      <c r="D61" s="190" t="s">
        <v>338</v>
      </c>
      <c r="E61" s="250" t="s">
        <v>40</v>
      </c>
      <c r="F61" s="186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6"/>
      <c r="V61" s="186"/>
      <c r="W61" s="186"/>
      <c r="X61" s="186"/>
      <c r="Y61" s="186"/>
      <c r="Z61" s="186"/>
      <c r="AA61" s="186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7"/>
      <c r="AM61" s="81"/>
    </row>
    <row r="62" spans="1:39" s="15" customFormat="1" ht="60.6" customHeight="1">
      <c r="A62" s="415"/>
      <c r="B62" s="421"/>
      <c r="C62" s="410"/>
      <c r="D62" s="190" t="s">
        <v>467</v>
      </c>
      <c r="E62" s="250" t="s">
        <v>41</v>
      </c>
      <c r="F62" s="186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6"/>
      <c r="V62" s="186"/>
      <c r="W62" s="186"/>
      <c r="X62" s="186"/>
      <c r="Y62" s="186"/>
      <c r="Z62" s="186"/>
      <c r="AA62" s="186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7"/>
      <c r="AM62" s="81"/>
    </row>
    <row r="63" spans="1:39" s="15" customFormat="1" ht="60.6" customHeight="1">
      <c r="A63" s="415"/>
      <c r="B63" s="421"/>
      <c r="C63" s="410"/>
      <c r="D63" s="190" t="s">
        <v>468</v>
      </c>
      <c r="E63" s="250" t="s">
        <v>42</v>
      </c>
      <c r="F63" s="186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6"/>
      <c r="V63" s="186"/>
      <c r="W63" s="186"/>
      <c r="X63" s="186"/>
      <c r="Y63" s="186"/>
      <c r="Z63" s="186"/>
      <c r="AA63" s="186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7"/>
      <c r="AM63" s="81"/>
    </row>
    <row r="64" spans="1:39" s="15" customFormat="1" ht="60.6" customHeight="1">
      <c r="A64" s="415"/>
      <c r="B64" s="421"/>
      <c r="C64" s="410"/>
      <c r="D64" s="190" t="s">
        <v>469</v>
      </c>
      <c r="E64" s="250" t="s">
        <v>43</v>
      </c>
      <c r="F64" s="186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6"/>
      <c r="V64" s="186"/>
      <c r="W64" s="186"/>
      <c r="X64" s="186"/>
      <c r="Y64" s="186"/>
      <c r="Z64" s="186"/>
      <c r="AA64" s="186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7"/>
      <c r="AM64" s="81"/>
    </row>
    <row r="65" spans="1:39" s="15" customFormat="1" ht="60.6" customHeight="1">
      <c r="A65" s="415"/>
      <c r="B65" s="421"/>
      <c r="C65" s="410"/>
      <c r="D65" s="190" t="s">
        <v>339</v>
      </c>
      <c r="E65" s="250" t="s">
        <v>44</v>
      </c>
      <c r="F65" s="186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6"/>
      <c r="V65" s="186"/>
      <c r="W65" s="186"/>
      <c r="X65" s="186"/>
      <c r="Y65" s="186"/>
      <c r="Z65" s="186"/>
      <c r="AA65" s="186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7"/>
      <c r="AM65" s="81"/>
    </row>
    <row r="66" spans="1:39" s="15" customFormat="1" ht="60.6" customHeight="1">
      <c r="A66" s="415"/>
      <c r="B66" s="421"/>
      <c r="C66" s="410"/>
      <c r="D66" s="190" t="s">
        <v>340</v>
      </c>
      <c r="E66" s="250" t="s">
        <v>45</v>
      </c>
      <c r="F66" s="186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6"/>
      <c r="V66" s="186"/>
      <c r="W66" s="186"/>
      <c r="X66" s="186"/>
      <c r="Y66" s="186"/>
      <c r="Z66" s="186"/>
      <c r="AA66" s="186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7"/>
      <c r="AM66" s="81"/>
    </row>
    <row r="67" spans="1:39" s="15" customFormat="1" ht="42.6" customHeight="1">
      <c r="A67" s="415"/>
      <c r="B67" s="421"/>
      <c r="C67" s="410"/>
      <c r="D67" s="190" t="s">
        <v>341</v>
      </c>
      <c r="E67" s="250" t="s">
        <v>46</v>
      </c>
      <c r="F67" s="186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6"/>
      <c r="V67" s="186"/>
      <c r="W67" s="186"/>
      <c r="X67" s="186"/>
      <c r="Y67" s="186"/>
      <c r="Z67" s="186"/>
      <c r="AA67" s="186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7"/>
      <c r="AM67" s="81"/>
    </row>
    <row r="68" spans="1:39" s="15" customFormat="1" ht="76.5" customHeight="1">
      <c r="A68" s="415"/>
      <c r="B68" s="421"/>
      <c r="C68" s="410"/>
      <c r="D68" s="190" t="s">
        <v>470</v>
      </c>
      <c r="E68" s="250" t="s">
        <v>47</v>
      </c>
      <c r="F68" s="186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6"/>
      <c r="V68" s="186"/>
      <c r="W68" s="186"/>
      <c r="X68" s="186"/>
      <c r="Y68" s="186"/>
      <c r="Z68" s="186"/>
      <c r="AA68" s="186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7"/>
      <c r="AM68" s="81"/>
    </row>
    <row r="69" spans="1:39" s="15" customFormat="1" ht="53.25" customHeight="1">
      <c r="A69" s="415"/>
      <c r="B69" s="421"/>
      <c r="C69" s="405" t="s">
        <v>1195</v>
      </c>
      <c r="D69" s="405"/>
      <c r="E69" s="250" t="s">
        <v>48</v>
      </c>
      <c r="F69" s="186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6"/>
      <c r="V69" s="186"/>
      <c r="W69" s="186"/>
      <c r="X69" s="186"/>
      <c r="Y69" s="186"/>
      <c r="Z69" s="186"/>
      <c r="AA69" s="186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7"/>
      <c r="AM69" s="81"/>
    </row>
    <row r="70" spans="1:39" s="15" customFormat="1" ht="182.25" customHeight="1">
      <c r="A70" s="415"/>
      <c r="B70" s="421"/>
      <c r="C70" s="432" t="s">
        <v>1196</v>
      </c>
      <c r="D70" s="432"/>
      <c r="E70" s="250" t="s">
        <v>49</v>
      </c>
      <c r="F70" s="186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6"/>
      <c r="V70" s="186"/>
      <c r="W70" s="186"/>
      <c r="X70" s="186"/>
      <c r="Y70" s="186"/>
      <c r="Z70" s="186"/>
      <c r="AA70" s="186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7"/>
      <c r="AM70" s="81"/>
    </row>
    <row r="71" spans="1:39" s="15" customFormat="1" ht="70.5" customHeight="1">
      <c r="A71" s="415"/>
      <c r="B71" s="421"/>
      <c r="C71" s="432" t="s">
        <v>1120</v>
      </c>
      <c r="D71" s="432"/>
      <c r="E71" s="250" t="s">
        <v>50</v>
      </c>
      <c r="F71" s="186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6"/>
      <c r="V71" s="186"/>
      <c r="W71" s="186"/>
      <c r="X71" s="186"/>
      <c r="Y71" s="186"/>
      <c r="Z71" s="186"/>
      <c r="AA71" s="186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7"/>
      <c r="AM71" s="81"/>
    </row>
    <row r="72" spans="1:39" s="15" customFormat="1" ht="95.25" customHeight="1">
      <c r="A72" s="415"/>
      <c r="B72" s="421"/>
      <c r="C72" s="432" t="s">
        <v>1121</v>
      </c>
      <c r="D72" s="432"/>
      <c r="E72" s="250" t="s">
        <v>51</v>
      </c>
      <c r="F72" s="186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6"/>
      <c r="V72" s="186"/>
      <c r="W72" s="186"/>
      <c r="X72" s="186"/>
      <c r="Y72" s="186"/>
      <c r="Z72" s="186"/>
      <c r="AA72" s="186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7"/>
      <c r="AM72" s="81"/>
    </row>
    <row r="73" spans="1:39" s="15" customFormat="1" ht="76.900000000000006" customHeight="1">
      <c r="A73" s="415"/>
      <c r="B73" s="421"/>
      <c r="C73" s="492" t="s">
        <v>1140</v>
      </c>
      <c r="D73" s="191" t="s">
        <v>546</v>
      </c>
      <c r="E73" s="250" t="s">
        <v>52</v>
      </c>
      <c r="F73" s="186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6"/>
      <c r="V73" s="186"/>
      <c r="W73" s="186"/>
      <c r="X73" s="186"/>
      <c r="Y73" s="186"/>
      <c r="Z73" s="186"/>
      <c r="AA73" s="186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7"/>
      <c r="AM73" s="81"/>
    </row>
    <row r="74" spans="1:39" s="15" customFormat="1" ht="160.15" customHeight="1">
      <c r="A74" s="415"/>
      <c r="B74" s="421"/>
      <c r="C74" s="492"/>
      <c r="D74" s="191" t="s">
        <v>547</v>
      </c>
      <c r="E74" s="250" t="s">
        <v>53</v>
      </c>
      <c r="F74" s="186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6"/>
      <c r="V74" s="186"/>
      <c r="W74" s="186"/>
      <c r="X74" s="186"/>
      <c r="Y74" s="186"/>
      <c r="Z74" s="186"/>
      <c r="AA74" s="186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7"/>
      <c r="AM74" s="81"/>
    </row>
    <row r="75" spans="1:39" s="15" customFormat="1" ht="47.45" customHeight="1">
      <c r="A75" s="415"/>
      <c r="B75" s="421"/>
      <c r="C75" s="478" t="s">
        <v>1016</v>
      </c>
      <c r="D75" s="478"/>
      <c r="E75" s="250" t="s">
        <v>54</v>
      </c>
      <c r="F75" s="186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6"/>
      <c r="V75" s="186"/>
      <c r="W75" s="186"/>
      <c r="X75" s="186"/>
      <c r="Y75" s="186"/>
      <c r="Z75" s="186"/>
      <c r="AA75" s="186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7"/>
      <c r="AM75" s="81"/>
    </row>
    <row r="76" spans="1:39" s="15" customFormat="1" ht="92.45" customHeight="1">
      <c r="A76" s="415"/>
      <c r="B76" s="421"/>
      <c r="C76" s="478" t="s">
        <v>1017</v>
      </c>
      <c r="D76" s="478"/>
      <c r="E76" s="250" t="s">
        <v>55</v>
      </c>
      <c r="F76" s="186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6"/>
      <c r="V76" s="186"/>
      <c r="W76" s="186"/>
      <c r="X76" s="186"/>
      <c r="Y76" s="186"/>
      <c r="Z76" s="186"/>
      <c r="AA76" s="186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7"/>
      <c r="AM76" s="81"/>
    </row>
    <row r="77" spans="1:39" s="15" customFormat="1" ht="140.25" customHeight="1">
      <c r="A77" s="415"/>
      <c r="B77" s="421"/>
      <c r="C77" s="478" t="s">
        <v>1217</v>
      </c>
      <c r="D77" s="478"/>
      <c r="E77" s="250" t="s">
        <v>56</v>
      </c>
      <c r="F77" s="186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6"/>
      <c r="V77" s="186"/>
      <c r="W77" s="186"/>
      <c r="X77" s="186"/>
      <c r="Y77" s="186"/>
      <c r="Z77" s="186"/>
      <c r="AA77" s="186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7"/>
      <c r="AM77" s="81"/>
    </row>
    <row r="78" spans="1:39" s="15" customFormat="1" ht="133.5" customHeight="1">
      <c r="A78" s="415"/>
      <c r="B78" s="421"/>
      <c r="C78" s="478" t="s">
        <v>1218</v>
      </c>
      <c r="D78" s="493"/>
      <c r="E78" s="250" t="s">
        <v>57</v>
      </c>
      <c r="F78" s="186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6"/>
      <c r="V78" s="186"/>
      <c r="W78" s="186"/>
      <c r="X78" s="186"/>
      <c r="Y78" s="186"/>
      <c r="Z78" s="186"/>
      <c r="AA78" s="186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7"/>
      <c r="AM78" s="81"/>
    </row>
    <row r="79" spans="1:39" s="15" customFormat="1" ht="87" customHeight="1">
      <c r="A79" s="415"/>
      <c r="B79" s="421"/>
      <c r="C79" s="478" t="s">
        <v>1018</v>
      </c>
      <c r="D79" s="478"/>
      <c r="E79" s="250" t="s">
        <v>58</v>
      </c>
      <c r="F79" s="186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6"/>
      <c r="V79" s="186"/>
      <c r="W79" s="186"/>
      <c r="X79" s="186"/>
      <c r="Y79" s="186"/>
      <c r="Z79" s="186"/>
      <c r="AA79" s="186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7"/>
      <c r="AM79" s="81"/>
    </row>
    <row r="80" spans="1:39" s="15" customFormat="1" ht="186" customHeight="1">
      <c r="A80" s="415"/>
      <c r="B80" s="421"/>
      <c r="C80" s="478" t="s">
        <v>1122</v>
      </c>
      <c r="D80" s="478"/>
      <c r="E80" s="250" t="s">
        <v>59</v>
      </c>
      <c r="F80" s="186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6"/>
      <c r="V80" s="186"/>
      <c r="W80" s="186"/>
      <c r="X80" s="186"/>
      <c r="Y80" s="186"/>
      <c r="Z80" s="186"/>
      <c r="AA80" s="186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7"/>
      <c r="AM80" s="81"/>
    </row>
    <row r="81" spans="1:39" s="15" customFormat="1" ht="129" customHeight="1">
      <c r="A81" s="415"/>
      <c r="B81" s="421"/>
      <c r="C81" s="405" t="s">
        <v>1123</v>
      </c>
      <c r="D81" s="405"/>
      <c r="E81" s="250" t="s">
        <v>60</v>
      </c>
      <c r="F81" s="186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6"/>
      <c r="V81" s="186"/>
      <c r="W81" s="186"/>
      <c r="X81" s="186"/>
      <c r="Y81" s="186"/>
      <c r="Z81" s="186"/>
      <c r="AA81" s="186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7"/>
      <c r="AM81" s="81"/>
    </row>
    <row r="82" spans="1:39" s="15" customFormat="1" ht="73.5" customHeight="1">
      <c r="A82" s="415" t="s">
        <v>484</v>
      </c>
      <c r="B82" s="432" t="s">
        <v>1019</v>
      </c>
      <c r="C82" s="432"/>
      <c r="D82" s="432"/>
      <c r="E82" s="250" t="s">
        <v>61</v>
      </c>
      <c r="F82" s="186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6"/>
      <c r="V82" s="186"/>
      <c r="W82" s="186"/>
      <c r="X82" s="186"/>
      <c r="Y82" s="186"/>
      <c r="Z82" s="186"/>
      <c r="AA82" s="186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7"/>
      <c r="AM82" s="81"/>
    </row>
    <row r="83" spans="1:39" s="15" customFormat="1" ht="55.9" customHeight="1">
      <c r="A83" s="415"/>
      <c r="B83" s="432" t="s">
        <v>1020</v>
      </c>
      <c r="C83" s="432"/>
      <c r="D83" s="432"/>
      <c r="E83" s="250" t="s">
        <v>62</v>
      </c>
      <c r="F83" s="186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6"/>
      <c r="V83" s="186"/>
      <c r="W83" s="186"/>
      <c r="X83" s="186"/>
      <c r="Y83" s="186"/>
      <c r="Z83" s="186"/>
      <c r="AA83" s="186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7"/>
      <c r="AM83" s="81"/>
    </row>
    <row r="84" spans="1:39" s="15" customFormat="1" ht="55.9" customHeight="1">
      <c r="A84" s="415"/>
      <c r="B84" s="432" t="s">
        <v>1021</v>
      </c>
      <c r="C84" s="432"/>
      <c r="D84" s="432"/>
      <c r="E84" s="250" t="s">
        <v>63</v>
      </c>
      <c r="F84" s="186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6"/>
      <c r="V84" s="186"/>
      <c r="W84" s="186"/>
      <c r="X84" s="186"/>
      <c r="Y84" s="186"/>
      <c r="Z84" s="186"/>
      <c r="AA84" s="186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7"/>
      <c r="AM84" s="81"/>
    </row>
    <row r="85" spans="1:39" s="15" customFormat="1" ht="55.9" customHeight="1">
      <c r="A85" s="415"/>
      <c r="B85" s="432" t="s">
        <v>1022</v>
      </c>
      <c r="C85" s="432"/>
      <c r="D85" s="432"/>
      <c r="E85" s="250" t="s">
        <v>64</v>
      </c>
      <c r="F85" s="186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6"/>
      <c r="V85" s="186"/>
      <c r="W85" s="186"/>
      <c r="X85" s="186"/>
      <c r="Y85" s="186"/>
      <c r="Z85" s="186"/>
      <c r="AA85" s="186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7"/>
      <c r="AM85" s="81"/>
    </row>
    <row r="86" spans="1:39" s="15" customFormat="1" ht="43.9" customHeight="1">
      <c r="A86" s="415"/>
      <c r="B86" s="432" t="s">
        <v>1023</v>
      </c>
      <c r="C86" s="432"/>
      <c r="D86" s="432"/>
      <c r="E86" s="250" t="s">
        <v>65</v>
      </c>
      <c r="F86" s="186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6"/>
      <c r="V86" s="186"/>
      <c r="W86" s="186"/>
      <c r="X86" s="186"/>
      <c r="Y86" s="186"/>
      <c r="Z86" s="186"/>
      <c r="AA86" s="186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7"/>
      <c r="AM86" s="81"/>
    </row>
    <row r="87" spans="1:39" s="15" customFormat="1" ht="55.9" customHeight="1">
      <c r="A87" s="415"/>
      <c r="B87" s="432" t="s">
        <v>1204</v>
      </c>
      <c r="C87" s="432"/>
      <c r="D87" s="432"/>
      <c r="E87" s="250" t="s">
        <v>66</v>
      </c>
      <c r="F87" s="204">
        <f>SUM(F82:F86)</f>
        <v>0</v>
      </c>
      <c r="G87" s="204">
        <f t="shared" ref="G87:AL87" si="3">SUM(G82:G86)</f>
        <v>0</v>
      </c>
      <c r="H87" s="204">
        <f t="shared" si="3"/>
        <v>0</v>
      </c>
      <c r="I87" s="204">
        <f t="shared" si="3"/>
        <v>0</v>
      </c>
      <c r="J87" s="204">
        <f t="shared" si="3"/>
        <v>0</v>
      </c>
      <c r="K87" s="204">
        <f t="shared" si="3"/>
        <v>0</v>
      </c>
      <c r="L87" s="204">
        <f t="shared" si="3"/>
        <v>0</v>
      </c>
      <c r="M87" s="204">
        <f t="shared" si="3"/>
        <v>0</v>
      </c>
      <c r="N87" s="204">
        <f t="shared" si="3"/>
        <v>0</v>
      </c>
      <c r="O87" s="204">
        <f t="shared" si="3"/>
        <v>0</v>
      </c>
      <c r="P87" s="204">
        <f t="shared" si="3"/>
        <v>0</v>
      </c>
      <c r="Q87" s="204">
        <f t="shared" si="3"/>
        <v>0</v>
      </c>
      <c r="R87" s="204">
        <f t="shared" si="3"/>
        <v>0</v>
      </c>
      <c r="S87" s="204">
        <f t="shared" si="3"/>
        <v>0</v>
      </c>
      <c r="T87" s="204">
        <f t="shared" si="3"/>
        <v>0</v>
      </c>
      <c r="U87" s="204">
        <f t="shared" si="3"/>
        <v>0</v>
      </c>
      <c r="V87" s="204">
        <f t="shared" si="3"/>
        <v>0</v>
      </c>
      <c r="W87" s="204">
        <f t="shared" si="3"/>
        <v>0</v>
      </c>
      <c r="X87" s="204">
        <f t="shared" si="3"/>
        <v>0</v>
      </c>
      <c r="Y87" s="204">
        <f t="shared" si="3"/>
        <v>0</v>
      </c>
      <c r="Z87" s="204">
        <f t="shared" si="3"/>
        <v>0</v>
      </c>
      <c r="AA87" s="204">
        <f t="shared" si="3"/>
        <v>0</v>
      </c>
      <c r="AB87" s="204">
        <f t="shared" si="3"/>
        <v>0</v>
      </c>
      <c r="AC87" s="204">
        <f t="shared" si="3"/>
        <v>0</v>
      </c>
      <c r="AD87" s="204">
        <f t="shared" si="3"/>
        <v>0</v>
      </c>
      <c r="AE87" s="204">
        <f t="shared" si="3"/>
        <v>0</v>
      </c>
      <c r="AF87" s="204">
        <f t="shared" si="3"/>
        <v>0</v>
      </c>
      <c r="AG87" s="204">
        <f t="shared" si="3"/>
        <v>0</v>
      </c>
      <c r="AH87" s="204">
        <f t="shared" si="3"/>
        <v>0</v>
      </c>
      <c r="AI87" s="204">
        <f t="shared" si="3"/>
        <v>0</v>
      </c>
      <c r="AJ87" s="204">
        <f t="shared" si="3"/>
        <v>0</v>
      </c>
      <c r="AK87" s="204">
        <f t="shared" si="3"/>
        <v>0</v>
      </c>
      <c r="AL87" s="205">
        <f t="shared" si="3"/>
        <v>0</v>
      </c>
      <c r="AM87" s="81"/>
    </row>
    <row r="88" spans="1:39" s="15" customFormat="1" ht="43.9" customHeight="1">
      <c r="A88" s="491" t="s">
        <v>1124</v>
      </c>
      <c r="B88" s="432" t="s">
        <v>1024</v>
      </c>
      <c r="C88" s="432"/>
      <c r="D88" s="432"/>
      <c r="E88" s="250" t="s">
        <v>67</v>
      </c>
      <c r="F88" s="186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6"/>
      <c r="V88" s="186"/>
      <c r="W88" s="186"/>
      <c r="X88" s="186"/>
      <c r="Y88" s="186"/>
      <c r="Z88" s="186"/>
      <c r="AA88" s="186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7"/>
      <c r="AM88" s="81"/>
    </row>
    <row r="89" spans="1:39" s="15" customFormat="1" ht="55.9" customHeight="1">
      <c r="A89" s="491"/>
      <c r="B89" s="432" t="s">
        <v>1025</v>
      </c>
      <c r="C89" s="432"/>
      <c r="D89" s="432"/>
      <c r="E89" s="250" t="s">
        <v>68</v>
      </c>
      <c r="F89" s="186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6"/>
      <c r="V89" s="186"/>
      <c r="W89" s="186"/>
      <c r="X89" s="186"/>
      <c r="Y89" s="186"/>
      <c r="Z89" s="186"/>
      <c r="AA89" s="186"/>
      <c r="AB89" s="185"/>
      <c r="AC89" s="185"/>
      <c r="AD89" s="185"/>
      <c r="AE89" s="185"/>
      <c r="AF89" s="185"/>
      <c r="AG89" s="185"/>
      <c r="AH89" s="185"/>
      <c r="AI89" s="185"/>
      <c r="AJ89" s="185"/>
      <c r="AK89" s="185"/>
      <c r="AL89" s="187"/>
      <c r="AM89" s="81"/>
    </row>
    <row r="90" spans="1:39" s="15" customFormat="1" ht="40.15" customHeight="1">
      <c r="A90" s="491"/>
      <c r="B90" s="426" t="s">
        <v>1026</v>
      </c>
      <c r="C90" s="478" t="s">
        <v>548</v>
      </c>
      <c r="D90" s="478"/>
      <c r="E90" s="250" t="s">
        <v>69</v>
      </c>
      <c r="F90" s="186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6"/>
      <c r="V90" s="186"/>
      <c r="W90" s="186"/>
      <c r="X90" s="186"/>
      <c r="Y90" s="186"/>
      <c r="Z90" s="186"/>
      <c r="AA90" s="186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7"/>
      <c r="AM90" s="81"/>
    </row>
    <row r="91" spans="1:39" s="15" customFormat="1" ht="55.9" customHeight="1">
      <c r="A91" s="491"/>
      <c r="B91" s="426"/>
      <c r="C91" s="478" t="s">
        <v>549</v>
      </c>
      <c r="D91" s="478"/>
      <c r="E91" s="250" t="s">
        <v>70</v>
      </c>
      <c r="F91" s="186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6"/>
      <c r="V91" s="186"/>
      <c r="W91" s="186"/>
      <c r="X91" s="186"/>
      <c r="Y91" s="186"/>
      <c r="Z91" s="186"/>
      <c r="AA91" s="186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7"/>
      <c r="AM91" s="81"/>
    </row>
    <row r="92" spans="1:39" s="15" customFormat="1" ht="40.15" customHeight="1">
      <c r="A92" s="491"/>
      <c r="B92" s="426"/>
      <c r="C92" s="478" t="s">
        <v>550</v>
      </c>
      <c r="D92" s="478"/>
      <c r="E92" s="250" t="s">
        <v>71</v>
      </c>
      <c r="F92" s="186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6"/>
      <c r="V92" s="186"/>
      <c r="W92" s="186"/>
      <c r="X92" s="186"/>
      <c r="Y92" s="186"/>
      <c r="Z92" s="186"/>
      <c r="AA92" s="186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7"/>
      <c r="AM92" s="81"/>
    </row>
    <row r="93" spans="1:39" s="15" customFormat="1" ht="45.6" customHeight="1">
      <c r="A93" s="491"/>
      <c r="B93" s="432" t="s">
        <v>1027</v>
      </c>
      <c r="C93" s="432"/>
      <c r="D93" s="432"/>
      <c r="E93" s="250" t="s">
        <v>72</v>
      </c>
      <c r="F93" s="186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6"/>
      <c r="V93" s="186"/>
      <c r="W93" s="186"/>
      <c r="X93" s="186"/>
      <c r="Y93" s="186"/>
      <c r="Z93" s="186"/>
      <c r="AA93" s="186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7"/>
      <c r="AM93" s="81"/>
    </row>
    <row r="94" spans="1:39" s="15" customFormat="1" ht="45.6" customHeight="1">
      <c r="A94" s="491"/>
      <c r="B94" s="432" t="s">
        <v>1141</v>
      </c>
      <c r="C94" s="432"/>
      <c r="D94" s="432"/>
      <c r="E94" s="250" t="s">
        <v>73</v>
      </c>
      <c r="F94" s="186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6"/>
      <c r="V94" s="186"/>
      <c r="W94" s="186"/>
      <c r="X94" s="186"/>
      <c r="Y94" s="186"/>
      <c r="Z94" s="186"/>
      <c r="AA94" s="186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7"/>
      <c r="AM94" s="81"/>
    </row>
    <row r="95" spans="1:39" s="15" customFormat="1" ht="76.900000000000006" customHeight="1">
      <c r="A95" s="491"/>
      <c r="B95" s="421" t="s">
        <v>1205</v>
      </c>
      <c r="C95" s="432" t="s">
        <v>1028</v>
      </c>
      <c r="D95" s="432"/>
      <c r="E95" s="250" t="s">
        <v>74</v>
      </c>
      <c r="F95" s="186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6"/>
      <c r="V95" s="186"/>
      <c r="W95" s="186"/>
      <c r="X95" s="186"/>
      <c r="Y95" s="186"/>
      <c r="Z95" s="186"/>
      <c r="AA95" s="186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7"/>
      <c r="AM95" s="81"/>
    </row>
    <row r="96" spans="1:39" s="15" customFormat="1" ht="72" customHeight="1">
      <c r="A96" s="491"/>
      <c r="B96" s="421"/>
      <c r="C96" s="432" t="s">
        <v>1029</v>
      </c>
      <c r="D96" s="432"/>
      <c r="E96" s="250" t="s">
        <v>75</v>
      </c>
      <c r="F96" s="186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6"/>
      <c r="V96" s="186"/>
      <c r="W96" s="186"/>
      <c r="X96" s="186"/>
      <c r="Y96" s="186"/>
      <c r="Z96" s="186"/>
      <c r="AA96" s="186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7"/>
      <c r="AM96" s="81"/>
    </row>
    <row r="97" spans="1:39" s="15" customFormat="1" ht="91.5" customHeight="1">
      <c r="A97" s="491"/>
      <c r="B97" s="421"/>
      <c r="C97" s="421" t="s">
        <v>650</v>
      </c>
      <c r="D97" s="191" t="s">
        <v>703</v>
      </c>
      <c r="E97" s="250" t="s">
        <v>76</v>
      </c>
      <c r="F97" s="186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6"/>
      <c r="V97" s="186"/>
      <c r="W97" s="186"/>
      <c r="X97" s="186"/>
      <c r="Y97" s="186"/>
      <c r="Z97" s="186"/>
      <c r="AA97" s="186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7"/>
      <c r="AM97" s="81"/>
    </row>
    <row r="98" spans="1:39" s="15" customFormat="1" ht="87" customHeight="1">
      <c r="A98" s="491"/>
      <c r="B98" s="421"/>
      <c r="C98" s="421"/>
      <c r="D98" s="191" t="s">
        <v>704</v>
      </c>
      <c r="E98" s="250" t="s">
        <v>77</v>
      </c>
      <c r="F98" s="186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6"/>
      <c r="V98" s="186"/>
      <c r="W98" s="186"/>
      <c r="X98" s="186"/>
      <c r="Y98" s="186"/>
      <c r="Z98" s="186"/>
      <c r="AA98" s="186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7"/>
      <c r="AM98" s="81"/>
    </row>
    <row r="99" spans="1:39" s="15" customFormat="1" ht="84.6" customHeight="1">
      <c r="A99" s="491"/>
      <c r="B99" s="421"/>
      <c r="C99" s="421"/>
      <c r="D99" s="191" t="s">
        <v>705</v>
      </c>
      <c r="E99" s="250" t="s">
        <v>78</v>
      </c>
      <c r="F99" s="186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6"/>
      <c r="V99" s="186"/>
      <c r="W99" s="186"/>
      <c r="X99" s="186"/>
      <c r="Y99" s="186"/>
      <c r="Z99" s="186"/>
      <c r="AA99" s="186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7"/>
      <c r="AM99" s="81"/>
    </row>
    <row r="100" spans="1:39" s="15" customFormat="1" ht="90" customHeight="1">
      <c r="A100" s="491"/>
      <c r="B100" s="421"/>
      <c r="C100" s="421"/>
      <c r="D100" s="194" t="s">
        <v>706</v>
      </c>
      <c r="E100" s="250" t="s">
        <v>79</v>
      </c>
      <c r="F100" s="186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6"/>
      <c r="V100" s="186"/>
      <c r="W100" s="186"/>
      <c r="X100" s="186"/>
      <c r="Y100" s="186"/>
      <c r="Z100" s="186"/>
      <c r="AA100" s="186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7"/>
      <c r="AM100" s="81"/>
    </row>
    <row r="101" spans="1:39" s="15" customFormat="1" ht="54.75" customHeight="1">
      <c r="A101" s="491"/>
      <c r="B101" s="421"/>
      <c r="C101" s="421"/>
      <c r="D101" s="194" t="s">
        <v>651</v>
      </c>
      <c r="E101" s="250" t="s">
        <v>80</v>
      </c>
      <c r="F101" s="186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6"/>
      <c r="V101" s="186"/>
      <c r="W101" s="186"/>
      <c r="X101" s="186"/>
      <c r="Y101" s="186"/>
      <c r="Z101" s="186"/>
      <c r="AA101" s="186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7"/>
      <c r="AM101" s="81"/>
    </row>
    <row r="102" spans="1:39" s="15" customFormat="1" ht="70.5" customHeight="1">
      <c r="A102" s="491"/>
      <c r="B102" s="421"/>
      <c r="C102" s="421"/>
      <c r="D102" s="194" t="s">
        <v>1197</v>
      </c>
      <c r="E102" s="250" t="s">
        <v>81</v>
      </c>
      <c r="F102" s="186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6"/>
      <c r="V102" s="186"/>
      <c r="W102" s="186"/>
      <c r="X102" s="186"/>
      <c r="Y102" s="186"/>
      <c r="Z102" s="186"/>
      <c r="AA102" s="186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7"/>
      <c r="AM102" s="81"/>
    </row>
    <row r="103" spans="1:39" s="15" customFormat="1" ht="64.5" customHeight="1">
      <c r="A103" s="491"/>
      <c r="B103" s="421"/>
      <c r="C103" s="421"/>
      <c r="D103" s="194" t="s">
        <v>652</v>
      </c>
      <c r="E103" s="250" t="s">
        <v>82</v>
      </c>
      <c r="F103" s="186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6"/>
      <c r="V103" s="186"/>
      <c r="W103" s="186"/>
      <c r="X103" s="186"/>
      <c r="Y103" s="186"/>
      <c r="Z103" s="186"/>
      <c r="AA103" s="186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7"/>
      <c r="AM103" s="81"/>
    </row>
    <row r="104" spans="1:39" s="15" customFormat="1" ht="40.15" customHeight="1">
      <c r="A104" s="491"/>
      <c r="B104" s="421"/>
      <c r="C104" s="421"/>
      <c r="D104" s="194" t="s">
        <v>550</v>
      </c>
      <c r="E104" s="250" t="s">
        <v>83</v>
      </c>
      <c r="F104" s="186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6"/>
      <c r="V104" s="186"/>
      <c r="W104" s="186"/>
      <c r="X104" s="186"/>
      <c r="Y104" s="186"/>
      <c r="Z104" s="186"/>
      <c r="AA104" s="186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7"/>
      <c r="AM104" s="81"/>
    </row>
    <row r="105" spans="1:39" s="15" customFormat="1" ht="90" customHeight="1">
      <c r="A105" s="491"/>
      <c r="B105" s="421"/>
      <c r="C105" s="432" t="s">
        <v>1030</v>
      </c>
      <c r="D105" s="432"/>
      <c r="E105" s="250" t="s">
        <v>84</v>
      </c>
      <c r="F105" s="186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6"/>
      <c r="V105" s="186"/>
      <c r="W105" s="186"/>
      <c r="X105" s="186"/>
      <c r="Y105" s="186"/>
      <c r="Z105" s="186"/>
      <c r="AA105" s="186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7"/>
      <c r="AM105" s="81"/>
    </row>
    <row r="106" spans="1:39" s="15" customFormat="1" ht="54.6" customHeight="1">
      <c r="A106" s="491"/>
      <c r="B106" s="421"/>
      <c r="C106" s="432" t="s">
        <v>1031</v>
      </c>
      <c r="D106" s="432"/>
      <c r="E106" s="250" t="s">
        <v>85</v>
      </c>
      <c r="F106" s="186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6"/>
      <c r="V106" s="186"/>
      <c r="W106" s="186"/>
      <c r="X106" s="186"/>
      <c r="Y106" s="186"/>
      <c r="Z106" s="186"/>
      <c r="AA106" s="186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7"/>
      <c r="AM106" s="81"/>
    </row>
    <row r="107" spans="1:39" s="15" customFormat="1" ht="76.900000000000006" customHeight="1">
      <c r="A107" s="491"/>
      <c r="B107" s="421"/>
      <c r="C107" s="478" t="s">
        <v>1032</v>
      </c>
      <c r="D107" s="478"/>
      <c r="E107" s="250" t="s">
        <v>86</v>
      </c>
      <c r="F107" s="186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6"/>
      <c r="V107" s="186"/>
      <c r="W107" s="186"/>
      <c r="X107" s="186"/>
      <c r="Y107" s="186"/>
      <c r="Z107" s="186"/>
      <c r="AA107" s="186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7"/>
      <c r="AM107" s="81"/>
    </row>
    <row r="108" spans="1:39" s="15" customFormat="1" ht="63" customHeight="1">
      <c r="A108" s="491"/>
      <c r="B108" s="421"/>
      <c r="C108" s="478" t="s">
        <v>1033</v>
      </c>
      <c r="D108" s="478"/>
      <c r="E108" s="250" t="s">
        <v>87</v>
      </c>
      <c r="F108" s="186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6"/>
      <c r="V108" s="186"/>
      <c r="W108" s="186"/>
      <c r="X108" s="186"/>
      <c r="Y108" s="186"/>
      <c r="Z108" s="186"/>
      <c r="AA108" s="186"/>
      <c r="AB108" s="185"/>
      <c r="AC108" s="185"/>
      <c r="AD108" s="185"/>
      <c r="AE108" s="185"/>
      <c r="AF108" s="185"/>
      <c r="AG108" s="185"/>
      <c r="AH108" s="185"/>
      <c r="AI108" s="185"/>
      <c r="AJ108" s="185"/>
      <c r="AK108" s="185"/>
      <c r="AL108" s="187"/>
      <c r="AM108" s="81"/>
    </row>
    <row r="109" spans="1:39" s="15" customFormat="1" ht="51" customHeight="1">
      <c r="A109" s="491"/>
      <c r="B109" s="421"/>
      <c r="C109" s="432" t="s">
        <v>1034</v>
      </c>
      <c r="D109" s="432"/>
      <c r="E109" s="250" t="s">
        <v>88</v>
      </c>
      <c r="F109" s="186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6"/>
      <c r="V109" s="186"/>
      <c r="W109" s="186"/>
      <c r="X109" s="186"/>
      <c r="Y109" s="186"/>
      <c r="Z109" s="186"/>
      <c r="AA109" s="186"/>
      <c r="AB109" s="185"/>
      <c r="AC109" s="185"/>
      <c r="AD109" s="185"/>
      <c r="AE109" s="185"/>
      <c r="AF109" s="185"/>
      <c r="AG109" s="185"/>
      <c r="AH109" s="185"/>
      <c r="AI109" s="185"/>
      <c r="AJ109" s="185"/>
      <c r="AK109" s="185"/>
      <c r="AL109" s="187"/>
      <c r="AM109" s="81"/>
    </row>
    <row r="110" spans="1:39" s="15" customFormat="1" ht="49.5" customHeight="1">
      <c r="A110" s="491"/>
      <c r="B110" s="421"/>
      <c r="C110" s="432" t="s">
        <v>1035</v>
      </c>
      <c r="D110" s="432"/>
      <c r="E110" s="250" t="s">
        <v>89</v>
      </c>
      <c r="F110" s="186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6"/>
      <c r="V110" s="186"/>
      <c r="W110" s="186"/>
      <c r="X110" s="186"/>
      <c r="Y110" s="186"/>
      <c r="Z110" s="186"/>
      <c r="AA110" s="186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5"/>
      <c r="AL110" s="187"/>
      <c r="AM110" s="81"/>
    </row>
    <row r="111" spans="1:39" s="15" customFormat="1" ht="54.75" customHeight="1">
      <c r="A111" s="491"/>
      <c r="B111" s="432" t="s">
        <v>1036</v>
      </c>
      <c r="C111" s="432"/>
      <c r="D111" s="432"/>
      <c r="E111" s="250" t="s">
        <v>90</v>
      </c>
      <c r="F111" s="186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6"/>
      <c r="V111" s="186"/>
      <c r="W111" s="186"/>
      <c r="X111" s="186"/>
      <c r="Y111" s="186"/>
      <c r="Z111" s="186"/>
      <c r="AA111" s="186"/>
      <c r="AB111" s="185"/>
      <c r="AC111" s="185"/>
      <c r="AD111" s="185"/>
      <c r="AE111" s="185"/>
      <c r="AF111" s="185"/>
      <c r="AG111" s="185"/>
      <c r="AH111" s="185"/>
      <c r="AI111" s="185"/>
      <c r="AJ111" s="185"/>
      <c r="AK111" s="185"/>
      <c r="AL111" s="187"/>
      <c r="AM111" s="81"/>
    </row>
    <row r="112" spans="1:39" s="15" customFormat="1" ht="54.6" customHeight="1">
      <c r="A112" s="491" t="s">
        <v>617</v>
      </c>
      <c r="B112" s="432" t="s">
        <v>1037</v>
      </c>
      <c r="C112" s="432"/>
      <c r="D112" s="432"/>
      <c r="E112" s="250" t="s">
        <v>91</v>
      </c>
      <c r="F112" s="186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6"/>
      <c r="V112" s="186"/>
      <c r="W112" s="186"/>
      <c r="X112" s="186"/>
      <c r="Y112" s="186"/>
      <c r="Z112" s="186"/>
      <c r="AA112" s="186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5"/>
      <c r="AL112" s="187"/>
      <c r="AM112" s="81"/>
    </row>
    <row r="113" spans="1:39" s="15" customFormat="1" ht="55.5" customHeight="1">
      <c r="A113" s="491"/>
      <c r="B113" s="432" t="s">
        <v>1038</v>
      </c>
      <c r="C113" s="432"/>
      <c r="D113" s="432"/>
      <c r="E113" s="250" t="s">
        <v>92</v>
      </c>
      <c r="F113" s="186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6"/>
      <c r="V113" s="186"/>
      <c r="W113" s="186"/>
      <c r="X113" s="186"/>
      <c r="Y113" s="186"/>
      <c r="Z113" s="186"/>
      <c r="AA113" s="186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7"/>
      <c r="AM113" s="81"/>
    </row>
    <row r="114" spans="1:39" s="15" customFormat="1" ht="91.5" customHeight="1">
      <c r="A114" s="491"/>
      <c r="B114" s="432" t="s">
        <v>1039</v>
      </c>
      <c r="C114" s="432"/>
      <c r="D114" s="432"/>
      <c r="E114" s="250" t="s">
        <v>93</v>
      </c>
      <c r="F114" s="186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6"/>
      <c r="V114" s="186"/>
      <c r="W114" s="186"/>
      <c r="X114" s="186"/>
      <c r="Y114" s="186"/>
      <c r="Z114" s="186"/>
      <c r="AA114" s="186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7"/>
      <c r="AM114" s="81"/>
    </row>
    <row r="115" spans="1:39" s="15" customFormat="1" ht="77.25" customHeight="1">
      <c r="A115" s="491"/>
      <c r="B115" s="432" t="s">
        <v>1040</v>
      </c>
      <c r="C115" s="432"/>
      <c r="D115" s="432"/>
      <c r="E115" s="250" t="s">
        <v>94</v>
      </c>
      <c r="F115" s="186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6"/>
      <c r="V115" s="186"/>
      <c r="W115" s="186"/>
      <c r="X115" s="186"/>
      <c r="Y115" s="186"/>
      <c r="Z115" s="186"/>
      <c r="AA115" s="186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7"/>
      <c r="AM115" s="81"/>
    </row>
    <row r="116" spans="1:39" s="15" customFormat="1" ht="43.15" customHeight="1">
      <c r="A116" s="491"/>
      <c r="B116" s="480" t="s">
        <v>602</v>
      </c>
      <c r="C116" s="480"/>
      <c r="D116" s="191" t="s">
        <v>551</v>
      </c>
      <c r="E116" s="250" t="s">
        <v>96</v>
      </c>
      <c r="F116" s="186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6"/>
      <c r="V116" s="186"/>
      <c r="W116" s="186"/>
      <c r="X116" s="186"/>
      <c r="Y116" s="186"/>
      <c r="Z116" s="186"/>
      <c r="AA116" s="186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7"/>
      <c r="AM116" s="81"/>
    </row>
    <row r="117" spans="1:39" s="15" customFormat="1" ht="46.9" customHeight="1">
      <c r="A117" s="491"/>
      <c r="B117" s="480"/>
      <c r="C117" s="480"/>
      <c r="D117" s="191" t="s">
        <v>603</v>
      </c>
      <c r="E117" s="250" t="s">
        <v>97</v>
      </c>
      <c r="F117" s="186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6"/>
      <c r="V117" s="186"/>
      <c r="W117" s="186"/>
      <c r="X117" s="186"/>
      <c r="Y117" s="186"/>
      <c r="Z117" s="186"/>
      <c r="AA117" s="186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7"/>
      <c r="AM117" s="81"/>
    </row>
    <row r="118" spans="1:39" s="15" customFormat="1" ht="45.6" customHeight="1">
      <c r="A118" s="491"/>
      <c r="B118" s="480"/>
      <c r="C118" s="480"/>
      <c r="D118" s="191" t="s">
        <v>552</v>
      </c>
      <c r="E118" s="250" t="s">
        <v>98</v>
      </c>
      <c r="F118" s="186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6"/>
      <c r="V118" s="186"/>
      <c r="W118" s="186"/>
      <c r="X118" s="186"/>
      <c r="Y118" s="186"/>
      <c r="Z118" s="186"/>
      <c r="AA118" s="186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7"/>
      <c r="AM118" s="81"/>
    </row>
    <row r="119" spans="1:39" s="15" customFormat="1" ht="44.45" customHeight="1">
      <c r="A119" s="491"/>
      <c r="B119" s="480"/>
      <c r="C119" s="480"/>
      <c r="D119" s="191" t="s">
        <v>550</v>
      </c>
      <c r="E119" s="250" t="s">
        <v>99</v>
      </c>
      <c r="F119" s="186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6"/>
      <c r="V119" s="186"/>
      <c r="W119" s="186"/>
      <c r="X119" s="186"/>
      <c r="Y119" s="186"/>
      <c r="Z119" s="186"/>
      <c r="AA119" s="186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7"/>
      <c r="AM119" s="81"/>
    </row>
    <row r="120" spans="1:39" s="15" customFormat="1" ht="49.15" customHeight="1">
      <c r="A120" s="491"/>
      <c r="B120" s="480" t="s">
        <v>604</v>
      </c>
      <c r="C120" s="480"/>
      <c r="D120" s="191" t="s">
        <v>553</v>
      </c>
      <c r="E120" s="250" t="s">
        <v>100</v>
      </c>
      <c r="F120" s="186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6"/>
      <c r="V120" s="186"/>
      <c r="W120" s="186"/>
      <c r="X120" s="186"/>
      <c r="Y120" s="186"/>
      <c r="Z120" s="186"/>
      <c r="AA120" s="186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7"/>
      <c r="AM120" s="81"/>
    </row>
    <row r="121" spans="1:39" s="15" customFormat="1" ht="49.15" customHeight="1">
      <c r="A121" s="491"/>
      <c r="B121" s="480"/>
      <c r="C121" s="480"/>
      <c r="D121" s="191" t="s">
        <v>554</v>
      </c>
      <c r="E121" s="250" t="s">
        <v>101</v>
      </c>
      <c r="F121" s="186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6"/>
      <c r="V121" s="186"/>
      <c r="W121" s="186"/>
      <c r="X121" s="186"/>
      <c r="Y121" s="186"/>
      <c r="Z121" s="186"/>
      <c r="AA121" s="186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7"/>
      <c r="AM121" s="81"/>
    </row>
    <row r="122" spans="1:39" s="15" customFormat="1" ht="49.15" customHeight="1">
      <c r="A122" s="491"/>
      <c r="B122" s="480"/>
      <c r="C122" s="480"/>
      <c r="D122" s="191" t="s">
        <v>555</v>
      </c>
      <c r="E122" s="250" t="s">
        <v>102</v>
      </c>
      <c r="F122" s="186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6"/>
      <c r="V122" s="186"/>
      <c r="W122" s="186"/>
      <c r="X122" s="186"/>
      <c r="Y122" s="186"/>
      <c r="Z122" s="186"/>
      <c r="AA122" s="186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7"/>
      <c r="AM122" s="81"/>
    </row>
    <row r="123" spans="1:39" s="15" customFormat="1" ht="49.15" customHeight="1">
      <c r="A123" s="491"/>
      <c r="B123" s="480"/>
      <c r="C123" s="480"/>
      <c r="D123" s="191" t="s">
        <v>556</v>
      </c>
      <c r="E123" s="250" t="s">
        <v>103</v>
      </c>
      <c r="F123" s="186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6"/>
      <c r="V123" s="186"/>
      <c r="W123" s="186"/>
      <c r="X123" s="186"/>
      <c r="Y123" s="186"/>
      <c r="Z123" s="186"/>
      <c r="AA123" s="186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7"/>
      <c r="AM123" s="81"/>
    </row>
    <row r="124" spans="1:39" s="15" customFormat="1" ht="49.15" customHeight="1">
      <c r="A124" s="491"/>
      <c r="B124" s="480"/>
      <c r="C124" s="480"/>
      <c r="D124" s="191" t="s">
        <v>557</v>
      </c>
      <c r="E124" s="250" t="s">
        <v>104</v>
      </c>
      <c r="F124" s="186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6"/>
      <c r="V124" s="186"/>
      <c r="W124" s="186"/>
      <c r="X124" s="186"/>
      <c r="Y124" s="186"/>
      <c r="Z124" s="186"/>
      <c r="AA124" s="186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7"/>
      <c r="AM124" s="81"/>
    </row>
    <row r="125" spans="1:39" s="15" customFormat="1" ht="49.15" customHeight="1">
      <c r="A125" s="491"/>
      <c r="B125" s="480"/>
      <c r="C125" s="480"/>
      <c r="D125" s="191" t="s">
        <v>558</v>
      </c>
      <c r="E125" s="250" t="s">
        <v>105</v>
      </c>
      <c r="F125" s="186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6"/>
      <c r="V125" s="186"/>
      <c r="W125" s="186"/>
      <c r="X125" s="186"/>
      <c r="Y125" s="186"/>
      <c r="Z125" s="186"/>
      <c r="AA125" s="186"/>
      <c r="AB125" s="185"/>
      <c r="AC125" s="185"/>
      <c r="AD125" s="185"/>
      <c r="AE125" s="185"/>
      <c r="AF125" s="185"/>
      <c r="AG125" s="185"/>
      <c r="AH125" s="185"/>
      <c r="AI125" s="185"/>
      <c r="AJ125" s="185"/>
      <c r="AK125" s="185"/>
      <c r="AL125" s="187"/>
      <c r="AM125" s="81"/>
    </row>
    <row r="126" spans="1:39" s="15" customFormat="1" ht="49.15" customHeight="1">
      <c r="A126" s="491"/>
      <c r="B126" s="480"/>
      <c r="C126" s="480"/>
      <c r="D126" s="191" t="s">
        <v>550</v>
      </c>
      <c r="E126" s="250" t="s">
        <v>106</v>
      </c>
      <c r="F126" s="186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6"/>
      <c r="V126" s="186"/>
      <c r="W126" s="186"/>
      <c r="X126" s="186"/>
      <c r="Y126" s="186"/>
      <c r="Z126" s="186"/>
      <c r="AA126" s="186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7"/>
      <c r="AM126" s="81"/>
    </row>
    <row r="127" spans="1:39" s="15" customFormat="1" ht="52.15" customHeight="1">
      <c r="A127" s="491"/>
      <c r="B127" s="432" t="s">
        <v>1041</v>
      </c>
      <c r="C127" s="432"/>
      <c r="D127" s="432"/>
      <c r="E127" s="250" t="s">
        <v>107</v>
      </c>
      <c r="F127" s="186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6"/>
      <c r="V127" s="186"/>
      <c r="W127" s="186"/>
      <c r="X127" s="186"/>
      <c r="Y127" s="186"/>
      <c r="Z127" s="186"/>
      <c r="AA127" s="186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7"/>
      <c r="AM127" s="81"/>
    </row>
    <row r="128" spans="1:39" s="15" customFormat="1" ht="52.15" customHeight="1">
      <c r="A128" s="491"/>
      <c r="B128" s="432" t="s">
        <v>1042</v>
      </c>
      <c r="C128" s="432"/>
      <c r="D128" s="432"/>
      <c r="E128" s="250" t="s">
        <v>108</v>
      </c>
      <c r="F128" s="186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6"/>
      <c r="V128" s="186"/>
      <c r="W128" s="186"/>
      <c r="X128" s="186"/>
      <c r="Y128" s="186"/>
      <c r="Z128" s="186"/>
      <c r="AA128" s="186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7"/>
      <c r="AM128" s="81"/>
    </row>
    <row r="129" spans="1:39" s="15" customFormat="1" ht="52.15" customHeight="1">
      <c r="A129" s="491"/>
      <c r="B129" s="405" t="s">
        <v>1043</v>
      </c>
      <c r="C129" s="405"/>
      <c r="D129" s="405"/>
      <c r="E129" s="250" t="s">
        <v>109</v>
      </c>
      <c r="F129" s="186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6"/>
      <c r="V129" s="186"/>
      <c r="W129" s="186"/>
      <c r="X129" s="186"/>
      <c r="Y129" s="186"/>
      <c r="Z129" s="186"/>
      <c r="AA129" s="186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7"/>
      <c r="AM129" s="81"/>
    </row>
    <row r="130" spans="1:39" s="15" customFormat="1" ht="40.5" customHeight="1">
      <c r="A130" s="491"/>
      <c r="B130" s="432" t="s">
        <v>1222</v>
      </c>
      <c r="C130" s="432"/>
      <c r="D130" s="432"/>
      <c r="E130" s="250" t="s">
        <v>110</v>
      </c>
      <c r="F130" s="204">
        <f>SUM(F88:F94)+SUM(F111:F129)</f>
        <v>0</v>
      </c>
      <c r="G130" s="204">
        <f t="shared" ref="G130:AL130" si="4">SUM(G88:G94)+SUM(G111:G129)</f>
        <v>0</v>
      </c>
      <c r="H130" s="204">
        <f t="shared" si="4"/>
        <v>0</v>
      </c>
      <c r="I130" s="204">
        <f t="shared" si="4"/>
        <v>0</v>
      </c>
      <c r="J130" s="204">
        <f t="shared" si="4"/>
        <v>0</v>
      </c>
      <c r="K130" s="204">
        <f t="shared" si="4"/>
        <v>0</v>
      </c>
      <c r="L130" s="204">
        <f t="shared" si="4"/>
        <v>0</v>
      </c>
      <c r="M130" s="204">
        <f t="shared" si="4"/>
        <v>0</v>
      </c>
      <c r="N130" s="204">
        <f t="shared" si="4"/>
        <v>0</v>
      </c>
      <c r="O130" s="204">
        <f t="shared" si="4"/>
        <v>0</v>
      </c>
      <c r="P130" s="204">
        <f t="shared" si="4"/>
        <v>0</v>
      </c>
      <c r="Q130" s="204">
        <f t="shared" si="4"/>
        <v>0</v>
      </c>
      <c r="R130" s="204">
        <f t="shared" si="4"/>
        <v>0</v>
      </c>
      <c r="S130" s="204">
        <f t="shared" si="4"/>
        <v>0</v>
      </c>
      <c r="T130" s="204">
        <f t="shared" si="4"/>
        <v>0</v>
      </c>
      <c r="U130" s="204">
        <f t="shared" si="4"/>
        <v>0</v>
      </c>
      <c r="V130" s="204">
        <f t="shared" si="4"/>
        <v>0</v>
      </c>
      <c r="W130" s="204">
        <f t="shared" si="4"/>
        <v>0</v>
      </c>
      <c r="X130" s="204">
        <f t="shared" si="4"/>
        <v>0</v>
      </c>
      <c r="Y130" s="204">
        <f t="shared" si="4"/>
        <v>0</v>
      </c>
      <c r="Z130" s="204">
        <f t="shared" si="4"/>
        <v>0</v>
      </c>
      <c r="AA130" s="204">
        <f t="shared" si="4"/>
        <v>0</v>
      </c>
      <c r="AB130" s="204">
        <f t="shared" si="4"/>
        <v>0</v>
      </c>
      <c r="AC130" s="204">
        <f t="shared" si="4"/>
        <v>0</v>
      </c>
      <c r="AD130" s="204">
        <f t="shared" si="4"/>
        <v>0</v>
      </c>
      <c r="AE130" s="204">
        <f t="shared" si="4"/>
        <v>0</v>
      </c>
      <c r="AF130" s="204">
        <f t="shared" si="4"/>
        <v>0</v>
      </c>
      <c r="AG130" s="204">
        <f t="shared" si="4"/>
        <v>0</v>
      </c>
      <c r="AH130" s="204">
        <f t="shared" si="4"/>
        <v>0</v>
      </c>
      <c r="AI130" s="204">
        <f t="shared" si="4"/>
        <v>0</v>
      </c>
      <c r="AJ130" s="204">
        <f t="shared" si="4"/>
        <v>0</v>
      </c>
      <c r="AK130" s="204">
        <f t="shared" si="4"/>
        <v>0</v>
      </c>
      <c r="AL130" s="205">
        <f t="shared" si="4"/>
        <v>0</v>
      </c>
      <c r="AM130" s="81"/>
    </row>
    <row r="131" spans="1:39" s="15" customFormat="1" ht="51.75" customHeight="1">
      <c r="A131" s="472" t="s">
        <v>1125</v>
      </c>
      <c r="B131" s="479" t="s">
        <v>1044</v>
      </c>
      <c r="C131" s="479"/>
      <c r="D131" s="479"/>
      <c r="E131" s="250" t="s">
        <v>111</v>
      </c>
      <c r="F131" s="186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6"/>
      <c r="V131" s="186"/>
      <c r="W131" s="186"/>
      <c r="X131" s="186"/>
      <c r="Y131" s="186"/>
      <c r="Z131" s="186"/>
      <c r="AA131" s="186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7"/>
      <c r="AM131" s="81"/>
    </row>
    <row r="132" spans="1:39" s="15" customFormat="1" ht="83.25" customHeight="1">
      <c r="A132" s="472"/>
      <c r="B132" s="479" t="s">
        <v>1045</v>
      </c>
      <c r="C132" s="479"/>
      <c r="D132" s="479"/>
      <c r="E132" s="250" t="s">
        <v>112</v>
      </c>
      <c r="F132" s="186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6"/>
      <c r="V132" s="186"/>
      <c r="W132" s="186"/>
      <c r="X132" s="186"/>
      <c r="Y132" s="186"/>
      <c r="Z132" s="186"/>
      <c r="AA132" s="186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7"/>
      <c r="AM132" s="81"/>
    </row>
    <row r="133" spans="1:39" s="15" customFormat="1" ht="61.5" customHeight="1">
      <c r="A133" s="472"/>
      <c r="B133" s="479" t="s">
        <v>1046</v>
      </c>
      <c r="C133" s="479"/>
      <c r="D133" s="479"/>
      <c r="E133" s="250" t="s">
        <v>113</v>
      </c>
      <c r="F133" s="186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6"/>
      <c r="V133" s="186"/>
      <c r="W133" s="186"/>
      <c r="X133" s="186"/>
      <c r="Y133" s="186"/>
      <c r="Z133" s="186"/>
      <c r="AA133" s="186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7"/>
      <c r="AM133" s="81"/>
    </row>
    <row r="134" spans="1:39" s="15" customFormat="1" ht="31.5" customHeight="1">
      <c r="A134" s="472"/>
      <c r="B134" s="432" t="s">
        <v>1047</v>
      </c>
      <c r="C134" s="432"/>
      <c r="D134" s="432"/>
      <c r="E134" s="250" t="s">
        <v>114</v>
      </c>
      <c r="F134" s="186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6"/>
      <c r="V134" s="186"/>
      <c r="W134" s="186"/>
      <c r="X134" s="186"/>
      <c r="Y134" s="186"/>
      <c r="Z134" s="186"/>
      <c r="AA134" s="186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7"/>
      <c r="AM134" s="81"/>
    </row>
    <row r="135" spans="1:39" s="15" customFormat="1" ht="41.45" customHeight="1">
      <c r="A135" s="472"/>
      <c r="B135" s="432" t="s">
        <v>1223</v>
      </c>
      <c r="C135" s="432"/>
      <c r="D135" s="432"/>
      <c r="E135" s="250" t="s">
        <v>115</v>
      </c>
      <c r="F135" s="204">
        <f>SUM(F131:F134)</f>
        <v>0</v>
      </c>
      <c r="G135" s="204">
        <f t="shared" ref="G135:AL135" si="5">SUM(G131:G134)</f>
        <v>0</v>
      </c>
      <c r="H135" s="204">
        <f t="shared" si="5"/>
        <v>0</v>
      </c>
      <c r="I135" s="204">
        <f t="shared" si="5"/>
        <v>0</v>
      </c>
      <c r="J135" s="204">
        <f t="shared" si="5"/>
        <v>0</v>
      </c>
      <c r="K135" s="204">
        <f t="shared" si="5"/>
        <v>0</v>
      </c>
      <c r="L135" s="204">
        <f t="shared" si="5"/>
        <v>0</v>
      </c>
      <c r="M135" s="204">
        <f t="shared" si="5"/>
        <v>0</v>
      </c>
      <c r="N135" s="204">
        <f t="shared" si="5"/>
        <v>0</v>
      </c>
      <c r="O135" s="204">
        <f t="shared" si="5"/>
        <v>0</v>
      </c>
      <c r="P135" s="204">
        <f t="shared" si="5"/>
        <v>0</v>
      </c>
      <c r="Q135" s="204">
        <f t="shared" si="5"/>
        <v>0</v>
      </c>
      <c r="R135" s="204">
        <f t="shared" si="5"/>
        <v>0</v>
      </c>
      <c r="S135" s="204">
        <f t="shared" si="5"/>
        <v>0</v>
      </c>
      <c r="T135" s="204">
        <f t="shared" si="5"/>
        <v>0</v>
      </c>
      <c r="U135" s="204">
        <f t="shared" si="5"/>
        <v>0</v>
      </c>
      <c r="V135" s="204">
        <f t="shared" si="5"/>
        <v>0</v>
      </c>
      <c r="W135" s="204">
        <f t="shared" si="5"/>
        <v>0</v>
      </c>
      <c r="X135" s="204">
        <f t="shared" si="5"/>
        <v>0</v>
      </c>
      <c r="Y135" s="204">
        <f t="shared" si="5"/>
        <v>0</v>
      </c>
      <c r="Z135" s="204">
        <f t="shared" si="5"/>
        <v>0</v>
      </c>
      <c r="AA135" s="204">
        <f t="shared" si="5"/>
        <v>0</v>
      </c>
      <c r="AB135" s="204">
        <f t="shared" si="5"/>
        <v>0</v>
      </c>
      <c r="AC135" s="204">
        <f t="shared" si="5"/>
        <v>0</v>
      </c>
      <c r="AD135" s="204">
        <f t="shared" si="5"/>
        <v>0</v>
      </c>
      <c r="AE135" s="204">
        <f t="shared" si="5"/>
        <v>0</v>
      </c>
      <c r="AF135" s="204">
        <f t="shared" si="5"/>
        <v>0</v>
      </c>
      <c r="AG135" s="204">
        <f t="shared" si="5"/>
        <v>0</v>
      </c>
      <c r="AH135" s="204">
        <f t="shared" si="5"/>
        <v>0</v>
      </c>
      <c r="AI135" s="204">
        <f t="shared" si="5"/>
        <v>0</v>
      </c>
      <c r="AJ135" s="204">
        <f t="shared" si="5"/>
        <v>0</v>
      </c>
      <c r="AK135" s="204">
        <f t="shared" si="5"/>
        <v>0</v>
      </c>
      <c r="AL135" s="205">
        <f t="shared" si="5"/>
        <v>0</v>
      </c>
      <c r="AM135" s="81"/>
    </row>
    <row r="136" spans="1:39" s="15" customFormat="1" ht="65.25" customHeight="1">
      <c r="A136" s="484" t="s">
        <v>562</v>
      </c>
      <c r="B136" s="421" t="s">
        <v>1048</v>
      </c>
      <c r="C136" s="404" t="s">
        <v>872</v>
      </c>
      <c r="D136" s="404"/>
      <c r="E136" s="250" t="s">
        <v>116</v>
      </c>
      <c r="F136" s="186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6"/>
      <c r="V136" s="186"/>
      <c r="W136" s="186"/>
      <c r="X136" s="186"/>
      <c r="Y136" s="186"/>
      <c r="Z136" s="186"/>
      <c r="AA136" s="186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7"/>
      <c r="AM136" s="81"/>
    </row>
    <row r="137" spans="1:39" s="15" customFormat="1" ht="52.5" customHeight="1">
      <c r="A137" s="484"/>
      <c r="B137" s="421"/>
      <c r="C137" s="405" t="s">
        <v>241</v>
      </c>
      <c r="D137" s="405"/>
      <c r="E137" s="250" t="s">
        <v>117</v>
      </c>
      <c r="F137" s="186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6"/>
      <c r="V137" s="186"/>
      <c r="W137" s="186"/>
      <c r="X137" s="186"/>
      <c r="Y137" s="186"/>
      <c r="Z137" s="186"/>
      <c r="AA137" s="186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5"/>
      <c r="AL137" s="187"/>
      <c r="AM137" s="81"/>
    </row>
    <row r="138" spans="1:39" s="15" customFormat="1" ht="55.5" customHeight="1">
      <c r="A138" s="484"/>
      <c r="B138" s="421"/>
      <c r="C138" s="405" t="s">
        <v>242</v>
      </c>
      <c r="D138" s="405"/>
      <c r="E138" s="250" t="s">
        <v>118</v>
      </c>
      <c r="F138" s="186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6"/>
      <c r="V138" s="186"/>
      <c r="W138" s="186"/>
      <c r="X138" s="186"/>
      <c r="Y138" s="186"/>
      <c r="Z138" s="186"/>
      <c r="AA138" s="186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7"/>
      <c r="AM138" s="81"/>
    </row>
    <row r="139" spans="1:39" s="15" customFormat="1" ht="51.75" customHeight="1">
      <c r="A139" s="484"/>
      <c r="B139" s="421"/>
      <c r="C139" s="405" t="s">
        <v>1220</v>
      </c>
      <c r="D139" s="405"/>
      <c r="E139" s="250" t="s">
        <v>119</v>
      </c>
      <c r="F139" s="186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6"/>
      <c r="V139" s="186"/>
      <c r="W139" s="186"/>
      <c r="X139" s="186"/>
      <c r="Y139" s="186"/>
      <c r="Z139" s="186"/>
      <c r="AA139" s="186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7"/>
      <c r="AM139" s="81"/>
    </row>
    <row r="140" spans="1:39" s="15" customFormat="1" ht="54" customHeight="1">
      <c r="A140" s="484"/>
      <c r="B140" s="421"/>
      <c r="C140" s="405" t="s">
        <v>1219</v>
      </c>
      <c r="D140" s="405"/>
      <c r="E140" s="250" t="s">
        <v>120</v>
      </c>
      <c r="F140" s="186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6"/>
      <c r="V140" s="186"/>
      <c r="W140" s="186"/>
      <c r="X140" s="186"/>
      <c r="Y140" s="186"/>
      <c r="Z140" s="186"/>
      <c r="AA140" s="186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7"/>
      <c r="AM140" s="81"/>
    </row>
    <row r="141" spans="1:39" s="15" customFormat="1" ht="55.5" customHeight="1">
      <c r="A141" s="484"/>
      <c r="B141" s="421"/>
      <c r="C141" s="405" t="s">
        <v>349</v>
      </c>
      <c r="D141" s="405"/>
      <c r="E141" s="250" t="s">
        <v>121</v>
      </c>
      <c r="F141" s="186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6"/>
      <c r="V141" s="186"/>
      <c r="W141" s="186"/>
      <c r="X141" s="186"/>
      <c r="Y141" s="186"/>
      <c r="Z141" s="186"/>
      <c r="AA141" s="186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7"/>
      <c r="AM141" s="81"/>
    </row>
    <row r="142" spans="1:39" s="15" customFormat="1" ht="76.900000000000006" customHeight="1">
      <c r="A142" s="484"/>
      <c r="B142" s="421"/>
      <c r="C142" s="410" t="s">
        <v>1206</v>
      </c>
      <c r="D142" s="190" t="s">
        <v>605</v>
      </c>
      <c r="E142" s="250" t="s">
        <v>122</v>
      </c>
      <c r="F142" s="186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6"/>
      <c r="V142" s="186"/>
      <c r="W142" s="186"/>
      <c r="X142" s="186"/>
      <c r="Y142" s="186"/>
      <c r="Z142" s="186"/>
      <c r="AA142" s="186"/>
      <c r="AB142" s="185"/>
      <c r="AC142" s="185"/>
      <c r="AD142" s="185"/>
      <c r="AE142" s="185"/>
      <c r="AF142" s="185"/>
      <c r="AG142" s="185"/>
      <c r="AH142" s="185"/>
      <c r="AI142" s="185"/>
      <c r="AJ142" s="185"/>
      <c r="AK142" s="185"/>
      <c r="AL142" s="187"/>
      <c r="AM142" s="81"/>
    </row>
    <row r="143" spans="1:39" s="15" customFormat="1" ht="291" customHeight="1">
      <c r="A143" s="484"/>
      <c r="B143" s="421"/>
      <c r="C143" s="410"/>
      <c r="D143" s="190" t="s">
        <v>606</v>
      </c>
      <c r="E143" s="250" t="s">
        <v>123</v>
      </c>
      <c r="F143" s="186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6"/>
      <c r="V143" s="186"/>
      <c r="W143" s="186"/>
      <c r="X143" s="186"/>
      <c r="Y143" s="186"/>
      <c r="Z143" s="186"/>
      <c r="AA143" s="186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5"/>
      <c r="AL143" s="187"/>
      <c r="AM143" s="81"/>
    </row>
    <row r="144" spans="1:39" s="15" customFormat="1" ht="63" customHeight="1">
      <c r="A144" s="484" t="s">
        <v>1126</v>
      </c>
      <c r="B144" s="421" t="s">
        <v>559</v>
      </c>
      <c r="C144" s="404" t="s">
        <v>873</v>
      </c>
      <c r="D144" s="404"/>
      <c r="E144" s="250" t="s">
        <v>124</v>
      </c>
      <c r="F144" s="186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6"/>
      <c r="V144" s="186"/>
      <c r="W144" s="186"/>
      <c r="X144" s="186"/>
      <c r="Y144" s="186"/>
      <c r="Z144" s="186"/>
      <c r="AA144" s="186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5"/>
      <c r="AL144" s="187"/>
      <c r="AM144" s="81"/>
    </row>
    <row r="145" spans="1:52" s="15" customFormat="1" ht="55.5" customHeight="1">
      <c r="A145" s="484"/>
      <c r="B145" s="421"/>
      <c r="C145" s="405" t="s">
        <v>471</v>
      </c>
      <c r="D145" s="405"/>
      <c r="E145" s="250" t="s">
        <v>125</v>
      </c>
      <c r="F145" s="186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6"/>
      <c r="V145" s="186"/>
      <c r="W145" s="186"/>
      <c r="X145" s="186"/>
      <c r="Y145" s="186"/>
      <c r="Z145" s="186"/>
      <c r="AA145" s="186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5"/>
      <c r="AL145" s="187"/>
      <c r="AM145" s="81"/>
    </row>
    <row r="146" spans="1:52" s="15" customFormat="1" ht="52.9" customHeight="1">
      <c r="A146" s="484"/>
      <c r="B146" s="421"/>
      <c r="C146" s="405" t="s">
        <v>242</v>
      </c>
      <c r="D146" s="405"/>
      <c r="E146" s="250" t="s">
        <v>126</v>
      </c>
      <c r="F146" s="186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6"/>
      <c r="V146" s="186"/>
      <c r="W146" s="186"/>
      <c r="X146" s="186"/>
      <c r="Y146" s="186"/>
      <c r="Z146" s="186"/>
      <c r="AA146" s="186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7"/>
      <c r="AM146" s="81"/>
    </row>
    <row r="147" spans="1:52" s="15" customFormat="1" ht="54" customHeight="1">
      <c r="A147" s="484"/>
      <c r="B147" s="421"/>
      <c r="C147" s="405" t="s">
        <v>1220</v>
      </c>
      <c r="D147" s="405"/>
      <c r="E147" s="250" t="s">
        <v>127</v>
      </c>
      <c r="F147" s="186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6"/>
      <c r="V147" s="186"/>
      <c r="W147" s="186"/>
      <c r="X147" s="186"/>
      <c r="Y147" s="186"/>
      <c r="Z147" s="186"/>
      <c r="AA147" s="186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7"/>
      <c r="AM147" s="81"/>
    </row>
    <row r="148" spans="1:52" s="15" customFormat="1" ht="61.5" customHeight="1">
      <c r="A148" s="484"/>
      <c r="B148" s="421"/>
      <c r="C148" s="405" t="s">
        <v>1221</v>
      </c>
      <c r="D148" s="405"/>
      <c r="E148" s="250" t="s">
        <v>128</v>
      </c>
      <c r="F148" s="186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6"/>
      <c r="V148" s="186"/>
      <c r="W148" s="186"/>
      <c r="X148" s="186"/>
      <c r="Y148" s="186"/>
      <c r="Z148" s="186"/>
      <c r="AA148" s="186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7"/>
      <c r="AM148" s="81"/>
    </row>
    <row r="149" spans="1:52" s="15" customFormat="1" ht="48.6" customHeight="1">
      <c r="A149" s="484"/>
      <c r="B149" s="421"/>
      <c r="C149" s="405" t="s">
        <v>349</v>
      </c>
      <c r="D149" s="405"/>
      <c r="E149" s="250" t="s">
        <v>129</v>
      </c>
      <c r="F149" s="186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6"/>
      <c r="V149" s="186"/>
      <c r="W149" s="186"/>
      <c r="X149" s="186"/>
      <c r="Y149" s="186"/>
      <c r="Z149" s="186"/>
      <c r="AA149" s="186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7"/>
      <c r="AM149" s="81"/>
    </row>
    <row r="150" spans="1:52" s="15" customFormat="1" ht="75" customHeight="1">
      <c r="A150" s="484"/>
      <c r="B150" s="421"/>
      <c r="C150" s="410" t="s">
        <v>1207</v>
      </c>
      <c r="D150" s="190" t="s">
        <v>605</v>
      </c>
      <c r="E150" s="250" t="s">
        <v>130</v>
      </c>
      <c r="F150" s="186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6"/>
      <c r="V150" s="186"/>
      <c r="W150" s="186"/>
      <c r="X150" s="186"/>
      <c r="Y150" s="186"/>
      <c r="Z150" s="186"/>
      <c r="AA150" s="186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7"/>
      <c r="AM150" s="81"/>
    </row>
    <row r="151" spans="1:52" s="15" customFormat="1" ht="237.75" customHeight="1">
      <c r="A151" s="484"/>
      <c r="B151" s="421"/>
      <c r="C151" s="410"/>
      <c r="D151" s="190" t="s">
        <v>606</v>
      </c>
      <c r="E151" s="250" t="s">
        <v>131</v>
      </c>
      <c r="F151" s="186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6"/>
      <c r="V151" s="186"/>
      <c r="W151" s="186"/>
      <c r="X151" s="186"/>
      <c r="Y151" s="186"/>
      <c r="Z151" s="186"/>
      <c r="AA151" s="186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7"/>
      <c r="AM151" s="81"/>
    </row>
    <row r="152" spans="1:52" s="15" customFormat="1" ht="39" customHeight="1">
      <c r="A152" s="484"/>
      <c r="B152" s="432" t="s">
        <v>1049</v>
      </c>
      <c r="C152" s="432"/>
      <c r="D152" s="432"/>
      <c r="E152" s="250" t="s">
        <v>132</v>
      </c>
      <c r="F152" s="186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6"/>
      <c r="V152" s="186"/>
      <c r="W152" s="186"/>
      <c r="X152" s="186"/>
      <c r="Y152" s="186"/>
      <c r="Z152" s="186"/>
      <c r="AA152" s="186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7"/>
      <c r="AM152" s="81"/>
    </row>
    <row r="153" spans="1:52" s="15" customFormat="1" ht="42.6" customHeight="1">
      <c r="A153" s="484"/>
      <c r="B153" s="432" t="s">
        <v>1208</v>
      </c>
      <c r="C153" s="432"/>
      <c r="D153" s="432"/>
      <c r="E153" s="250" t="s">
        <v>133</v>
      </c>
      <c r="F153" s="204">
        <f>SUM(F136:F141)+SUM(F144:F149)+F152</f>
        <v>0</v>
      </c>
      <c r="G153" s="204">
        <f t="shared" ref="G153:AL153" si="6">SUM(G136:G141)+SUM(G144:G149)+G152</f>
        <v>0</v>
      </c>
      <c r="H153" s="204">
        <f t="shared" si="6"/>
        <v>0</v>
      </c>
      <c r="I153" s="204">
        <f t="shared" si="6"/>
        <v>0</v>
      </c>
      <c r="J153" s="204">
        <f t="shared" si="6"/>
        <v>0</v>
      </c>
      <c r="K153" s="204">
        <f t="shared" si="6"/>
        <v>0</v>
      </c>
      <c r="L153" s="204">
        <f t="shared" si="6"/>
        <v>0</v>
      </c>
      <c r="M153" s="204">
        <f t="shared" si="6"/>
        <v>0</v>
      </c>
      <c r="N153" s="204">
        <f t="shared" si="6"/>
        <v>0</v>
      </c>
      <c r="O153" s="204">
        <f t="shared" si="6"/>
        <v>0</v>
      </c>
      <c r="P153" s="204">
        <f t="shared" si="6"/>
        <v>0</v>
      </c>
      <c r="Q153" s="204">
        <f t="shared" si="6"/>
        <v>0</v>
      </c>
      <c r="R153" s="204">
        <f t="shared" si="6"/>
        <v>0</v>
      </c>
      <c r="S153" s="204">
        <f t="shared" si="6"/>
        <v>0</v>
      </c>
      <c r="T153" s="204">
        <f t="shared" si="6"/>
        <v>0</v>
      </c>
      <c r="U153" s="204">
        <f t="shared" si="6"/>
        <v>0</v>
      </c>
      <c r="V153" s="204">
        <f t="shared" si="6"/>
        <v>0</v>
      </c>
      <c r="W153" s="204">
        <f t="shared" si="6"/>
        <v>0</v>
      </c>
      <c r="X153" s="204">
        <f t="shared" si="6"/>
        <v>0</v>
      </c>
      <c r="Y153" s="204">
        <f t="shared" si="6"/>
        <v>0</v>
      </c>
      <c r="Z153" s="204">
        <f t="shared" si="6"/>
        <v>0</v>
      </c>
      <c r="AA153" s="204">
        <f t="shared" si="6"/>
        <v>0</v>
      </c>
      <c r="AB153" s="204">
        <f t="shared" si="6"/>
        <v>0</v>
      </c>
      <c r="AC153" s="204">
        <f t="shared" si="6"/>
        <v>0</v>
      </c>
      <c r="AD153" s="204">
        <f t="shared" si="6"/>
        <v>0</v>
      </c>
      <c r="AE153" s="204">
        <f t="shared" si="6"/>
        <v>0</v>
      </c>
      <c r="AF153" s="204">
        <f t="shared" si="6"/>
        <v>0</v>
      </c>
      <c r="AG153" s="204">
        <f t="shared" si="6"/>
        <v>0</v>
      </c>
      <c r="AH153" s="204">
        <f t="shared" si="6"/>
        <v>0</v>
      </c>
      <c r="AI153" s="204">
        <f t="shared" si="6"/>
        <v>0</v>
      </c>
      <c r="AJ153" s="204">
        <f t="shared" si="6"/>
        <v>0</v>
      </c>
      <c r="AK153" s="204">
        <f t="shared" si="6"/>
        <v>0</v>
      </c>
      <c r="AL153" s="205">
        <f t="shared" si="6"/>
        <v>0</v>
      </c>
      <c r="AM153" s="81"/>
    </row>
    <row r="154" spans="1:52" s="15" customFormat="1" ht="42" customHeight="1">
      <c r="A154" s="472" t="s">
        <v>666</v>
      </c>
      <c r="B154" s="426" t="s">
        <v>1050</v>
      </c>
      <c r="C154" s="426" t="s">
        <v>243</v>
      </c>
      <c r="D154" s="192" t="s">
        <v>517</v>
      </c>
      <c r="E154" s="250" t="s">
        <v>134</v>
      </c>
      <c r="F154" s="186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6"/>
      <c r="V154" s="186"/>
      <c r="W154" s="186"/>
      <c r="X154" s="186"/>
      <c r="Y154" s="186"/>
      <c r="Z154" s="186"/>
      <c r="AA154" s="186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7"/>
      <c r="AM154" s="81"/>
    </row>
    <row r="155" spans="1:52" s="15" customFormat="1" ht="53.45" customHeight="1">
      <c r="A155" s="472"/>
      <c r="B155" s="426"/>
      <c r="C155" s="426"/>
      <c r="D155" s="192" t="s">
        <v>518</v>
      </c>
      <c r="E155" s="250" t="s">
        <v>135</v>
      </c>
      <c r="F155" s="186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6"/>
      <c r="V155" s="186"/>
      <c r="W155" s="186"/>
      <c r="X155" s="186"/>
      <c r="Y155" s="186"/>
      <c r="Z155" s="186"/>
      <c r="AA155" s="186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7"/>
      <c r="AM155" s="81"/>
    </row>
    <row r="156" spans="1:52" s="15" customFormat="1" ht="40.15" customHeight="1">
      <c r="A156" s="472"/>
      <c r="B156" s="426"/>
      <c r="C156" s="432" t="s">
        <v>95</v>
      </c>
      <c r="D156" s="432"/>
      <c r="E156" s="250" t="s">
        <v>136</v>
      </c>
      <c r="F156" s="186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6"/>
      <c r="V156" s="186"/>
      <c r="W156" s="186"/>
      <c r="X156" s="186"/>
      <c r="Y156" s="186"/>
      <c r="Z156" s="186"/>
      <c r="AA156" s="186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7"/>
      <c r="AM156" s="81"/>
    </row>
    <row r="157" spans="1:52" s="15" customFormat="1" ht="43.5" customHeight="1">
      <c r="A157" s="472"/>
      <c r="B157" s="432" t="s">
        <v>1198</v>
      </c>
      <c r="C157" s="432"/>
      <c r="D157" s="432"/>
      <c r="E157" s="250" t="s">
        <v>137</v>
      </c>
      <c r="F157" s="186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6"/>
      <c r="V157" s="186"/>
      <c r="W157" s="186"/>
      <c r="X157" s="186"/>
      <c r="Y157" s="186"/>
      <c r="Z157" s="186"/>
      <c r="AA157" s="186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7"/>
      <c r="AM157" s="81"/>
    </row>
    <row r="158" spans="1:52" s="15" customFormat="1" ht="41.45" customHeight="1">
      <c r="A158" s="472"/>
      <c r="B158" s="487" t="s">
        <v>1051</v>
      </c>
      <c r="C158" s="426" t="s">
        <v>243</v>
      </c>
      <c r="D158" s="192" t="s">
        <v>517</v>
      </c>
      <c r="E158" s="250" t="s">
        <v>138</v>
      </c>
      <c r="F158" s="186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6"/>
      <c r="V158" s="186"/>
      <c r="W158" s="186"/>
      <c r="X158" s="186"/>
      <c r="Y158" s="186"/>
      <c r="Z158" s="186"/>
      <c r="AA158" s="186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7"/>
      <c r="AM158" s="81"/>
    </row>
    <row r="159" spans="1:52" s="15" customFormat="1" ht="53.45" customHeight="1">
      <c r="A159" s="472"/>
      <c r="B159" s="487"/>
      <c r="C159" s="426"/>
      <c r="D159" s="192" t="s">
        <v>518</v>
      </c>
      <c r="E159" s="250" t="s">
        <v>139</v>
      </c>
      <c r="F159" s="186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6"/>
      <c r="V159" s="186"/>
      <c r="W159" s="186"/>
      <c r="X159" s="186"/>
      <c r="Y159" s="186"/>
      <c r="Z159" s="186"/>
      <c r="AA159" s="186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7"/>
      <c r="AM159" s="81"/>
      <c r="AZ159" s="25"/>
    </row>
    <row r="160" spans="1:52" s="15" customFormat="1" ht="41.45" customHeight="1">
      <c r="A160" s="472"/>
      <c r="B160" s="487"/>
      <c r="C160" s="421" t="s">
        <v>244</v>
      </c>
      <c r="D160" s="188" t="s">
        <v>246</v>
      </c>
      <c r="E160" s="250" t="s">
        <v>140</v>
      </c>
      <c r="F160" s="186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6"/>
      <c r="V160" s="186"/>
      <c r="W160" s="186"/>
      <c r="X160" s="186"/>
      <c r="Y160" s="186"/>
      <c r="Z160" s="186"/>
      <c r="AA160" s="186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7"/>
      <c r="AM160" s="81"/>
    </row>
    <row r="161" spans="1:39" s="15" customFormat="1" ht="41.45" customHeight="1">
      <c r="A161" s="472"/>
      <c r="B161" s="487"/>
      <c r="C161" s="421"/>
      <c r="D161" s="188" t="s">
        <v>247</v>
      </c>
      <c r="E161" s="250" t="s">
        <v>141</v>
      </c>
      <c r="F161" s="186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6"/>
      <c r="V161" s="186"/>
      <c r="W161" s="186"/>
      <c r="X161" s="186"/>
      <c r="Y161" s="186"/>
      <c r="Z161" s="186"/>
      <c r="AA161" s="186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5"/>
      <c r="AL161" s="187"/>
      <c r="AM161" s="81"/>
    </row>
    <row r="162" spans="1:39" s="15" customFormat="1" ht="41.45" customHeight="1">
      <c r="A162" s="472"/>
      <c r="B162" s="487"/>
      <c r="C162" s="421"/>
      <c r="D162" s="188" t="s">
        <v>249</v>
      </c>
      <c r="E162" s="250" t="s">
        <v>142</v>
      </c>
      <c r="F162" s="186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6"/>
      <c r="V162" s="186"/>
      <c r="W162" s="186"/>
      <c r="X162" s="186"/>
      <c r="Y162" s="186"/>
      <c r="Z162" s="186"/>
      <c r="AA162" s="186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5"/>
      <c r="AL162" s="187"/>
      <c r="AM162" s="81"/>
    </row>
    <row r="163" spans="1:39" s="15" customFormat="1" ht="41.45" customHeight="1">
      <c r="A163" s="472"/>
      <c r="B163" s="487"/>
      <c r="C163" s="421"/>
      <c r="D163" s="188" t="s">
        <v>245</v>
      </c>
      <c r="E163" s="250" t="s">
        <v>143</v>
      </c>
      <c r="F163" s="186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6"/>
      <c r="V163" s="186"/>
      <c r="W163" s="186"/>
      <c r="X163" s="186"/>
      <c r="Y163" s="186"/>
      <c r="Z163" s="186"/>
      <c r="AA163" s="186"/>
      <c r="AB163" s="185"/>
      <c r="AC163" s="185"/>
      <c r="AD163" s="185"/>
      <c r="AE163" s="185"/>
      <c r="AF163" s="185"/>
      <c r="AG163" s="185"/>
      <c r="AH163" s="185"/>
      <c r="AI163" s="185"/>
      <c r="AJ163" s="185"/>
      <c r="AK163" s="185"/>
      <c r="AL163" s="187"/>
      <c r="AM163" s="81"/>
    </row>
    <row r="164" spans="1:39" s="15" customFormat="1" ht="41.45" customHeight="1">
      <c r="A164" s="472"/>
      <c r="B164" s="487"/>
      <c r="C164" s="421"/>
      <c r="D164" s="188" t="s">
        <v>248</v>
      </c>
      <c r="E164" s="250" t="s">
        <v>144</v>
      </c>
      <c r="F164" s="186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6"/>
      <c r="V164" s="186"/>
      <c r="W164" s="186"/>
      <c r="X164" s="186"/>
      <c r="Y164" s="186"/>
      <c r="Z164" s="186"/>
      <c r="AA164" s="186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5"/>
      <c r="AL164" s="187"/>
      <c r="AM164" s="81"/>
    </row>
    <row r="165" spans="1:39" s="15" customFormat="1" ht="41.45" customHeight="1">
      <c r="A165" s="472"/>
      <c r="B165" s="487"/>
      <c r="C165" s="421" t="s">
        <v>250</v>
      </c>
      <c r="D165" s="188" t="s">
        <v>251</v>
      </c>
      <c r="E165" s="250" t="s">
        <v>145</v>
      </c>
      <c r="F165" s="186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6"/>
      <c r="V165" s="186"/>
      <c r="W165" s="186"/>
      <c r="X165" s="186"/>
      <c r="Y165" s="186"/>
      <c r="Z165" s="186"/>
      <c r="AA165" s="186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7"/>
      <c r="AM165" s="81"/>
    </row>
    <row r="166" spans="1:39" s="15" customFormat="1" ht="116.25" customHeight="1">
      <c r="A166" s="472"/>
      <c r="B166" s="487"/>
      <c r="C166" s="421"/>
      <c r="D166" s="188" t="s">
        <v>252</v>
      </c>
      <c r="E166" s="250" t="s">
        <v>146</v>
      </c>
      <c r="F166" s="186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6"/>
      <c r="V166" s="186"/>
      <c r="W166" s="186"/>
      <c r="X166" s="186"/>
      <c r="Y166" s="186"/>
      <c r="Z166" s="186"/>
      <c r="AA166" s="186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7"/>
      <c r="AM166" s="81"/>
    </row>
    <row r="167" spans="1:39" s="15" customFormat="1" ht="111" customHeight="1">
      <c r="A167" s="472"/>
      <c r="B167" s="487"/>
      <c r="C167" s="421"/>
      <c r="D167" s="188" t="s">
        <v>538</v>
      </c>
      <c r="E167" s="250" t="s">
        <v>147</v>
      </c>
      <c r="F167" s="186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6"/>
      <c r="V167" s="186"/>
      <c r="W167" s="186"/>
      <c r="X167" s="186"/>
      <c r="Y167" s="186"/>
      <c r="Z167" s="186"/>
      <c r="AA167" s="186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5"/>
      <c r="AL167" s="187"/>
      <c r="AM167" s="81"/>
    </row>
    <row r="168" spans="1:39" s="15" customFormat="1" ht="42.6" customHeight="1">
      <c r="A168" s="472"/>
      <c r="B168" s="487"/>
      <c r="C168" s="432" t="s">
        <v>95</v>
      </c>
      <c r="D168" s="432"/>
      <c r="E168" s="250" t="s">
        <v>148</v>
      </c>
      <c r="F168" s="186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6"/>
      <c r="V168" s="186"/>
      <c r="W168" s="186"/>
      <c r="X168" s="186"/>
      <c r="Y168" s="186"/>
      <c r="Z168" s="186"/>
      <c r="AA168" s="186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7"/>
      <c r="AM168" s="81"/>
    </row>
    <row r="169" spans="1:39" s="15" customFormat="1" ht="76.900000000000006" customHeight="1">
      <c r="A169" s="472" t="s">
        <v>667</v>
      </c>
      <c r="B169" s="487" t="s">
        <v>1052</v>
      </c>
      <c r="C169" s="421" t="s">
        <v>503</v>
      </c>
      <c r="D169" s="188" t="s">
        <v>1142</v>
      </c>
      <c r="E169" s="250" t="s">
        <v>149</v>
      </c>
      <c r="F169" s="186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6"/>
      <c r="V169" s="186"/>
      <c r="W169" s="186"/>
      <c r="X169" s="186"/>
      <c r="Y169" s="186"/>
      <c r="Z169" s="186"/>
      <c r="AA169" s="186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7"/>
      <c r="AM169" s="81"/>
    </row>
    <row r="170" spans="1:39" s="15" customFormat="1" ht="64.900000000000006" customHeight="1">
      <c r="A170" s="472"/>
      <c r="B170" s="487"/>
      <c r="C170" s="421"/>
      <c r="D170" s="188" t="s">
        <v>1127</v>
      </c>
      <c r="E170" s="250" t="s">
        <v>150</v>
      </c>
      <c r="F170" s="186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6"/>
      <c r="V170" s="186"/>
      <c r="W170" s="186"/>
      <c r="X170" s="186"/>
      <c r="Y170" s="186"/>
      <c r="Z170" s="186"/>
      <c r="AA170" s="186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7"/>
      <c r="AM170" s="81"/>
    </row>
    <row r="171" spans="1:39" s="15" customFormat="1" ht="63" customHeight="1">
      <c r="A171" s="472"/>
      <c r="B171" s="487"/>
      <c r="C171" s="421"/>
      <c r="D171" s="188" t="s">
        <v>1128</v>
      </c>
      <c r="E171" s="250" t="s">
        <v>151</v>
      </c>
      <c r="F171" s="186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6"/>
      <c r="V171" s="186"/>
      <c r="W171" s="186"/>
      <c r="X171" s="186"/>
      <c r="Y171" s="186"/>
      <c r="Z171" s="186"/>
      <c r="AA171" s="186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7"/>
      <c r="AM171" s="81"/>
    </row>
    <row r="172" spans="1:39" s="15" customFormat="1" ht="60.6" customHeight="1">
      <c r="A172" s="472"/>
      <c r="B172" s="487"/>
      <c r="C172" s="421" t="s">
        <v>563</v>
      </c>
      <c r="D172" s="188" t="s">
        <v>251</v>
      </c>
      <c r="E172" s="250" t="s">
        <v>152</v>
      </c>
      <c r="F172" s="186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6"/>
      <c r="V172" s="186"/>
      <c r="W172" s="186"/>
      <c r="X172" s="186"/>
      <c r="Y172" s="186"/>
      <c r="Z172" s="186"/>
      <c r="AA172" s="186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7"/>
      <c r="AM172" s="81"/>
    </row>
    <row r="173" spans="1:39" s="15" customFormat="1" ht="141.6" customHeight="1">
      <c r="A173" s="472"/>
      <c r="B173" s="487"/>
      <c r="C173" s="421"/>
      <c r="D173" s="188" t="s">
        <v>1199</v>
      </c>
      <c r="E173" s="250" t="s">
        <v>153</v>
      </c>
      <c r="F173" s="186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6"/>
      <c r="V173" s="186"/>
      <c r="W173" s="186"/>
      <c r="X173" s="186"/>
      <c r="Y173" s="186"/>
      <c r="Z173" s="186"/>
      <c r="AA173" s="186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7"/>
      <c r="AM173" s="81"/>
    </row>
    <row r="174" spans="1:39" s="15" customFormat="1" ht="132.6" customHeight="1">
      <c r="A174" s="472"/>
      <c r="B174" s="487"/>
      <c r="C174" s="421"/>
      <c r="D174" s="188" t="s">
        <v>1200</v>
      </c>
      <c r="E174" s="250" t="s">
        <v>154</v>
      </c>
      <c r="F174" s="186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6"/>
      <c r="V174" s="186"/>
      <c r="W174" s="186"/>
      <c r="X174" s="186"/>
      <c r="Y174" s="186"/>
      <c r="Z174" s="186"/>
      <c r="AA174" s="186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7"/>
      <c r="AM174" s="81"/>
    </row>
    <row r="175" spans="1:39" s="15" customFormat="1" ht="66.599999999999994" customHeight="1">
      <c r="A175" s="472"/>
      <c r="B175" s="420" t="s">
        <v>1053</v>
      </c>
      <c r="C175" s="432" t="s">
        <v>256</v>
      </c>
      <c r="D175" s="432"/>
      <c r="E175" s="250" t="s">
        <v>155</v>
      </c>
      <c r="F175" s="186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6"/>
      <c r="V175" s="186"/>
      <c r="W175" s="186"/>
      <c r="X175" s="186"/>
      <c r="Y175" s="186"/>
      <c r="Z175" s="186"/>
      <c r="AA175" s="186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7"/>
      <c r="AM175" s="81"/>
    </row>
    <row r="176" spans="1:39" s="15" customFormat="1" ht="64.900000000000006" customHeight="1">
      <c r="A176" s="472"/>
      <c r="B176" s="420"/>
      <c r="C176" s="432" t="s">
        <v>257</v>
      </c>
      <c r="D176" s="432"/>
      <c r="E176" s="250" t="s">
        <v>156</v>
      </c>
      <c r="F176" s="186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6"/>
      <c r="V176" s="186"/>
      <c r="W176" s="186"/>
      <c r="X176" s="186"/>
      <c r="Y176" s="186"/>
      <c r="Z176" s="186"/>
      <c r="AA176" s="186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7"/>
      <c r="AM176" s="81"/>
    </row>
    <row r="177" spans="1:39" s="15" customFormat="1" ht="43.15" customHeight="1">
      <c r="A177" s="472"/>
      <c r="B177" s="432" t="s">
        <v>1054</v>
      </c>
      <c r="C177" s="432"/>
      <c r="D177" s="432"/>
      <c r="E177" s="250" t="s">
        <v>157</v>
      </c>
      <c r="F177" s="186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6"/>
      <c r="V177" s="186"/>
      <c r="W177" s="186"/>
      <c r="X177" s="186"/>
      <c r="Y177" s="186"/>
      <c r="Z177" s="186"/>
      <c r="AA177" s="186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7"/>
      <c r="AM177" s="81"/>
    </row>
    <row r="178" spans="1:39" s="15" customFormat="1" ht="55.9" customHeight="1">
      <c r="A178" s="472"/>
      <c r="B178" s="432" t="s">
        <v>1209</v>
      </c>
      <c r="C178" s="432"/>
      <c r="D178" s="432"/>
      <c r="E178" s="250" t="s">
        <v>158</v>
      </c>
      <c r="F178" s="204">
        <f>SUM(F154:F177)</f>
        <v>0</v>
      </c>
      <c r="G178" s="204">
        <f t="shared" ref="G178:AL178" si="7">SUM(G154:G177)</f>
        <v>0</v>
      </c>
      <c r="H178" s="204">
        <f t="shared" si="7"/>
        <v>0</v>
      </c>
      <c r="I178" s="204">
        <f t="shared" si="7"/>
        <v>0</v>
      </c>
      <c r="J178" s="204">
        <f t="shared" si="7"/>
        <v>0</v>
      </c>
      <c r="K178" s="204">
        <f t="shared" si="7"/>
        <v>0</v>
      </c>
      <c r="L178" s="204">
        <f t="shared" si="7"/>
        <v>0</v>
      </c>
      <c r="M178" s="204">
        <f t="shared" si="7"/>
        <v>0</v>
      </c>
      <c r="N178" s="204">
        <f t="shared" si="7"/>
        <v>0</v>
      </c>
      <c r="O178" s="204">
        <f t="shared" si="7"/>
        <v>0</v>
      </c>
      <c r="P178" s="204">
        <f t="shared" si="7"/>
        <v>0</v>
      </c>
      <c r="Q178" s="204">
        <f t="shared" si="7"/>
        <v>0</v>
      </c>
      <c r="R178" s="204">
        <f t="shared" si="7"/>
        <v>0</v>
      </c>
      <c r="S178" s="204">
        <f t="shared" si="7"/>
        <v>0</v>
      </c>
      <c r="T178" s="204">
        <f t="shared" si="7"/>
        <v>0</v>
      </c>
      <c r="U178" s="204">
        <f t="shared" si="7"/>
        <v>0</v>
      </c>
      <c r="V178" s="204">
        <f t="shared" si="7"/>
        <v>0</v>
      </c>
      <c r="W178" s="204">
        <f t="shared" si="7"/>
        <v>0</v>
      </c>
      <c r="X178" s="204">
        <f t="shared" si="7"/>
        <v>0</v>
      </c>
      <c r="Y178" s="204">
        <f t="shared" si="7"/>
        <v>0</v>
      </c>
      <c r="Z178" s="204">
        <f t="shared" si="7"/>
        <v>0</v>
      </c>
      <c r="AA178" s="204">
        <f t="shared" si="7"/>
        <v>0</v>
      </c>
      <c r="AB178" s="204">
        <f t="shared" si="7"/>
        <v>0</v>
      </c>
      <c r="AC178" s="204">
        <f t="shared" si="7"/>
        <v>0</v>
      </c>
      <c r="AD178" s="204">
        <f t="shared" si="7"/>
        <v>0</v>
      </c>
      <c r="AE178" s="204">
        <f t="shared" si="7"/>
        <v>0</v>
      </c>
      <c r="AF178" s="204">
        <f t="shared" si="7"/>
        <v>0</v>
      </c>
      <c r="AG178" s="204">
        <f t="shared" si="7"/>
        <v>0</v>
      </c>
      <c r="AH178" s="204">
        <f t="shared" si="7"/>
        <v>0</v>
      </c>
      <c r="AI178" s="204">
        <f t="shared" si="7"/>
        <v>0</v>
      </c>
      <c r="AJ178" s="204">
        <f t="shared" si="7"/>
        <v>0</v>
      </c>
      <c r="AK178" s="204">
        <f t="shared" si="7"/>
        <v>0</v>
      </c>
      <c r="AL178" s="205">
        <f t="shared" si="7"/>
        <v>0</v>
      </c>
      <c r="AM178" s="81"/>
    </row>
    <row r="179" spans="1:39" s="15" customFormat="1" ht="90" customHeight="1">
      <c r="A179" s="472"/>
      <c r="B179" s="432" t="s">
        <v>1210</v>
      </c>
      <c r="C179" s="432"/>
      <c r="D179" s="432"/>
      <c r="E179" s="250" t="s">
        <v>159</v>
      </c>
      <c r="F179" s="186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6"/>
      <c r="V179" s="186"/>
      <c r="W179" s="186"/>
      <c r="X179" s="186"/>
      <c r="Y179" s="186"/>
      <c r="Z179" s="186"/>
      <c r="AA179" s="186"/>
      <c r="AB179" s="185"/>
      <c r="AC179" s="185"/>
      <c r="AD179" s="185"/>
      <c r="AE179" s="185"/>
      <c r="AF179" s="185"/>
      <c r="AG179" s="185"/>
      <c r="AH179" s="185"/>
      <c r="AI179" s="185"/>
      <c r="AJ179" s="185"/>
      <c r="AK179" s="185"/>
      <c r="AL179" s="187"/>
      <c r="AM179" s="81"/>
    </row>
    <row r="180" spans="1:39" s="15" customFormat="1" ht="111.75" customHeight="1">
      <c r="A180" s="475" t="s">
        <v>1247</v>
      </c>
      <c r="B180" s="495"/>
      <c r="C180" s="495"/>
      <c r="D180" s="495"/>
      <c r="E180" s="250" t="s">
        <v>160</v>
      </c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  <c r="AB180" s="185"/>
      <c r="AC180" s="185"/>
      <c r="AD180" s="185"/>
      <c r="AE180" s="185"/>
      <c r="AF180" s="185"/>
      <c r="AG180" s="185"/>
      <c r="AH180" s="185"/>
      <c r="AI180" s="185"/>
      <c r="AJ180" s="185"/>
      <c r="AK180" s="185"/>
      <c r="AL180" s="187"/>
      <c r="AM180" s="81"/>
    </row>
    <row r="181" spans="1:39" s="15" customFormat="1" ht="61.9" customHeight="1">
      <c r="A181" s="474" t="s">
        <v>1129</v>
      </c>
      <c r="B181" s="432" t="s">
        <v>874</v>
      </c>
      <c r="C181" s="495"/>
      <c r="D181" s="495"/>
      <c r="E181" s="250" t="s">
        <v>161</v>
      </c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  <c r="AB181" s="185"/>
      <c r="AC181" s="185"/>
      <c r="AD181" s="185"/>
      <c r="AE181" s="185"/>
      <c r="AF181" s="185"/>
      <c r="AG181" s="185"/>
      <c r="AH181" s="185"/>
      <c r="AI181" s="185"/>
      <c r="AJ181" s="185"/>
      <c r="AK181" s="185"/>
      <c r="AL181" s="187"/>
      <c r="AM181" s="81"/>
    </row>
    <row r="182" spans="1:39" s="15" customFormat="1" ht="73.900000000000006" customHeight="1">
      <c r="A182" s="496"/>
      <c r="B182" s="432" t="s">
        <v>828</v>
      </c>
      <c r="C182" s="495"/>
      <c r="D182" s="495"/>
      <c r="E182" s="250" t="s">
        <v>162</v>
      </c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7"/>
      <c r="AM182" s="81"/>
    </row>
    <row r="183" spans="1:39" s="15" customFormat="1" ht="41.45" customHeight="1">
      <c r="A183" s="475" t="s">
        <v>566</v>
      </c>
      <c r="B183" s="432"/>
      <c r="C183" s="432"/>
      <c r="D183" s="432"/>
      <c r="E183" s="250" t="s">
        <v>163</v>
      </c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7"/>
      <c r="AM183" s="81"/>
    </row>
    <row r="184" spans="1:39" s="15" customFormat="1" ht="69" customHeight="1">
      <c r="A184" s="497" t="s">
        <v>1130</v>
      </c>
      <c r="B184" s="432" t="s">
        <v>1143</v>
      </c>
      <c r="C184" s="432"/>
      <c r="D184" s="432"/>
      <c r="E184" s="250" t="s">
        <v>164</v>
      </c>
      <c r="F184" s="186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6"/>
      <c r="V184" s="186"/>
      <c r="W184" s="186"/>
      <c r="X184" s="186"/>
      <c r="Y184" s="186"/>
      <c r="Z184" s="186"/>
      <c r="AA184" s="186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7"/>
      <c r="AM184" s="81"/>
    </row>
    <row r="185" spans="1:39" s="15" customFormat="1" ht="63" customHeight="1">
      <c r="A185" s="497"/>
      <c r="B185" s="432" t="s">
        <v>1055</v>
      </c>
      <c r="C185" s="432"/>
      <c r="D185" s="432"/>
      <c r="E185" s="250" t="s">
        <v>165</v>
      </c>
      <c r="F185" s="186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6"/>
      <c r="V185" s="186"/>
      <c r="W185" s="186"/>
      <c r="X185" s="186"/>
      <c r="Y185" s="186"/>
      <c r="Z185" s="186"/>
      <c r="AA185" s="186"/>
      <c r="AB185" s="185"/>
      <c r="AC185" s="185"/>
      <c r="AD185" s="185"/>
      <c r="AE185" s="185"/>
      <c r="AF185" s="185"/>
      <c r="AG185" s="185"/>
      <c r="AH185" s="185"/>
      <c r="AI185" s="185"/>
      <c r="AJ185" s="185"/>
      <c r="AK185" s="185"/>
      <c r="AL185" s="187"/>
      <c r="AM185" s="81"/>
    </row>
    <row r="186" spans="1:39" s="15" customFormat="1" ht="44.45" customHeight="1">
      <c r="A186" s="497"/>
      <c r="B186" s="432" t="s">
        <v>1056</v>
      </c>
      <c r="C186" s="432"/>
      <c r="D186" s="432"/>
      <c r="E186" s="250" t="s">
        <v>166</v>
      </c>
      <c r="F186" s="186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6"/>
      <c r="V186" s="186"/>
      <c r="W186" s="186"/>
      <c r="X186" s="186"/>
      <c r="Y186" s="186"/>
      <c r="Z186" s="186"/>
      <c r="AA186" s="186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7"/>
      <c r="AM186" s="81"/>
    </row>
    <row r="187" spans="1:39" s="15" customFormat="1" ht="57" customHeight="1">
      <c r="A187" s="497"/>
      <c r="B187" s="432" t="s">
        <v>1211</v>
      </c>
      <c r="C187" s="432"/>
      <c r="D187" s="432"/>
      <c r="E187" s="250" t="s">
        <v>167</v>
      </c>
      <c r="F187" s="204">
        <f>SUM(F184:F186)</f>
        <v>0</v>
      </c>
      <c r="G187" s="204">
        <f t="shared" ref="G187:AL187" si="8">SUM(G184:G186)</f>
        <v>0</v>
      </c>
      <c r="H187" s="204">
        <f t="shared" si="8"/>
        <v>0</v>
      </c>
      <c r="I187" s="204">
        <f t="shared" si="8"/>
        <v>0</v>
      </c>
      <c r="J187" s="204">
        <f t="shared" si="8"/>
        <v>0</v>
      </c>
      <c r="K187" s="204">
        <f t="shared" si="8"/>
        <v>0</v>
      </c>
      <c r="L187" s="204">
        <f t="shared" si="8"/>
        <v>0</v>
      </c>
      <c r="M187" s="204">
        <f t="shared" si="8"/>
        <v>0</v>
      </c>
      <c r="N187" s="204">
        <f t="shared" si="8"/>
        <v>0</v>
      </c>
      <c r="O187" s="204">
        <f t="shared" si="8"/>
        <v>0</v>
      </c>
      <c r="P187" s="204">
        <f t="shared" si="8"/>
        <v>0</v>
      </c>
      <c r="Q187" s="204">
        <f t="shared" si="8"/>
        <v>0</v>
      </c>
      <c r="R187" s="204">
        <f t="shared" si="8"/>
        <v>0</v>
      </c>
      <c r="S187" s="204">
        <f t="shared" si="8"/>
        <v>0</v>
      </c>
      <c r="T187" s="204">
        <f t="shared" si="8"/>
        <v>0</v>
      </c>
      <c r="U187" s="204">
        <f t="shared" si="8"/>
        <v>0</v>
      </c>
      <c r="V187" s="204">
        <f t="shared" si="8"/>
        <v>0</v>
      </c>
      <c r="W187" s="204">
        <f t="shared" si="8"/>
        <v>0</v>
      </c>
      <c r="X187" s="204">
        <f t="shared" si="8"/>
        <v>0</v>
      </c>
      <c r="Y187" s="204">
        <f t="shared" si="8"/>
        <v>0</v>
      </c>
      <c r="Z187" s="204">
        <f t="shared" si="8"/>
        <v>0</v>
      </c>
      <c r="AA187" s="204">
        <f t="shared" si="8"/>
        <v>0</v>
      </c>
      <c r="AB187" s="204">
        <f t="shared" si="8"/>
        <v>0</v>
      </c>
      <c r="AC187" s="204">
        <f t="shared" si="8"/>
        <v>0</v>
      </c>
      <c r="AD187" s="204">
        <f t="shared" si="8"/>
        <v>0</v>
      </c>
      <c r="AE187" s="204">
        <f t="shared" si="8"/>
        <v>0</v>
      </c>
      <c r="AF187" s="204">
        <f t="shared" si="8"/>
        <v>0</v>
      </c>
      <c r="AG187" s="204">
        <f t="shared" si="8"/>
        <v>0</v>
      </c>
      <c r="AH187" s="204">
        <f t="shared" si="8"/>
        <v>0</v>
      </c>
      <c r="AI187" s="204">
        <f t="shared" si="8"/>
        <v>0</v>
      </c>
      <c r="AJ187" s="204">
        <f t="shared" si="8"/>
        <v>0</v>
      </c>
      <c r="AK187" s="204">
        <f t="shared" si="8"/>
        <v>0</v>
      </c>
      <c r="AL187" s="205">
        <f t="shared" si="8"/>
        <v>0</v>
      </c>
      <c r="AM187" s="81"/>
    </row>
    <row r="188" spans="1:39" s="15" customFormat="1" ht="51" customHeight="1">
      <c r="A188" s="472" t="s">
        <v>658</v>
      </c>
      <c r="B188" s="421" t="s">
        <v>1144</v>
      </c>
      <c r="C188" s="405" t="s">
        <v>359</v>
      </c>
      <c r="D188" s="405"/>
      <c r="E188" s="250" t="s">
        <v>168</v>
      </c>
      <c r="F188" s="186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6"/>
      <c r="V188" s="186"/>
      <c r="W188" s="186"/>
      <c r="X188" s="186"/>
      <c r="Y188" s="186"/>
      <c r="Z188" s="186"/>
      <c r="AA188" s="186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7"/>
      <c r="AM188" s="81"/>
    </row>
    <row r="189" spans="1:39" s="15" customFormat="1" ht="46.9" customHeight="1">
      <c r="A189" s="472"/>
      <c r="B189" s="421"/>
      <c r="C189" s="405" t="s">
        <v>561</v>
      </c>
      <c r="D189" s="405"/>
      <c r="E189" s="250" t="s">
        <v>169</v>
      </c>
      <c r="F189" s="186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6"/>
      <c r="V189" s="186"/>
      <c r="W189" s="186"/>
      <c r="X189" s="186"/>
      <c r="Y189" s="186"/>
      <c r="Z189" s="186"/>
      <c r="AA189" s="186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7"/>
      <c r="AM189" s="81"/>
    </row>
    <row r="190" spans="1:39" s="15" customFormat="1" ht="57" customHeight="1">
      <c r="A190" s="472"/>
      <c r="B190" s="421"/>
      <c r="C190" s="405" t="s">
        <v>560</v>
      </c>
      <c r="D190" s="405"/>
      <c r="E190" s="250" t="s">
        <v>170</v>
      </c>
      <c r="F190" s="186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6"/>
      <c r="V190" s="186"/>
      <c r="W190" s="186"/>
      <c r="X190" s="186"/>
      <c r="Y190" s="186"/>
      <c r="Z190" s="186"/>
      <c r="AA190" s="186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7"/>
      <c r="AM190" s="81"/>
    </row>
    <row r="191" spans="1:39" s="15" customFormat="1" ht="57" customHeight="1">
      <c r="A191" s="472"/>
      <c r="B191" s="421"/>
      <c r="C191" s="405" t="s">
        <v>258</v>
      </c>
      <c r="D191" s="405"/>
      <c r="E191" s="250" t="s">
        <v>171</v>
      </c>
      <c r="F191" s="186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6"/>
      <c r="V191" s="186"/>
      <c r="W191" s="186"/>
      <c r="X191" s="186"/>
      <c r="Y191" s="186"/>
      <c r="Z191" s="186"/>
      <c r="AA191" s="186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7"/>
      <c r="AM191" s="81"/>
    </row>
    <row r="192" spans="1:39" s="15" customFormat="1" ht="67.900000000000006" customHeight="1">
      <c r="A192" s="472"/>
      <c r="B192" s="421"/>
      <c r="C192" s="432" t="s">
        <v>259</v>
      </c>
      <c r="D192" s="432"/>
      <c r="E192" s="250" t="s">
        <v>172</v>
      </c>
      <c r="F192" s="186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6"/>
      <c r="V192" s="186"/>
      <c r="W192" s="186"/>
      <c r="X192" s="186"/>
      <c r="Y192" s="186"/>
      <c r="Z192" s="186"/>
      <c r="AA192" s="186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7"/>
      <c r="AM192" s="81"/>
    </row>
    <row r="193" spans="1:39" s="15" customFormat="1" ht="46.9" customHeight="1">
      <c r="A193" s="472"/>
      <c r="B193" s="432" t="s">
        <v>1057</v>
      </c>
      <c r="C193" s="432"/>
      <c r="D193" s="432"/>
      <c r="E193" s="250" t="s">
        <v>173</v>
      </c>
      <c r="F193" s="183"/>
      <c r="G193" s="183"/>
      <c r="H193" s="183"/>
      <c r="I193" s="183"/>
      <c r="J193" s="183"/>
      <c r="K193" s="183"/>
      <c r="L193" s="183"/>
      <c r="M193" s="183"/>
      <c r="N193" s="183"/>
      <c r="O193" s="183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5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206"/>
      <c r="AM193" s="81"/>
    </row>
    <row r="194" spans="1:39" s="15" customFormat="1" ht="39.75" customHeight="1">
      <c r="A194" s="472"/>
      <c r="B194" s="432" t="s">
        <v>1212</v>
      </c>
      <c r="C194" s="432"/>
      <c r="D194" s="432"/>
      <c r="E194" s="250" t="s">
        <v>174</v>
      </c>
      <c r="F194" s="204">
        <f>SUM(F188:F193)</f>
        <v>0</v>
      </c>
      <c r="G194" s="204">
        <f t="shared" ref="G194:AL194" si="9">SUM(G188:G193)</f>
        <v>0</v>
      </c>
      <c r="H194" s="204">
        <f t="shared" si="9"/>
        <v>0</v>
      </c>
      <c r="I194" s="204">
        <f t="shared" si="9"/>
        <v>0</v>
      </c>
      <c r="J194" s="204">
        <f t="shared" si="9"/>
        <v>0</v>
      </c>
      <c r="K194" s="204">
        <f t="shared" si="9"/>
        <v>0</v>
      </c>
      <c r="L194" s="204">
        <f t="shared" si="9"/>
        <v>0</v>
      </c>
      <c r="M194" s="204">
        <f t="shared" si="9"/>
        <v>0</v>
      </c>
      <c r="N194" s="204">
        <f t="shared" si="9"/>
        <v>0</v>
      </c>
      <c r="O194" s="204">
        <f t="shared" si="9"/>
        <v>0</v>
      </c>
      <c r="P194" s="204">
        <f t="shared" si="9"/>
        <v>0</v>
      </c>
      <c r="Q194" s="204">
        <f t="shared" si="9"/>
        <v>0</v>
      </c>
      <c r="R194" s="204">
        <f t="shared" si="9"/>
        <v>0</v>
      </c>
      <c r="S194" s="204">
        <f t="shared" si="9"/>
        <v>0</v>
      </c>
      <c r="T194" s="204">
        <f t="shared" si="9"/>
        <v>0</v>
      </c>
      <c r="U194" s="204">
        <f t="shared" si="9"/>
        <v>0</v>
      </c>
      <c r="V194" s="204">
        <f t="shared" si="9"/>
        <v>0</v>
      </c>
      <c r="W194" s="204">
        <f t="shared" si="9"/>
        <v>0</v>
      </c>
      <c r="X194" s="204">
        <f t="shared" si="9"/>
        <v>0</v>
      </c>
      <c r="Y194" s="204">
        <f t="shared" si="9"/>
        <v>0</v>
      </c>
      <c r="Z194" s="204">
        <f t="shared" si="9"/>
        <v>0</v>
      </c>
      <c r="AA194" s="204">
        <f t="shared" si="9"/>
        <v>0</v>
      </c>
      <c r="AB194" s="204">
        <f t="shared" si="9"/>
        <v>0</v>
      </c>
      <c r="AC194" s="204">
        <f t="shared" si="9"/>
        <v>0</v>
      </c>
      <c r="AD194" s="204">
        <f t="shared" si="9"/>
        <v>0</v>
      </c>
      <c r="AE194" s="204">
        <f t="shared" si="9"/>
        <v>0</v>
      </c>
      <c r="AF194" s="204">
        <f t="shared" si="9"/>
        <v>0</v>
      </c>
      <c r="AG194" s="204">
        <f t="shared" si="9"/>
        <v>0</v>
      </c>
      <c r="AH194" s="204">
        <f t="shared" si="9"/>
        <v>0</v>
      </c>
      <c r="AI194" s="204">
        <f t="shared" si="9"/>
        <v>0</v>
      </c>
      <c r="AJ194" s="204">
        <f t="shared" si="9"/>
        <v>0</v>
      </c>
      <c r="AK194" s="204">
        <f t="shared" si="9"/>
        <v>0</v>
      </c>
      <c r="AL194" s="205">
        <f t="shared" si="9"/>
        <v>0</v>
      </c>
      <c r="AM194" s="81"/>
    </row>
    <row r="195" spans="1:39" s="15" customFormat="1" ht="76.900000000000006" customHeight="1">
      <c r="A195" s="473" t="s">
        <v>564</v>
      </c>
      <c r="B195" s="432" t="s">
        <v>1058</v>
      </c>
      <c r="C195" s="432"/>
      <c r="D195" s="432"/>
      <c r="E195" s="250" t="s">
        <v>175</v>
      </c>
      <c r="F195" s="186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6"/>
      <c r="V195" s="186"/>
      <c r="W195" s="186"/>
      <c r="X195" s="186"/>
      <c r="Y195" s="186"/>
      <c r="Z195" s="186"/>
      <c r="AA195" s="186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7"/>
      <c r="AM195" s="81"/>
    </row>
    <row r="196" spans="1:39" s="15" customFormat="1" ht="58.9" customHeight="1">
      <c r="A196" s="473"/>
      <c r="B196" s="432" t="s">
        <v>1059</v>
      </c>
      <c r="C196" s="432"/>
      <c r="D196" s="432"/>
      <c r="E196" s="250" t="s">
        <v>176</v>
      </c>
      <c r="F196" s="186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6"/>
      <c r="V196" s="186"/>
      <c r="W196" s="186"/>
      <c r="X196" s="186"/>
      <c r="Y196" s="186"/>
      <c r="Z196" s="186"/>
      <c r="AA196" s="186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7"/>
      <c r="AM196" s="81"/>
    </row>
    <row r="197" spans="1:39" s="15" customFormat="1" ht="51" customHeight="1">
      <c r="A197" s="473"/>
      <c r="B197" s="432" t="s">
        <v>1060</v>
      </c>
      <c r="C197" s="432"/>
      <c r="D197" s="432"/>
      <c r="E197" s="250" t="s">
        <v>177</v>
      </c>
      <c r="F197" s="186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6"/>
      <c r="V197" s="186"/>
      <c r="W197" s="186"/>
      <c r="X197" s="186"/>
      <c r="Y197" s="186"/>
      <c r="Z197" s="186"/>
      <c r="AA197" s="186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7"/>
      <c r="AM197" s="81"/>
    </row>
    <row r="198" spans="1:39" s="15" customFormat="1" ht="54.6" customHeight="1">
      <c r="A198" s="473"/>
      <c r="B198" s="432" t="s">
        <v>1061</v>
      </c>
      <c r="C198" s="432"/>
      <c r="D198" s="432"/>
      <c r="E198" s="250" t="s">
        <v>178</v>
      </c>
      <c r="F198" s="186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6"/>
      <c r="V198" s="186"/>
      <c r="W198" s="186"/>
      <c r="X198" s="186"/>
      <c r="Y198" s="186"/>
      <c r="Z198" s="186"/>
      <c r="AA198" s="186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7"/>
      <c r="AM198" s="81"/>
    </row>
    <row r="199" spans="1:39" s="15" customFormat="1" ht="76.900000000000006" customHeight="1">
      <c r="A199" s="473"/>
      <c r="B199" s="432" t="s">
        <v>1213</v>
      </c>
      <c r="C199" s="432"/>
      <c r="D199" s="432"/>
      <c r="E199" s="250" t="s">
        <v>179</v>
      </c>
      <c r="F199" s="204">
        <f>SUM(F195:F198)</f>
        <v>0</v>
      </c>
      <c r="G199" s="204">
        <f t="shared" ref="G199:AL199" si="10">SUM(G195:G198)</f>
        <v>0</v>
      </c>
      <c r="H199" s="204">
        <f t="shared" si="10"/>
        <v>0</v>
      </c>
      <c r="I199" s="204">
        <f t="shared" si="10"/>
        <v>0</v>
      </c>
      <c r="J199" s="204">
        <f t="shared" si="10"/>
        <v>0</v>
      </c>
      <c r="K199" s="204">
        <f t="shared" si="10"/>
        <v>0</v>
      </c>
      <c r="L199" s="204">
        <f t="shared" si="10"/>
        <v>0</v>
      </c>
      <c r="M199" s="204">
        <f t="shared" si="10"/>
        <v>0</v>
      </c>
      <c r="N199" s="204">
        <f t="shared" si="10"/>
        <v>0</v>
      </c>
      <c r="O199" s="204">
        <f t="shared" si="10"/>
        <v>0</v>
      </c>
      <c r="P199" s="204">
        <f t="shared" si="10"/>
        <v>0</v>
      </c>
      <c r="Q199" s="204">
        <f t="shared" si="10"/>
        <v>0</v>
      </c>
      <c r="R199" s="204">
        <f t="shared" si="10"/>
        <v>0</v>
      </c>
      <c r="S199" s="204">
        <f t="shared" si="10"/>
        <v>0</v>
      </c>
      <c r="T199" s="204">
        <f t="shared" si="10"/>
        <v>0</v>
      </c>
      <c r="U199" s="204">
        <f t="shared" si="10"/>
        <v>0</v>
      </c>
      <c r="V199" s="204">
        <f t="shared" si="10"/>
        <v>0</v>
      </c>
      <c r="W199" s="204">
        <f t="shared" si="10"/>
        <v>0</v>
      </c>
      <c r="X199" s="204">
        <f t="shared" si="10"/>
        <v>0</v>
      </c>
      <c r="Y199" s="204">
        <f t="shared" si="10"/>
        <v>0</v>
      </c>
      <c r="Z199" s="204">
        <f t="shared" si="10"/>
        <v>0</v>
      </c>
      <c r="AA199" s="204">
        <f t="shared" si="10"/>
        <v>0</v>
      </c>
      <c r="AB199" s="204">
        <f t="shared" si="10"/>
        <v>0</v>
      </c>
      <c r="AC199" s="204">
        <f t="shared" si="10"/>
        <v>0</v>
      </c>
      <c r="AD199" s="204">
        <f t="shared" si="10"/>
        <v>0</v>
      </c>
      <c r="AE199" s="204">
        <f t="shared" si="10"/>
        <v>0</v>
      </c>
      <c r="AF199" s="204">
        <f t="shared" si="10"/>
        <v>0</v>
      </c>
      <c r="AG199" s="204">
        <f t="shared" si="10"/>
        <v>0</v>
      </c>
      <c r="AH199" s="204">
        <f t="shared" si="10"/>
        <v>0</v>
      </c>
      <c r="AI199" s="204">
        <f t="shared" si="10"/>
        <v>0</v>
      </c>
      <c r="AJ199" s="204">
        <f t="shared" si="10"/>
        <v>0</v>
      </c>
      <c r="AK199" s="204">
        <f t="shared" si="10"/>
        <v>0</v>
      </c>
      <c r="AL199" s="205">
        <f t="shared" si="10"/>
        <v>0</v>
      </c>
      <c r="AM199" s="81"/>
    </row>
    <row r="200" spans="1:39" s="15" customFormat="1" ht="63" customHeight="1">
      <c r="A200" s="474" t="s">
        <v>618</v>
      </c>
      <c r="B200" s="432" t="s">
        <v>1062</v>
      </c>
      <c r="C200" s="432"/>
      <c r="D200" s="432"/>
      <c r="E200" s="250" t="s">
        <v>180</v>
      </c>
      <c r="F200" s="186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6"/>
      <c r="V200" s="186"/>
      <c r="W200" s="186"/>
      <c r="X200" s="186"/>
      <c r="Y200" s="186"/>
      <c r="Z200" s="186"/>
      <c r="AA200" s="186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5"/>
      <c r="AL200" s="187"/>
      <c r="AM200" s="81"/>
    </row>
    <row r="201" spans="1:39" s="15" customFormat="1" ht="76.900000000000006" customHeight="1">
      <c r="A201" s="474"/>
      <c r="B201" s="432" t="s">
        <v>1063</v>
      </c>
      <c r="C201" s="432"/>
      <c r="D201" s="432"/>
      <c r="E201" s="250" t="s">
        <v>181</v>
      </c>
      <c r="F201" s="186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6"/>
      <c r="V201" s="186"/>
      <c r="W201" s="186"/>
      <c r="X201" s="186"/>
      <c r="Y201" s="186"/>
      <c r="Z201" s="186"/>
      <c r="AA201" s="186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7"/>
      <c r="AM201" s="81"/>
    </row>
    <row r="202" spans="1:39" s="15" customFormat="1" ht="58.9" customHeight="1">
      <c r="A202" s="474"/>
      <c r="B202" s="432" t="s">
        <v>1214</v>
      </c>
      <c r="C202" s="432"/>
      <c r="D202" s="432"/>
      <c r="E202" s="250" t="s">
        <v>182</v>
      </c>
      <c r="F202" s="204">
        <f>SUM(F200:F201)</f>
        <v>0</v>
      </c>
      <c r="G202" s="204">
        <f t="shared" ref="G202:AL202" si="11">SUM(G200:G201)</f>
        <v>0</v>
      </c>
      <c r="H202" s="204">
        <f t="shared" si="11"/>
        <v>0</v>
      </c>
      <c r="I202" s="204">
        <f t="shared" si="11"/>
        <v>0</v>
      </c>
      <c r="J202" s="204">
        <f t="shared" si="11"/>
        <v>0</v>
      </c>
      <c r="K202" s="204">
        <f t="shared" si="11"/>
        <v>0</v>
      </c>
      <c r="L202" s="204">
        <f t="shared" si="11"/>
        <v>0</v>
      </c>
      <c r="M202" s="204">
        <f t="shared" si="11"/>
        <v>0</v>
      </c>
      <c r="N202" s="204">
        <f t="shared" si="11"/>
        <v>0</v>
      </c>
      <c r="O202" s="204">
        <f t="shared" si="11"/>
        <v>0</v>
      </c>
      <c r="P202" s="204">
        <f t="shared" si="11"/>
        <v>0</v>
      </c>
      <c r="Q202" s="204">
        <f t="shared" si="11"/>
        <v>0</v>
      </c>
      <c r="R202" s="204">
        <f t="shared" si="11"/>
        <v>0</v>
      </c>
      <c r="S202" s="204">
        <f t="shared" si="11"/>
        <v>0</v>
      </c>
      <c r="T202" s="204">
        <f t="shared" si="11"/>
        <v>0</v>
      </c>
      <c r="U202" s="204">
        <f t="shared" si="11"/>
        <v>0</v>
      </c>
      <c r="V202" s="204">
        <f t="shared" si="11"/>
        <v>0</v>
      </c>
      <c r="W202" s="204">
        <f t="shared" si="11"/>
        <v>0</v>
      </c>
      <c r="X202" s="204">
        <f t="shared" si="11"/>
        <v>0</v>
      </c>
      <c r="Y202" s="204">
        <f t="shared" si="11"/>
        <v>0</v>
      </c>
      <c r="Z202" s="204">
        <f t="shared" si="11"/>
        <v>0</v>
      </c>
      <c r="AA202" s="204">
        <f t="shared" si="11"/>
        <v>0</v>
      </c>
      <c r="AB202" s="204">
        <f t="shared" si="11"/>
        <v>0</v>
      </c>
      <c r="AC202" s="204">
        <f t="shared" si="11"/>
        <v>0</v>
      </c>
      <c r="AD202" s="204">
        <f t="shared" si="11"/>
        <v>0</v>
      </c>
      <c r="AE202" s="204">
        <f t="shared" si="11"/>
        <v>0</v>
      </c>
      <c r="AF202" s="204">
        <f t="shared" si="11"/>
        <v>0</v>
      </c>
      <c r="AG202" s="204">
        <f t="shared" si="11"/>
        <v>0</v>
      </c>
      <c r="AH202" s="204">
        <f t="shared" si="11"/>
        <v>0</v>
      </c>
      <c r="AI202" s="204">
        <f t="shared" si="11"/>
        <v>0</v>
      </c>
      <c r="AJ202" s="204">
        <f t="shared" si="11"/>
        <v>0</v>
      </c>
      <c r="AK202" s="204">
        <f t="shared" si="11"/>
        <v>0</v>
      </c>
      <c r="AL202" s="205">
        <f t="shared" si="11"/>
        <v>0</v>
      </c>
      <c r="AM202" s="81"/>
    </row>
    <row r="203" spans="1:39" s="15" customFormat="1" ht="63" customHeight="1">
      <c r="A203" s="475" t="s">
        <v>1131</v>
      </c>
      <c r="B203" s="432"/>
      <c r="C203" s="432"/>
      <c r="D203" s="432"/>
      <c r="E203" s="250" t="s">
        <v>183</v>
      </c>
      <c r="F203" s="186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6"/>
      <c r="V203" s="186"/>
      <c r="W203" s="186"/>
      <c r="X203" s="186"/>
      <c r="Y203" s="186"/>
      <c r="Z203" s="186"/>
      <c r="AA203" s="186"/>
      <c r="AB203" s="185"/>
      <c r="AC203" s="185"/>
      <c r="AD203" s="185"/>
      <c r="AE203" s="185"/>
      <c r="AF203" s="185"/>
      <c r="AG203" s="185"/>
      <c r="AH203" s="185"/>
      <c r="AI203" s="185"/>
      <c r="AJ203" s="185"/>
      <c r="AK203" s="185"/>
      <c r="AL203" s="187"/>
      <c r="AM203" s="81"/>
    </row>
    <row r="204" spans="1:39" s="15" customFormat="1" ht="45.75" customHeight="1">
      <c r="A204" s="498" t="s">
        <v>1225</v>
      </c>
      <c r="B204" s="499"/>
      <c r="C204" s="499"/>
      <c r="D204" s="499"/>
      <c r="E204" s="250" t="s">
        <v>184</v>
      </c>
      <c r="F204" s="186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6"/>
      <c r="V204" s="186"/>
      <c r="W204" s="186"/>
      <c r="X204" s="186"/>
      <c r="Y204" s="186"/>
      <c r="Z204" s="186"/>
      <c r="AA204" s="186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5"/>
      <c r="AL204" s="187"/>
      <c r="AM204" s="81"/>
    </row>
    <row r="205" spans="1:39" s="15" customFormat="1" ht="63" customHeight="1">
      <c r="A205" s="475" t="s">
        <v>1226</v>
      </c>
      <c r="B205" s="432"/>
      <c r="C205" s="432"/>
      <c r="D205" s="432"/>
      <c r="E205" s="250" t="s">
        <v>185</v>
      </c>
      <c r="F205" s="186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6"/>
      <c r="V205" s="186"/>
      <c r="W205" s="186"/>
      <c r="X205" s="186"/>
      <c r="Y205" s="186"/>
      <c r="Z205" s="186"/>
      <c r="AA205" s="186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7"/>
      <c r="AM205" s="81"/>
    </row>
    <row r="206" spans="1:39" s="15" customFormat="1" ht="48" customHeight="1">
      <c r="A206" s="472" t="s">
        <v>1132</v>
      </c>
      <c r="B206" s="432" t="s">
        <v>1064</v>
      </c>
      <c r="C206" s="432"/>
      <c r="D206" s="432"/>
      <c r="E206" s="250" t="s">
        <v>186</v>
      </c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85"/>
      <c r="AC206" s="135"/>
      <c r="AD206" s="135"/>
      <c r="AE206" s="135"/>
      <c r="AF206" s="135"/>
      <c r="AG206" s="135"/>
      <c r="AH206" s="135"/>
      <c r="AI206" s="135"/>
      <c r="AJ206" s="135"/>
      <c r="AK206" s="135"/>
      <c r="AL206" s="136"/>
      <c r="AM206" s="81"/>
    </row>
    <row r="207" spans="1:39" s="15" customFormat="1" ht="48" customHeight="1">
      <c r="A207" s="472"/>
      <c r="B207" s="421" t="s">
        <v>1312</v>
      </c>
      <c r="C207" s="432" t="s">
        <v>1313</v>
      </c>
      <c r="D207" s="432"/>
      <c r="E207" s="250" t="s">
        <v>187</v>
      </c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  <c r="AB207" s="185"/>
      <c r="AC207" s="135"/>
      <c r="AD207" s="135"/>
      <c r="AE207" s="135"/>
      <c r="AF207" s="135"/>
      <c r="AG207" s="135"/>
      <c r="AH207" s="135"/>
      <c r="AI207" s="135"/>
      <c r="AJ207" s="135"/>
      <c r="AK207" s="135"/>
      <c r="AL207" s="136"/>
      <c r="AM207" s="81"/>
    </row>
    <row r="208" spans="1:39" s="15" customFormat="1" ht="48" customHeight="1">
      <c r="A208" s="472"/>
      <c r="B208" s="421"/>
      <c r="C208" s="432" t="s">
        <v>1314</v>
      </c>
      <c r="D208" s="432"/>
      <c r="E208" s="250" t="s">
        <v>188</v>
      </c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  <c r="AB208" s="185"/>
      <c r="AC208" s="135"/>
      <c r="AD208" s="135"/>
      <c r="AE208" s="135"/>
      <c r="AF208" s="135"/>
      <c r="AG208" s="135"/>
      <c r="AH208" s="135"/>
      <c r="AI208" s="135"/>
      <c r="AJ208" s="135"/>
      <c r="AK208" s="135"/>
      <c r="AL208" s="136"/>
      <c r="AM208" s="81"/>
    </row>
    <row r="209" spans="1:39" s="15" customFormat="1" ht="43.9" customHeight="1">
      <c r="A209" s="472"/>
      <c r="B209" s="421"/>
      <c r="C209" s="432" t="s">
        <v>1315</v>
      </c>
      <c r="D209" s="432"/>
      <c r="E209" s="250" t="s">
        <v>189</v>
      </c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85"/>
      <c r="AC209" s="135"/>
      <c r="AD209" s="135"/>
      <c r="AE209" s="135"/>
      <c r="AF209" s="135"/>
      <c r="AG209" s="135"/>
      <c r="AH209" s="135"/>
      <c r="AI209" s="135"/>
      <c r="AJ209" s="135"/>
      <c r="AK209" s="135"/>
      <c r="AL209" s="136"/>
      <c r="AM209" s="81"/>
    </row>
    <row r="210" spans="1:39" s="15" customFormat="1" ht="43.9" customHeight="1">
      <c r="A210" s="472"/>
      <c r="B210" s="432" t="s">
        <v>1065</v>
      </c>
      <c r="C210" s="432"/>
      <c r="D210" s="432"/>
      <c r="E210" s="250" t="s">
        <v>190</v>
      </c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85"/>
      <c r="AC210" s="135"/>
      <c r="AD210" s="135"/>
      <c r="AE210" s="135"/>
      <c r="AF210" s="135"/>
      <c r="AG210" s="135"/>
      <c r="AH210" s="135"/>
      <c r="AI210" s="135"/>
      <c r="AJ210" s="135"/>
      <c r="AK210" s="135"/>
      <c r="AL210" s="136"/>
      <c r="AM210" s="81"/>
    </row>
    <row r="211" spans="1:39" s="15" customFormat="1" ht="52.5" customHeight="1">
      <c r="A211" s="472"/>
      <c r="B211" s="432" t="s">
        <v>1066</v>
      </c>
      <c r="C211" s="432"/>
      <c r="D211" s="432"/>
      <c r="E211" s="250" t="s">
        <v>191</v>
      </c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185"/>
      <c r="AC211" s="135"/>
      <c r="AD211" s="135"/>
      <c r="AE211" s="135"/>
      <c r="AF211" s="135"/>
      <c r="AG211" s="135"/>
      <c r="AH211" s="135"/>
      <c r="AI211" s="135"/>
      <c r="AJ211" s="135"/>
      <c r="AK211" s="135"/>
      <c r="AL211" s="136"/>
      <c r="AM211" s="81"/>
    </row>
    <row r="212" spans="1:39" s="15" customFormat="1" ht="37.9" customHeight="1">
      <c r="A212" s="472"/>
      <c r="B212" s="432" t="s">
        <v>1224</v>
      </c>
      <c r="C212" s="432"/>
      <c r="D212" s="432"/>
      <c r="E212" s="250" t="s">
        <v>192</v>
      </c>
      <c r="F212" s="207">
        <f>SUM(F206:F211)</f>
        <v>0</v>
      </c>
      <c r="G212" s="207">
        <f t="shared" ref="G212:AL212" si="12">SUM(G206:G211)</f>
        <v>0</v>
      </c>
      <c r="H212" s="207">
        <f t="shared" si="12"/>
        <v>0</v>
      </c>
      <c r="I212" s="207">
        <f t="shared" si="12"/>
        <v>0</v>
      </c>
      <c r="J212" s="207">
        <f t="shared" si="12"/>
        <v>0</v>
      </c>
      <c r="K212" s="207">
        <f t="shared" si="12"/>
        <v>0</v>
      </c>
      <c r="L212" s="207">
        <f t="shared" si="12"/>
        <v>0</v>
      </c>
      <c r="M212" s="207">
        <f t="shared" si="12"/>
        <v>0</v>
      </c>
      <c r="N212" s="207">
        <f t="shared" si="12"/>
        <v>0</v>
      </c>
      <c r="O212" s="207">
        <f t="shared" si="12"/>
        <v>0</v>
      </c>
      <c r="P212" s="207">
        <f t="shared" si="12"/>
        <v>0</v>
      </c>
      <c r="Q212" s="207">
        <f t="shared" si="12"/>
        <v>0</v>
      </c>
      <c r="R212" s="207">
        <f t="shared" si="12"/>
        <v>0</v>
      </c>
      <c r="S212" s="207">
        <f t="shared" si="12"/>
        <v>0</v>
      </c>
      <c r="T212" s="207">
        <f t="shared" si="12"/>
        <v>0</v>
      </c>
      <c r="U212" s="207">
        <f t="shared" si="12"/>
        <v>0</v>
      </c>
      <c r="V212" s="207">
        <f t="shared" si="12"/>
        <v>0</v>
      </c>
      <c r="W212" s="207">
        <f t="shared" si="12"/>
        <v>0</v>
      </c>
      <c r="X212" s="207">
        <f t="shared" si="12"/>
        <v>0</v>
      </c>
      <c r="Y212" s="207">
        <f t="shared" si="12"/>
        <v>0</v>
      </c>
      <c r="Z212" s="207">
        <f t="shared" si="12"/>
        <v>0</v>
      </c>
      <c r="AA212" s="207">
        <f t="shared" si="12"/>
        <v>0</v>
      </c>
      <c r="AB212" s="207">
        <f t="shared" si="12"/>
        <v>0</v>
      </c>
      <c r="AC212" s="207">
        <f t="shared" si="12"/>
        <v>0</v>
      </c>
      <c r="AD212" s="207">
        <f t="shared" si="12"/>
        <v>0</v>
      </c>
      <c r="AE212" s="207">
        <f t="shared" si="12"/>
        <v>0</v>
      </c>
      <c r="AF212" s="207">
        <f t="shared" si="12"/>
        <v>0</v>
      </c>
      <c r="AG212" s="207">
        <f t="shared" si="12"/>
        <v>0</v>
      </c>
      <c r="AH212" s="207">
        <f t="shared" si="12"/>
        <v>0</v>
      </c>
      <c r="AI212" s="207">
        <f t="shared" si="12"/>
        <v>0</v>
      </c>
      <c r="AJ212" s="207">
        <f t="shared" si="12"/>
        <v>0</v>
      </c>
      <c r="AK212" s="207">
        <f t="shared" si="12"/>
        <v>0</v>
      </c>
      <c r="AL212" s="208">
        <f t="shared" si="12"/>
        <v>0</v>
      </c>
      <c r="AM212" s="81"/>
    </row>
    <row r="213" spans="1:39" s="15" customFormat="1" ht="30" customHeight="1">
      <c r="A213" s="475" t="s">
        <v>566</v>
      </c>
      <c r="B213" s="432"/>
      <c r="C213" s="432"/>
      <c r="D213" s="432"/>
      <c r="E213" s="250" t="s">
        <v>193</v>
      </c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5"/>
      <c r="AL213" s="187"/>
      <c r="AM213" s="81"/>
    </row>
    <row r="214" spans="1:39" s="15" customFormat="1" ht="27.6" customHeight="1">
      <c r="A214" s="475" t="s">
        <v>566</v>
      </c>
      <c r="B214" s="432"/>
      <c r="C214" s="432"/>
      <c r="D214" s="432"/>
      <c r="E214" s="250" t="s">
        <v>194</v>
      </c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  <c r="W214" s="185"/>
      <c r="X214" s="185"/>
      <c r="Y214" s="185"/>
      <c r="Z214" s="185"/>
      <c r="AA214" s="185"/>
      <c r="AB214" s="185"/>
      <c r="AC214" s="185"/>
      <c r="AD214" s="185"/>
      <c r="AE214" s="185"/>
      <c r="AF214" s="185"/>
      <c r="AG214" s="185"/>
      <c r="AH214" s="185"/>
      <c r="AI214" s="185"/>
      <c r="AJ214" s="185"/>
      <c r="AK214" s="185"/>
      <c r="AL214" s="187"/>
      <c r="AM214" s="81"/>
    </row>
    <row r="215" spans="1:39" s="15" customFormat="1" ht="54.6" customHeight="1">
      <c r="A215" s="486" t="s">
        <v>260</v>
      </c>
      <c r="B215" s="404"/>
      <c r="C215" s="404"/>
      <c r="D215" s="404"/>
      <c r="E215" s="250" t="s">
        <v>195</v>
      </c>
      <c r="F215" s="186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6"/>
      <c r="V215" s="186"/>
      <c r="W215" s="186"/>
      <c r="X215" s="186"/>
      <c r="Y215" s="186"/>
      <c r="Z215" s="186"/>
      <c r="AA215" s="186"/>
      <c r="AB215" s="185"/>
      <c r="AC215" s="185"/>
      <c r="AD215" s="185"/>
      <c r="AE215" s="185"/>
      <c r="AF215" s="185"/>
      <c r="AG215" s="185"/>
      <c r="AH215" s="185"/>
      <c r="AI215" s="185"/>
      <c r="AJ215" s="185"/>
      <c r="AK215" s="185"/>
      <c r="AL215" s="187"/>
      <c r="AM215" s="81"/>
    </row>
    <row r="216" spans="1:39" s="15" customFormat="1" ht="52.15" customHeight="1">
      <c r="A216" s="485" t="s">
        <v>1201</v>
      </c>
      <c r="B216" s="405" t="s">
        <v>607</v>
      </c>
      <c r="C216" s="405"/>
      <c r="D216" s="405"/>
      <c r="E216" s="250" t="s">
        <v>196</v>
      </c>
      <c r="F216" s="186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6"/>
      <c r="V216" s="186"/>
      <c r="W216" s="186"/>
      <c r="X216" s="186"/>
      <c r="Y216" s="186"/>
      <c r="Z216" s="186"/>
      <c r="AA216" s="186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7"/>
      <c r="AM216" s="81"/>
    </row>
    <row r="217" spans="1:39" s="15" customFormat="1" ht="52.15" customHeight="1">
      <c r="A217" s="485"/>
      <c r="B217" s="432" t="s">
        <v>817</v>
      </c>
      <c r="C217" s="432"/>
      <c r="D217" s="432"/>
      <c r="E217" s="250" t="s">
        <v>197</v>
      </c>
      <c r="F217" s="186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6"/>
      <c r="V217" s="186"/>
      <c r="W217" s="186"/>
      <c r="X217" s="186"/>
      <c r="Y217" s="186"/>
      <c r="Z217" s="186"/>
      <c r="AA217" s="186"/>
      <c r="AB217" s="185"/>
      <c r="AC217" s="185"/>
      <c r="AD217" s="185"/>
      <c r="AE217" s="185"/>
      <c r="AF217" s="185"/>
      <c r="AG217" s="185"/>
      <c r="AH217" s="185"/>
      <c r="AI217" s="185"/>
      <c r="AJ217" s="185"/>
      <c r="AK217" s="185"/>
      <c r="AL217" s="187"/>
      <c r="AM217" s="81"/>
    </row>
    <row r="218" spans="1:39" s="15" customFormat="1" ht="52.15" customHeight="1">
      <c r="A218" s="485"/>
      <c r="B218" s="432" t="s">
        <v>1202</v>
      </c>
      <c r="C218" s="432"/>
      <c r="D218" s="432"/>
      <c r="E218" s="250" t="s">
        <v>198</v>
      </c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  <c r="AA218" s="185"/>
      <c r="AB218" s="185"/>
      <c r="AC218" s="185"/>
      <c r="AD218" s="185"/>
      <c r="AE218" s="185"/>
      <c r="AF218" s="185"/>
      <c r="AG218" s="185"/>
      <c r="AH218" s="185"/>
      <c r="AI218" s="185"/>
      <c r="AJ218" s="185"/>
      <c r="AK218" s="185"/>
      <c r="AL218" s="187"/>
      <c r="AM218" s="81"/>
    </row>
    <row r="219" spans="1:39" s="15" customFormat="1" ht="52.15" customHeight="1">
      <c r="A219" s="485"/>
      <c r="B219" s="432" t="s">
        <v>608</v>
      </c>
      <c r="C219" s="432"/>
      <c r="D219" s="432"/>
      <c r="E219" s="250" t="s">
        <v>199</v>
      </c>
      <c r="F219" s="186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6"/>
      <c r="V219" s="186"/>
      <c r="W219" s="186"/>
      <c r="X219" s="186"/>
      <c r="Y219" s="186"/>
      <c r="Z219" s="186"/>
      <c r="AA219" s="186"/>
      <c r="AB219" s="185"/>
      <c r="AC219" s="185"/>
      <c r="AD219" s="185"/>
      <c r="AE219" s="185"/>
      <c r="AF219" s="185"/>
      <c r="AG219" s="185"/>
      <c r="AH219" s="185"/>
      <c r="AI219" s="185"/>
      <c r="AJ219" s="185"/>
      <c r="AK219" s="185"/>
      <c r="AL219" s="187"/>
      <c r="AM219" s="81"/>
    </row>
    <row r="220" spans="1:39" s="15" customFormat="1" ht="52.15" customHeight="1">
      <c r="A220" s="485"/>
      <c r="B220" s="432" t="s">
        <v>609</v>
      </c>
      <c r="C220" s="432"/>
      <c r="D220" s="432"/>
      <c r="E220" s="250" t="s">
        <v>200</v>
      </c>
      <c r="F220" s="186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6"/>
      <c r="V220" s="186"/>
      <c r="W220" s="186"/>
      <c r="X220" s="186"/>
      <c r="Y220" s="186"/>
      <c r="Z220" s="186"/>
      <c r="AA220" s="186"/>
      <c r="AB220" s="185"/>
      <c r="AC220" s="185"/>
      <c r="AD220" s="185"/>
      <c r="AE220" s="185"/>
      <c r="AF220" s="185"/>
      <c r="AG220" s="185"/>
      <c r="AH220" s="185"/>
      <c r="AI220" s="185"/>
      <c r="AJ220" s="185"/>
      <c r="AK220" s="185"/>
      <c r="AL220" s="187"/>
      <c r="AM220" s="81"/>
    </row>
    <row r="221" spans="1:39" s="15" customFormat="1" ht="42" customHeight="1">
      <c r="A221" s="485"/>
      <c r="B221" s="432" t="s">
        <v>610</v>
      </c>
      <c r="C221" s="432"/>
      <c r="D221" s="432"/>
      <c r="E221" s="250" t="s">
        <v>201</v>
      </c>
      <c r="F221" s="186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6"/>
      <c r="V221" s="186"/>
      <c r="W221" s="186"/>
      <c r="X221" s="186"/>
      <c r="Y221" s="186"/>
      <c r="Z221" s="186"/>
      <c r="AA221" s="186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185"/>
      <c r="AL221" s="187"/>
      <c r="AM221" s="81"/>
    </row>
    <row r="222" spans="1:39" s="15" customFormat="1" ht="52.15" customHeight="1">
      <c r="A222" s="485"/>
      <c r="B222" s="432" t="s">
        <v>611</v>
      </c>
      <c r="C222" s="432"/>
      <c r="D222" s="432"/>
      <c r="E222" s="250" t="s">
        <v>202</v>
      </c>
      <c r="F222" s="186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6"/>
      <c r="V222" s="186"/>
      <c r="W222" s="186"/>
      <c r="X222" s="186"/>
      <c r="Y222" s="186"/>
      <c r="Z222" s="186"/>
      <c r="AA222" s="186"/>
      <c r="AB222" s="185"/>
      <c r="AC222" s="185"/>
      <c r="AD222" s="185"/>
      <c r="AE222" s="185"/>
      <c r="AF222" s="185"/>
      <c r="AG222" s="185"/>
      <c r="AH222" s="185"/>
      <c r="AI222" s="185"/>
      <c r="AJ222" s="185"/>
      <c r="AK222" s="185"/>
      <c r="AL222" s="187"/>
      <c r="AM222" s="81"/>
    </row>
    <row r="223" spans="1:39" s="159" customFormat="1" ht="34.15" customHeight="1">
      <c r="A223" s="485"/>
      <c r="B223" s="432" t="s">
        <v>1001</v>
      </c>
      <c r="C223" s="432"/>
      <c r="D223" s="432"/>
      <c r="E223" s="250" t="s">
        <v>203</v>
      </c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85"/>
      <c r="AI223" s="185"/>
      <c r="AJ223" s="185"/>
      <c r="AK223" s="185"/>
      <c r="AL223" s="187"/>
      <c r="AM223" s="158"/>
    </row>
    <row r="224" spans="1:39" s="15" customFormat="1" ht="55.5" customHeight="1">
      <c r="A224" s="485"/>
      <c r="B224" s="421" t="s">
        <v>1203</v>
      </c>
      <c r="C224" s="432" t="s">
        <v>1067</v>
      </c>
      <c r="D224" s="432"/>
      <c r="E224" s="250" t="s">
        <v>204</v>
      </c>
      <c r="F224" s="186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6"/>
      <c r="V224" s="186"/>
      <c r="W224" s="186"/>
      <c r="X224" s="186"/>
      <c r="Y224" s="186"/>
      <c r="Z224" s="186"/>
      <c r="AA224" s="186"/>
      <c r="AB224" s="185"/>
      <c r="AC224" s="185"/>
      <c r="AD224" s="185"/>
      <c r="AE224" s="185"/>
      <c r="AF224" s="185"/>
      <c r="AG224" s="185"/>
      <c r="AH224" s="185"/>
      <c r="AI224" s="185"/>
      <c r="AJ224" s="185"/>
      <c r="AK224" s="185"/>
      <c r="AL224" s="187"/>
      <c r="AM224" s="81"/>
    </row>
    <row r="225" spans="1:39" s="15" customFormat="1" ht="56.25" customHeight="1">
      <c r="A225" s="485"/>
      <c r="B225" s="421"/>
      <c r="C225" s="432" t="s">
        <v>1068</v>
      </c>
      <c r="D225" s="432"/>
      <c r="E225" s="250" t="s">
        <v>205</v>
      </c>
      <c r="F225" s="186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6"/>
      <c r="V225" s="186"/>
      <c r="W225" s="186"/>
      <c r="X225" s="186"/>
      <c r="Y225" s="186"/>
      <c r="Z225" s="186"/>
      <c r="AA225" s="186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5"/>
      <c r="AL225" s="187"/>
      <c r="AM225" s="81"/>
    </row>
    <row r="226" spans="1:39" s="15" customFormat="1" ht="63.75" customHeight="1">
      <c r="A226" s="485"/>
      <c r="B226" s="421"/>
      <c r="C226" s="432" t="s">
        <v>1069</v>
      </c>
      <c r="D226" s="432"/>
      <c r="E226" s="250" t="s">
        <v>206</v>
      </c>
      <c r="F226" s="186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6"/>
      <c r="V226" s="186"/>
      <c r="W226" s="186"/>
      <c r="X226" s="186"/>
      <c r="Y226" s="186"/>
      <c r="Z226" s="186"/>
      <c r="AA226" s="186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5"/>
      <c r="AL226" s="187"/>
      <c r="AM226" s="81"/>
    </row>
    <row r="227" spans="1:39" s="15" customFormat="1" ht="64.5" customHeight="1">
      <c r="A227" s="474" t="s">
        <v>864</v>
      </c>
      <c r="B227" s="405" t="s">
        <v>663</v>
      </c>
      <c r="C227" s="405"/>
      <c r="D227" s="405"/>
      <c r="E227" s="250" t="s">
        <v>207</v>
      </c>
      <c r="F227" s="186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6"/>
      <c r="V227" s="186"/>
      <c r="W227" s="186"/>
      <c r="X227" s="186"/>
      <c r="Y227" s="186"/>
      <c r="Z227" s="186"/>
      <c r="AA227" s="186"/>
      <c r="AB227" s="185"/>
      <c r="AC227" s="185"/>
      <c r="AD227" s="185"/>
      <c r="AE227" s="185"/>
      <c r="AF227" s="185"/>
      <c r="AG227" s="185"/>
      <c r="AH227" s="185"/>
      <c r="AI227" s="185"/>
      <c r="AJ227" s="185"/>
      <c r="AK227" s="185"/>
      <c r="AL227" s="187"/>
      <c r="AM227" s="81"/>
    </row>
    <row r="228" spans="1:39" s="15" customFormat="1" ht="48" customHeight="1">
      <c r="A228" s="474"/>
      <c r="B228" s="432" t="s">
        <v>491</v>
      </c>
      <c r="C228" s="432"/>
      <c r="D228" s="432"/>
      <c r="E228" s="250" t="s">
        <v>208</v>
      </c>
      <c r="F228" s="186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6"/>
      <c r="V228" s="186"/>
      <c r="W228" s="186"/>
      <c r="X228" s="186"/>
      <c r="Y228" s="186"/>
      <c r="Z228" s="186"/>
      <c r="AA228" s="186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5"/>
      <c r="AL228" s="187"/>
      <c r="AM228" s="81"/>
    </row>
    <row r="229" spans="1:39" s="15" customFormat="1" ht="37.9" customHeight="1">
      <c r="A229" s="491" t="s">
        <v>1145</v>
      </c>
      <c r="B229" s="487" t="s">
        <v>1070</v>
      </c>
      <c r="C229" s="432" t="s">
        <v>261</v>
      </c>
      <c r="D229" s="432"/>
      <c r="E229" s="250" t="s">
        <v>209</v>
      </c>
      <c r="F229" s="186"/>
      <c r="G229" s="186"/>
      <c r="H229" s="186"/>
      <c r="I229" s="186"/>
      <c r="J229" s="186"/>
      <c r="K229" s="186"/>
      <c r="L229" s="186"/>
      <c r="M229" s="186"/>
      <c r="N229" s="186"/>
      <c r="O229" s="186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5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4"/>
      <c r="AM229" s="81"/>
    </row>
    <row r="230" spans="1:39" s="16" customFormat="1" ht="37.9" customHeight="1">
      <c r="A230" s="491"/>
      <c r="B230" s="488"/>
      <c r="C230" s="432" t="s">
        <v>262</v>
      </c>
      <c r="D230" s="432"/>
      <c r="E230" s="250" t="s">
        <v>210</v>
      </c>
      <c r="F230" s="186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6"/>
      <c r="V230" s="186"/>
      <c r="W230" s="186"/>
      <c r="X230" s="186"/>
      <c r="Y230" s="186"/>
      <c r="Z230" s="186"/>
      <c r="AA230" s="186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7"/>
      <c r="AM230" s="82"/>
    </row>
    <row r="231" spans="1:39" s="16" customFormat="1" ht="37.9" customHeight="1">
      <c r="A231" s="491"/>
      <c r="B231" s="488"/>
      <c r="C231" s="432" t="s">
        <v>263</v>
      </c>
      <c r="D231" s="432"/>
      <c r="E231" s="250" t="s">
        <v>211</v>
      </c>
      <c r="F231" s="186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6"/>
      <c r="V231" s="186"/>
      <c r="W231" s="186"/>
      <c r="X231" s="186"/>
      <c r="Y231" s="186"/>
      <c r="Z231" s="186"/>
      <c r="AA231" s="186"/>
      <c r="AB231" s="185"/>
      <c r="AC231" s="185"/>
      <c r="AD231" s="185"/>
      <c r="AE231" s="185"/>
      <c r="AF231" s="185"/>
      <c r="AG231" s="185"/>
      <c r="AH231" s="185"/>
      <c r="AI231" s="185"/>
      <c r="AJ231" s="185"/>
      <c r="AK231" s="185"/>
      <c r="AL231" s="187"/>
      <c r="AM231" s="82"/>
    </row>
    <row r="232" spans="1:39" s="16" customFormat="1" ht="37.9" customHeight="1">
      <c r="A232" s="491"/>
      <c r="B232" s="488"/>
      <c r="C232" s="432" t="s">
        <v>264</v>
      </c>
      <c r="D232" s="432"/>
      <c r="E232" s="250" t="s">
        <v>212</v>
      </c>
      <c r="F232" s="186"/>
      <c r="G232" s="186"/>
      <c r="H232" s="186"/>
      <c r="I232" s="186"/>
      <c r="J232" s="186"/>
      <c r="K232" s="186"/>
      <c r="L232" s="186"/>
      <c r="M232" s="186"/>
      <c r="N232" s="186"/>
      <c r="O232" s="186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5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4"/>
      <c r="AM232" s="82"/>
    </row>
    <row r="233" spans="1:39" s="16" customFormat="1" ht="37.9" customHeight="1">
      <c r="A233" s="491"/>
      <c r="B233" s="488"/>
      <c r="C233" s="432" t="s">
        <v>265</v>
      </c>
      <c r="D233" s="432"/>
      <c r="E233" s="250" t="s">
        <v>213</v>
      </c>
      <c r="F233" s="186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6"/>
      <c r="V233" s="186"/>
      <c r="W233" s="186"/>
      <c r="X233" s="186"/>
      <c r="Y233" s="186"/>
      <c r="Z233" s="186"/>
      <c r="AA233" s="186"/>
      <c r="AB233" s="185"/>
      <c r="AC233" s="185"/>
      <c r="AD233" s="185"/>
      <c r="AE233" s="185"/>
      <c r="AF233" s="185"/>
      <c r="AG233" s="185"/>
      <c r="AH233" s="185"/>
      <c r="AI233" s="185"/>
      <c r="AJ233" s="185"/>
      <c r="AK233" s="185"/>
      <c r="AL233" s="187"/>
      <c r="AM233" s="82"/>
    </row>
    <row r="234" spans="1:39" s="16" customFormat="1" ht="37.9" customHeight="1">
      <c r="A234" s="491"/>
      <c r="B234" s="488"/>
      <c r="C234" s="432" t="s">
        <v>511</v>
      </c>
      <c r="D234" s="432"/>
      <c r="E234" s="250" t="s">
        <v>214</v>
      </c>
      <c r="F234" s="186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6"/>
      <c r="V234" s="186"/>
      <c r="W234" s="186"/>
      <c r="X234" s="186"/>
      <c r="Y234" s="186"/>
      <c r="Z234" s="186"/>
      <c r="AA234" s="186"/>
      <c r="AB234" s="185"/>
      <c r="AC234" s="185"/>
      <c r="AD234" s="185"/>
      <c r="AE234" s="185"/>
      <c r="AF234" s="185"/>
      <c r="AG234" s="185"/>
      <c r="AH234" s="185"/>
      <c r="AI234" s="185"/>
      <c r="AJ234" s="185"/>
      <c r="AK234" s="185"/>
      <c r="AL234" s="187"/>
      <c r="AM234" s="82"/>
    </row>
    <row r="235" spans="1:39" s="16" customFormat="1" ht="37.9" customHeight="1">
      <c r="A235" s="491"/>
      <c r="B235" s="488"/>
      <c r="C235" s="432" t="s">
        <v>266</v>
      </c>
      <c r="D235" s="432"/>
      <c r="E235" s="250" t="s">
        <v>215</v>
      </c>
      <c r="F235" s="186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6"/>
      <c r="V235" s="186"/>
      <c r="W235" s="186"/>
      <c r="X235" s="186"/>
      <c r="Y235" s="186"/>
      <c r="Z235" s="186"/>
      <c r="AA235" s="186"/>
      <c r="AB235" s="185"/>
      <c r="AC235" s="185"/>
      <c r="AD235" s="185"/>
      <c r="AE235" s="185"/>
      <c r="AF235" s="185"/>
      <c r="AG235" s="185"/>
      <c r="AH235" s="185"/>
      <c r="AI235" s="185"/>
      <c r="AJ235" s="185"/>
      <c r="AK235" s="185"/>
      <c r="AL235" s="187"/>
      <c r="AM235" s="82"/>
    </row>
    <row r="236" spans="1:39" s="16" customFormat="1" ht="37.9" customHeight="1">
      <c r="A236" s="491"/>
      <c r="B236" s="488"/>
      <c r="C236" s="432" t="s">
        <v>267</v>
      </c>
      <c r="D236" s="432"/>
      <c r="E236" s="250" t="s">
        <v>216</v>
      </c>
      <c r="F236" s="186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6"/>
      <c r="V236" s="186"/>
      <c r="W236" s="186"/>
      <c r="X236" s="186"/>
      <c r="Y236" s="186"/>
      <c r="Z236" s="186"/>
      <c r="AA236" s="186"/>
      <c r="AB236" s="185"/>
      <c r="AC236" s="185"/>
      <c r="AD236" s="185"/>
      <c r="AE236" s="185"/>
      <c r="AF236" s="185"/>
      <c r="AG236" s="185"/>
      <c r="AH236" s="185"/>
      <c r="AI236" s="185"/>
      <c r="AJ236" s="185"/>
      <c r="AK236" s="185"/>
      <c r="AL236" s="187"/>
      <c r="AM236" s="82"/>
    </row>
    <row r="237" spans="1:39" s="16" customFormat="1" ht="37.9" customHeight="1">
      <c r="A237" s="491"/>
      <c r="B237" s="488"/>
      <c r="C237" s="432" t="s">
        <v>268</v>
      </c>
      <c r="D237" s="432"/>
      <c r="E237" s="250" t="s">
        <v>217</v>
      </c>
      <c r="F237" s="186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6"/>
      <c r="V237" s="186"/>
      <c r="W237" s="186"/>
      <c r="X237" s="186"/>
      <c r="Y237" s="186"/>
      <c r="Z237" s="186"/>
      <c r="AA237" s="186"/>
      <c r="AB237" s="185"/>
      <c r="AC237" s="185"/>
      <c r="AD237" s="185"/>
      <c r="AE237" s="185"/>
      <c r="AF237" s="185"/>
      <c r="AG237" s="185"/>
      <c r="AH237" s="185"/>
      <c r="AI237" s="185"/>
      <c r="AJ237" s="185"/>
      <c r="AK237" s="185"/>
      <c r="AL237" s="187"/>
      <c r="AM237" s="82"/>
    </row>
    <row r="238" spans="1:39" s="16" customFormat="1" ht="37.9" customHeight="1">
      <c r="A238" s="491"/>
      <c r="B238" s="488"/>
      <c r="C238" s="432" t="s">
        <v>269</v>
      </c>
      <c r="D238" s="432"/>
      <c r="E238" s="250" t="s">
        <v>218</v>
      </c>
      <c r="F238" s="186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86"/>
      <c r="V238" s="186"/>
      <c r="W238" s="186"/>
      <c r="X238" s="186"/>
      <c r="Y238" s="186"/>
      <c r="Z238" s="186"/>
      <c r="AA238" s="186"/>
      <c r="AB238" s="185"/>
      <c r="AC238" s="185"/>
      <c r="AD238" s="185"/>
      <c r="AE238" s="185"/>
      <c r="AF238" s="185"/>
      <c r="AG238" s="185"/>
      <c r="AH238" s="185"/>
      <c r="AI238" s="185"/>
      <c r="AJ238" s="185"/>
      <c r="AK238" s="185"/>
      <c r="AL238" s="187"/>
      <c r="AM238" s="82"/>
    </row>
    <row r="239" spans="1:39" s="16" customFormat="1" ht="37.9" customHeight="1">
      <c r="A239" s="491"/>
      <c r="B239" s="488"/>
      <c r="C239" s="432" t="s">
        <v>270</v>
      </c>
      <c r="D239" s="432"/>
      <c r="E239" s="250" t="s">
        <v>219</v>
      </c>
      <c r="F239" s="186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6"/>
      <c r="V239" s="186"/>
      <c r="W239" s="186"/>
      <c r="X239" s="186"/>
      <c r="Y239" s="186"/>
      <c r="Z239" s="186"/>
      <c r="AA239" s="186"/>
      <c r="AB239" s="185"/>
      <c r="AC239" s="185"/>
      <c r="AD239" s="185"/>
      <c r="AE239" s="185"/>
      <c r="AF239" s="185"/>
      <c r="AG239" s="185"/>
      <c r="AH239" s="185"/>
      <c r="AI239" s="185"/>
      <c r="AJ239" s="185"/>
      <c r="AK239" s="185"/>
      <c r="AL239" s="187"/>
      <c r="AM239" s="82"/>
    </row>
    <row r="240" spans="1:39" s="16" customFormat="1" ht="37.9" customHeight="1">
      <c r="A240" s="491"/>
      <c r="B240" s="488"/>
      <c r="C240" s="432" t="s">
        <v>271</v>
      </c>
      <c r="D240" s="432"/>
      <c r="E240" s="250" t="s">
        <v>220</v>
      </c>
      <c r="F240" s="186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6"/>
      <c r="V240" s="186"/>
      <c r="W240" s="186"/>
      <c r="X240" s="186"/>
      <c r="Y240" s="186"/>
      <c r="Z240" s="186"/>
      <c r="AA240" s="186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7"/>
      <c r="AM240" s="82"/>
    </row>
    <row r="241" spans="1:39" s="16" customFormat="1" ht="37.9" customHeight="1">
      <c r="A241" s="491"/>
      <c r="B241" s="488"/>
      <c r="C241" s="432" t="s">
        <v>272</v>
      </c>
      <c r="D241" s="432"/>
      <c r="E241" s="250" t="s">
        <v>221</v>
      </c>
      <c r="F241" s="186"/>
      <c r="G241" s="186"/>
      <c r="H241" s="186"/>
      <c r="I241" s="186"/>
      <c r="J241" s="186"/>
      <c r="K241" s="186"/>
      <c r="L241" s="186"/>
      <c r="M241" s="186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5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4"/>
      <c r="AM241" s="82"/>
    </row>
    <row r="242" spans="1:39" s="16" customFormat="1" ht="37.9" customHeight="1">
      <c r="A242" s="491"/>
      <c r="B242" s="488"/>
      <c r="C242" s="432" t="s">
        <v>273</v>
      </c>
      <c r="D242" s="432"/>
      <c r="E242" s="250" t="s">
        <v>222</v>
      </c>
      <c r="F242" s="186"/>
      <c r="G242" s="186"/>
      <c r="H242" s="186"/>
      <c r="I242" s="186"/>
      <c r="J242" s="186"/>
      <c r="K242" s="186"/>
      <c r="L242" s="186"/>
      <c r="M242" s="186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5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4"/>
      <c r="AM242" s="82"/>
    </row>
    <row r="243" spans="1:39" s="16" customFormat="1" ht="37.9" customHeight="1">
      <c r="A243" s="491"/>
      <c r="B243" s="488"/>
      <c r="C243" s="432" t="s">
        <v>274</v>
      </c>
      <c r="D243" s="432"/>
      <c r="E243" s="250" t="s">
        <v>223</v>
      </c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  <c r="Z243" s="135"/>
      <c r="AA243" s="135"/>
      <c r="AB243" s="185"/>
      <c r="AC243" s="135"/>
      <c r="AD243" s="135"/>
      <c r="AE243" s="135"/>
      <c r="AF243" s="135"/>
      <c r="AG243" s="135"/>
      <c r="AH243" s="135"/>
      <c r="AI243" s="135"/>
      <c r="AJ243" s="135"/>
      <c r="AK243" s="135"/>
      <c r="AL243" s="136"/>
      <c r="AM243" s="82"/>
    </row>
    <row r="244" spans="1:39" s="16" customFormat="1" ht="37.9" customHeight="1">
      <c r="A244" s="491"/>
      <c r="B244" s="488"/>
      <c r="C244" s="432" t="s">
        <v>275</v>
      </c>
      <c r="D244" s="432"/>
      <c r="E244" s="250" t="s">
        <v>224</v>
      </c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  <c r="Z244" s="135"/>
      <c r="AA244" s="135"/>
      <c r="AB244" s="185"/>
      <c r="AC244" s="135"/>
      <c r="AD244" s="135"/>
      <c r="AE244" s="135"/>
      <c r="AF244" s="135"/>
      <c r="AG244" s="135"/>
      <c r="AH244" s="135"/>
      <c r="AI244" s="135"/>
      <c r="AJ244" s="135"/>
      <c r="AK244" s="135"/>
      <c r="AL244" s="136"/>
      <c r="AM244" s="82"/>
    </row>
    <row r="245" spans="1:39" s="16" customFormat="1" ht="37.9" customHeight="1">
      <c r="A245" s="491"/>
      <c r="B245" s="488"/>
      <c r="C245" s="432" t="s">
        <v>276</v>
      </c>
      <c r="D245" s="432"/>
      <c r="E245" s="250" t="s">
        <v>225</v>
      </c>
      <c r="F245" s="186"/>
      <c r="G245" s="186"/>
      <c r="H245" s="186"/>
      <c r="I245" s="186"/>
      <c r="J245" s="186"/>
      <c r="K245" s="186"/>
      <c r="L245" s="186"/>
      <c r="M245" s="186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5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4"/>
      <c r="AM245" s="82"/>
    </row>
    <row r="246" spans="1:39" s="16" customFormat="1" ht="37.9" customHeight="1">
      <c r="A246" s="491"/>
      <c r="B246" s="488"/>
      <c r="C246" s="432" t="s">
        <v>277</v>
      </c>
      <c r="D246" s="432"/>
      <c r="E246" s="250" t="s">
        <v>226</v>
      </c>
      <c r="F246" s="186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6"/>
      <c r="V246" s="186"/>
      <c r="W246" s="186"/>
      <c r="X246" s="186"/>
      <c r="Y246" s="186"/>
      <c r="Z246" s="186"/>
      <c r="AA246" s="186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7"/>
      <c r="AM246" s="82"/>
    </row>
    <row r="247" spans="1:39" s="16" customFormat="1" ht="37.9" customHeight="1">
      <c r="A247" s="491"/>
      <c r="B247" s="488"/>
      <c r="C247" s="432" t="s">
        <v>278</v>
      </c>
      <c r="D247" s="432"/>
      <c r="E247" s="250" t="s">
        <v>227</v>
      </c>
      <c r="F247" s="186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6"/>
      <c r="V247" s="186"/>
      <c r="W247" s="186"/>
      <c r="X247" s="186"/>
      <c r="Y247" s="186"/>
      <c r="Z247" s="186"/>
      <c r="AA247" s="186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7"/>
      <c r="AM247" s="82"/>
    </row>
    <row r="248" spans="1:39" s="16" customFormat="1" ht="48" customHeight="1">
      <c r="A248" s="491"/>
      <c r="B248" s="488"/>
      <c r="C248" s="432" t="s">
        <v>492</v>
      </c>
      <c r="D248" s="432"/>
      <c r="E248" s="250" t="s">
        <v>228</v>
      </c>
      <c r="F248" s="135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  <c r="Z248" s="135"/>
      <c r="AA248" s="135"/>
      <c r="AB248" s="185"/>
      <c r="AC248" s="135"/>
      <c r="AD248" s="135"/>
      <c r="AE248" s="135"/>
      <c r="AF248" s="135"/>
      <c r="AG248" s="135"/>
      <c r="AH248" s="135"/>
      <c r="AI248" s="135"/>
      <c r="AJ248" s="135"/>
      <c r="AK248" s="135"/>
      <c r="AL248" s="136"/>
      <c r="AM248" s="82"/>
    </row>
    <row r="249" spans="1:39" s="16" customFormat="1" ht="37.9" customHeight="1">
      <c r="A249" s="491"/>
      <c r="B249" s="488"/>
      <c r="C249" s="432" t="s">
        <v>279</v>
      </c>
      <c r="D249" s="432"/>
      <c r="E249" s="250" t="s">
        <v>229</v>
      </c>
      <c r="F249" s="186"/>
      <c r="G249" s="186"/>
      <c r="H249" s="186"/>
      <c r="I249" s="186"/>
      <c r="J249" s="186"/>
      <c r="K249" s="186"/>
      <c r="L249" s="186"/>
      <c r="M249" s="186"/>
      <c r="N249" s="186"/>
      <c r="O249" s="186"/>
      <c r="P249" s="186"/>
      <c r="Q249" s="186"/>
      <c r="R249" s="186"/>
      <c r="S249" s="186"/>
      <c r="T249" s="186"/>
      <c r="U249" s="186"/>
      <c r="V249" s="186"/>
      <c r="W249" s="186"/>
      <c r="X249" s="186"/>
      <c r="Y249" s="186"/>
      <c r="Z249" s="186"/>
      <c r="AA249" s="186"/>
      <c r="AB249" s="185"/>
      <c r="AC249" s="186"/>
      <c r="AD249" s="186"/>
      <c r="AE249" s="186"/>
      <c r="AF249" s="186"/>
      <c r="AG249" s="186"/>
      <c r="AH249" s="186"/>
      <c r="AI249" s="186"/>
      <c r="AJ249" s="186"/>
      <c r="AK249" s="186"/>
      <c r="AL249" s="184"/>
      <c r="AM249" s="82"/>
    </row>
    <row r="250" spans="1:39" s="16" customFormat="1" ht="37.9" customHeight="1">
      <c r="A250" s="491"/>
      <c r="B250" s="487" t="s">
        <v>1071</v>
      </c>
      <c r="C250" s="432" t="s">
        <v>261</v>
      </c>
      <c r="D250" s="432"/>
      <c r="E250" s="250" t="s">
        <v>230</v>
      </c>
      <c r="F250" s="135"/>
      <c r="G250" s="135"/>
      <c r="H250" s="135"/>
      <c r="I250" s="135"/>
      <c r="J250" s="135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  <c r="AB250" s="185"/>
      <c r="AC250" s="135"/>
      <c r="AD250" s="135"/>
      <c r="AE250" s="135"/>
      <c r="AF250" s="135"/>
      <c r="AG250" s="135"/>
      <c r="AH250" s="135"/>
      <c r="AI250" s="135"/>
      <c r="AJ250" s="135"/>
      <c r="AK250" s="135"/>
      <c r="AL250" s="136"/>
      <c r="AM250" s="82"/>
    </row>
    <row r="251" spans="1:39" s="16" customFormat="1" ht="37.9" customHeight="1">
      <c r="A251" s="491"/>
      <c r="B251" s="487"/>
      <c r="C251" s="432" t="s">
        <v>262</v>
      </c>
      <c r="D251" s="432"/>
      <c r="E251" s="250" t="s">
        <v>231</v>
      </c>
      <c r="F251" s="135"/>
      <c r="G251" s="135"/>
      <c r="H251" s="135"/>
      <c r="I251" s="135"/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  <c r="AB251" s="185"/>
      <c r="AC251" s="135"/>
      <c r="AD251" s="135"/>
      <c r="AE251" s="135"/>
      <c r="AF251" s="135"/>
      <c r="AG251" s="135"/>
      <c r="AH251" s="135"/>
      <c r="AI251" s="135"/>
      <c r="AJ251" s="135"/>
      <c r="AK251" s="135"/>
      <c r="AL251" s="136"/>
      <c r="AM251" s="82"/>
    </row>
    <row r="252" spans="1:39" s="16" customFormat="1" ht="37.9" customHeight="1">
      <c r="A252" s="491"/>
      <c r="B252" s="487"/>
      <c r="C252" s="432" t="s">
        <v>263</v>
      </c>
      <c r="D252" s="432"/>
      <c r="E252" s="250" t="s">
        <v>232</v>
      </c>
      <c r="F252" s="135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85"/>
      <c r="AC252" s="135"/>
      <c r="AD252" s="135"/>
      <c r="AE252" s="135"/>
      <c r="AF252" s="135"/>
      <c r="AG252" s="135"/>
      <c r="AH252" s="135"/>
      <c r="AI252" s="135"/>
      <c r="AJ252" s="135"/>
      <c r="AK252" s="135"/>
      <c r="AL252" s="136"/>
      <c r="AM252" s="82"/>
    </row>
    <row r="253" spans="1:39" s="16" customFormat="1" ht="37.9" customHeight="1">
      <c r="A253" s="491"/>
      <c r="B253" s="487"/>
      <c r="C253" s="432" t="s">
        <v>274</v>
      </c>
      <c r="D253" s="432"/>
      <c r="E253" s="250" t="s">
        <v>233</v>
      </c>
      <c r="F253" s="186"/>
      <c r="G253" s="186"/>
      <c r="H253" s="186"/>
      <c r="I253" s="186"/>
      <c r="J253" s="186"/>
      <c r="K253" s="186"/>
      <c r="L253" s="186"/>
      <c r="M253" s="186"/>
      <c r="N253" s="186"/>
      <c r="O253" s="186"/>
      <c r="P253" s="186"/>
      <c r="Q253" s="186"/>
      <c r="R253" s="186"/>
      <c r="S253" s="186"/>
      <c r="T253" s="186"/>
      <c r="U253" s="186"/>
      <c r="V253" s="186"/>
      <c r="W253" s="186"/>
      <c r="X253" s="186"/>
      <c r="Y253" s="186"/>
      <c r="Z253" s="186"/>
      <c r="AA253" s="186"/>
      <c r="AB253" s="185"/>
      <c r="AC253" s="186"/>
      <c r="AD253" s="186"/>
      <c r="AE253" s="186"/>
      <c r="AF253" s="186"/>
      <c r="AG253" s="186"/>
      <c r="AH253" s="186"/>
      <c r="AI253" s="186"/>
      <c r="AJ253" s="186"/>
      <c r="AK253" s="186"/>
      <c r="AL253" s="184"/>
      <c r="AM253" s="82"/>
    </row>
    <row r="254" spans="1:39" s="16" customFormat="1" ht="37.9" customHeight="1">
      <c r="A254" s="491"/>
      <c r="B254" s="487"/>
      <c r="C254" s="432" t="s">
        <v>275</v>
      </c>
      <c r="D254" s="432"/>
      <c r="E254" s="250" t="s">
        <v>234</v>
      </c>
      <c r="F254" s="186"/>
      <c r="G254" s="186"/>
      <c r="H254" s="186"/>
      <c r="I254" s="186"/>
      <c r="J254" s="186"/>
      <c r="K254" s="186"/>
      <c r="L254" s="186"/>
      <c r="M254" s="186"/>
      <c r="N254" s="186"/>
      <c r="O254" s="186"/>
      <c r="P254" s="186"/>
      <c r="Q254" s="186"/>
      <c r="R254" s="186"/>
      <c r="S254" s="186"/>
      <c r="T254" s="186"/>
      <c r="U254" s="186"/>
      <c r="V254" s="186"/>
      <c r="W254" s="186"/>
      <c r="X254" s="186"/>
      <c r="Y254" s="186"/>
      <c r="Z254" s="186"/>
      <c r="AA254" s="186"/>
      <c r="AB254" s="185"/>
      <c r="AC254" s="186"/>
      <c r="AD254" s="186"/>
      <c r="AE254" s="186"/>
      <c r="AF254" s="186"/>
      <c r="AG254" s="186"/>
      <c r="AH254" s="186"/>
      <c r="AI254" s="186"/>
      <c r="AJ254" s="186"/>
      <c r="AK254" s="186"/>
      <c r="AL254" s="184"/>
      <c r="AM254" s="82"/>
    </row>
    <row r="255" spans="1:39" s="16" customFormat="1" ht="37.9" customHeight="1">
      <c r="A255" s="491"/>
      <c r="B255" s="487"/>
      <c r="C255" s="432" t="s">
        <v>276</v>
      </c>
      <c r="D255" s="432"/>
      <c r="E255" s="250" t="s">
        <v>235</v>
      </c>
      <c r="F255" s="186"/>
      <c r="G255" s="186"/>
      <c r="H255" s="186"/>
      <c r="I255" s="186"/>
      <c r="J255" s="186"/>
      <c r="K255" s="186"/>
      <c r="L255" s="186"/>
      <c r="M255" s="186"/>
      <c r="N255" s="186"/>
      <c r="O255" s="186"/>
      <c r="P255" s="186"/>
      <c r="Q255" s="186"/>
      <c r="R255" s="186"/>
      <c r="S255" s="186"/>
      <c r="T255" s="186"/>
      <c r="U255" s="186"/>
      <c r="V255" s="186"/>
      <c r="W255" s="186"/>
      <c r="X255" s="186"/>
      <c r="Y255" s="186"/>
      <c r="Z255" s="186"/>
      <c r="AA255" s="186"/>
      <c r="AB255" s="185"/>
      <c r="AC255" s="186"/>
      <c r="AD255" s="186"/>
      <c r="AE255" s="186"/>
      <c r="AF255" s="186"/>
      <c r="AG255" s="186"/>
      <c r="AH255" s="186"/>
      <c r="AI255" s="186"/>
      <c r="AJ255" s="186"/>
      <c r="AK255" s="186"/>
      <c r="AL255" s="184"/>
      <c r="AM255" s="82"/>
    </row>
    <row r="256" spans="1:39" s="16" customFormat="1" ht="37.9" customHeight="1">
      <c r="A256" s="491"/>
      <c r="B256" s="487"/>
      <c r="C256" s="432" t="s">
        <v>277</v>
      </c>
      <c r="D256" s="432"/>
      <c r="E256" s="250" t="s">
        <v>425</v>
      </c>
      <c r="F256" s="186"/>
      <c r="G256" s="185"/>
      <c r="H256" s="185"/>
      <c r="I256" s="185"/>
      <c r="J256" s="185"/>
      <c r="K256" s="185"/>
      <c r="L256" s="185"/>
      <c r="M256" s="185"/>
      <c r="N256" s="185"/>
      <c r="O256" s="185"/>
      <c r="P256" s="185"/>
      <c r="Q256" s="185"/>
      <c r="R256" s="185"/>
      <c r="S256" s="185"/>
      <c r="T256" s="185"/>
      <c r="U256" s="186"/>
      <c r="V256" s="186"/>
      <c r="W256" s="186"/>
      <c r="X256" s="186"/>
      <c r="Y256" s="186"/>
      <c r="Z256" s="186"/>
      <c r="AA256" s="186"/>
      <c r="AB256" s="185"/>
      <c r="AC256" s="185"/>
      <c r="AD256" s="185"/>
      <c r="AE256" s="185"/>
      <c r="AF256" s="185"/>
      <c r="AG256" s="185"/>
      <c r="AH256" s="185"/>
      <c r="AI256" s="185"/>
      <c r="AJ256" s="185"/>
      <c r="AK256" s="185"/>
      <c r="AL256" s="187"/>
      <c r="AM256" s="82"/>
    </row>
    <row r="257" spans="1:39" s="16" customFormat="1" ht="37.9" customHeight="1">
      <c r="A257" s="491"/>
      <c r="B257" s="487"/>
      <c r="C257" s="432" t="s">
        <v>278</v>
      </c>
      <c r="D257" s="432"/>
      <c r="E257" s="250" t="s">
        <v>254</v>
      </c>
      <c r="F257" s="186"/>
      <c r="G257" s="185"/>
      <c r="H257" s="185"/>
      <c r="I257" s="185"/>
      <c r="J257" s="185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6"/>
      <c r="V257" s="186"/>
      <c r="W257" s="186"/>
      <c r="X257" s="186"/>
      <c r="Y257" s="186"/>
      <c r="Z257" s="186"/>
      <c r="AA257" s="186"/>
      <c r="AB257" s="185"/>
      <c r="AC257" s="185"/>
      <c r="AD257" s="185"/>
      <c r="AE257" s="185"/>
      <c r="AF257" s="185"/>
      <c r="AG257" s="185"/>
      <c r="AH257" s="185"/>
      <c r="AI257" s="185"/>
      <c r="AJ257" s="185"/>
      <c r="AK257" s="185"/>
      <c r="AL257" s="187"/>
      <c r="AM257" s="82"/>
    </row>
    <row r="258" spans="1:39" s="16" customFormat="1" ht="55.9" customHeight="1">
      <c r="A258" s="491"/>
      <c r="B258" s="487"/>
      <c r="C258" s="432" t="s">
        <v>492</v>
      </c>
      <c r="D258" s="432"/>
      <c r="E258" s="250" t="s">
        <v>255</v>
      </c>
      <c r="F258" s="186"/>
      <c r="G258" s="186"/>
      <c r="H258" s="186"/>
      <c r="I258" s="186"/>
      <c r="J258" s="186"/>
      <c r="K258" s="186"/>
      <c r="L258" s="186"/>
      <c r="M258" s="186"/>
      <c r="N258" s="186"/>
      <c r="O258" s="186"/>
      <c r="P258" s="186"/>
      <c r="Q258" s="186"/>
      <c r="R258" s="186"/>
      <c r="S258" s="186"/>
      <c r="T258" s="186"/>
      <c r="U258" s="186"/>
      <c r="V258" s="186"/>
      <c r="W258" s="186"/>
      <c r="X258" s="186"/>
      <c r="Y258" s="186"/>
      <c r="Z258" s="186"/>
      <c r="AA258" s="186"/>
      <c r="AB258" s="185"/>
      <c r="AC258" s="186"/>
      <c r="AD258" s="186"/>
      <c r="AE258" s="186"/>
      <c r="AF258" s="186"/>
      <c r="AG258" s="186"/>
      <c r="AH258" s="186"/>
      <c r="AI258" s="186"/>
      <c r="AJ258" s="186"/>
      <c r="AK258" s="186"/>
      <c r="AL258" s="184"/>
      <c r="AM258" s="82"/>
    </row>
    <row r="259" spans="1:39" s="16" customFormat="1" ht="55.9" customHeight="1">
      <c r="A259" s="491"/>
      <c r="B259" s="487"/>
      <c r="C259" s="432" t="s">
        <v>496</v>
      </c>
      <c r="D259" s="432"/>
      <c r="E259" s="250" t="s">
        <v>456</v>
      </c>
      <c r="F259" s="186"/>
      <c r="G259" s="186"/>
      <c r="H259" s="186"/>
      <c r="I259" s="186"/>
      <c r="J259" s="186"/>
      <c r="K259" s="186"/>
      <c r="L259" s="186"/>
      <c r="M259" s="186"/>
      <c r="N259" s="186"/>
      <c r="O259" s="186"/>
      <c r="P259" s="186"/>
      <c r="Q259" s="186"/>
      <c r="R259" s="186"/>
      <c r="S259" s="186"/>
      <c r="T259" s="186"/>
      <c r="U259" s="186"/>
      <c r="V259" s="186"/>
      <c r="W259" s="186"/>
      <c r="X259" s="186"/>
      <c r="Y259" s="186"/>
      <c r="Z259" s="186"/>
      <c r="AA259" s="186"/>
      <c r="AB259" s="185"/>
      <c r="AC259" s="186"/>
      <c r="AD259" s="186"/>
      <c r="AE259" s="186"/>
      <c r="AF259" s="186"/>
      <c r="AG259" s="186"/>
      <c r="AH259" s="186"/>
      <c r="AI259" s="186"/>
      <c r="AJ259" s="186"/>
      <c r="AK259" s="186"/>
      <c r="AL259" s="184"/>
      <c r="AM259" s="82"/>
    </row>
    <row r="260" spans="1:39" s="16" customFormat="1" ht="39" customHeight="1">
      <c r="A260" s="491"/>
      <c r="B260" s="487"/>
      <c r="C260" s="432" t="s">
        <v>279</v>
      </c>
      <c r="D260" s="432"/>
      <c r="E260" s="250" t="s">
        <v>457</v>
      </c>
      <c r="F260" s="186"/>
      <c r="G260" s="186"/>
      <c r="H260" s="186"/>
      <c r="I260" s="186"/>
      <c r="J260" s="186"/>
      <c r="K260" s="186"/>
      <c r="L260" s="186"/>
      <c r="M260" s="186"/>
      <c r="N260" s="186"/>
      <c r="O260" s="186"/>
      <c r="P260" s="186"/>
      <c r="Q260" s="186"/>
      <c r="R260" s="186"/>
      <c r="S260" s="186"/>
      <c r="T260" s="186"/>
      <c r="U260" s="186"/>
      <c r="V260" s="186"/>
      <c r="W260" s="186"/>
      <c r="X260" s="186"/>
      <c r="Y260" s="186"/>
      <c r="Z260" s="186"/>
      <c r="AA260" s="186"/>
      <c r="AB260" s="185"/>
      <c r="AC260" s="186"/>
      <c r="AD260" s="186"/>
      <c r="AE260" s="186"/>
      <c r="AF260" s="186"/>
      <c r="AG260" s="186"/>
      <c r="AH260" s="186"/>
      <c r="AI260" s="186"/>
      <c r="AJ260" s="186"/>
      <c r="AK260" s="186"/>
      <c r="AL260" s="184"/>
      <c r="AM260" s="82"/>
    </row>
    <row r="261" spans="1:39" s="16" customFormat="1" ht="39" customHeight="1">
      <c r="A261" s="491"/>
      <c r="B261" s="487"/>
      <c r="C261" s="432" t="s">
        <v>280</v>
      </c>
      <c r="D261" s="432"/>
      <c r="E261" s="250" t="s">
        <v>458</v>
      </c>
      <c r="F261" s="186"/>
      <c r="G261" s="186"/>
      <c r="H261" s="186"/>
      <c r="I261" s="186"/>
      <c r="J261" s="186"/>
      <c r="K261" s="186"/>
      <c r="L261" s="186"/>
      <c r="M261" s="186"/>
      <c r="N261" s="186"/>
      <c r="O261" s="186"/>
      <c r="P261" s="186"/>
      <c r="Q261" s="186"/>
      <c r="R261" s="186"/>
      <c r="S261" s="186"/>
      <c r="T261" s="186"/>
      <c r="U261" s="186"/>
      <c r="V261" s="186"/>
      <c r="W261" s="186"/>
      <c r="X261" s="186"/>
      <c r="Y261" s="186"/>
      <c r="Z261" s="186"/>
      <c r="AA261" s="186"/>
      <c r="AB261" s="185"/>
      <c r="AC261" s="186"/>
      <c r="AD261" s="186"/>
      <c r="AE261" s="186"/>
      <c r="AF261" s="186"/>
      <c r="AG261" s="186"/>
      <c r="AH261" s="186"/>
      <c r="AI261" s="186"/>
      <c r="AJ261" s="186"/>
      <c r="AK261" s="186"/>
      <c r="AL261" s="184"/>
      <c r="AM261" s="82"/>
    </row>
    <row r="262" spans="1:39" s="16" customFormat="1" ht="39" customHeight="1">
      <c r="A262" s="491"/>
      <c r="B262" s="487"/>
      <c r="C262" s="432" t="s">
        <v>281</v>
      </c>
      <c r="D262" s="432"/>
      <c r="E262" s="250" t="s">
        <v>459</v>
      </c>
      <c r="F262" s="186"/>
      <c r="G262" s="186"/>
      <c r="H262" s="186"/>
      <c r="I262" s="186"/>
      <c r="J262" s="186"/>
      <c r="K262" s="186"/>
      <c r="L262" s="186"/>
      <c r="M262" s="186"/>
      <c r="N262" s="186"/>
      <c r="O262" s="186"/>
      <c r="P262" s="186"/>
      <c r="Q262" s="186"/>
      <c r="R262" s="186"/>
      <c r="S262" s="186"/>
      <c r="T262" s="186"/>
      <c r="U262" s="186"/>
      <c r="V262" s="186"/>
      <c r="W262" s="186"/>
      <c r="X262" s="186"/>
      <c r="Y262" s="186"/>
      <c r="Z262" s="186"/>
      <c r="AA262" s="186"/>
      <c r="AB262" s="185"/>
      <c r="AC262" s="186"/>
      <c r="AD262" s="186"/>
      <c r="AE262" s="186"/>
      <c r="AF262" s="186"/>
      <c r="AG262" s="186"/>
      <c r="AH262" s="186"/>
      <c r="AI262" s="186"/>
      <c r="AJ262" s="186"/>
      <c r="AK262" s="186"/>
      <c r="AL262" s="184"/>
      <c r="AM262" s="82"/>
    </row>
    <row r="263" spans="1:39" s="16" customFormat="1" ht="39" customHeight="1">
      <c r="A263" s="491"/>
      <c r="B263" s="490" t="s">
        <v>472</v>
      </c>
      <c r="C263" s="432" t="s">
        <v>282</v>
      </c>
      <c r="D263" s="432"/>
      <c r="E263" s="250" t="s">
        <v>460</v>
      </c>
      <c r="F263" s="135"/>
      <c r="G263" s="185"/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35"/>
      <c r="V263" s="135"/>
      <c r="W263" s="135"/>
      <c r="X263" s="135"/>
      <c r="Y263" s="135"/>
      <c r="Z263" s="135"/>
      <c r="AA263" s="135"/>
      <c r="AB263" s="185"/>
      <c r="AC263" s="185"/>
      <c r="AD263" s="185"/>
      <c r="AE263" s="185"/>
      <c r="AF263" s="185"/>
      <c r="AG263" s="185"/>
      <c r="AH263" s="185"/>
      <c r="AI263" s="185"/>
      <c r="AJ263" s="185"/>
      <c r="AK263" s="185"/>
      <c r="AL263" s="187"/>
      <c r="AM263" s="82"/>
    </row>
    <row r="264" spans="1:39" s="16" customFormat="1" ht="39" customHeight="1">
      <c r="A264" s="491"/>
      <c r="B264" s="490"/>
      <c r="C264" s="432" t="s">
        <v>283</v>
      </c>
      <c r="D264" s="432"/>
      <c r="E264" s="250" t="s">
        <v>461</v>
      </c>
      <c r="F264" s="13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35"/>
      <c r="V264" s="135"/>
      <c r="W264" s="135"/>
      <c r="X264" s="135"/>
      <c r="Y264" s="135"/>
      <c r="Z264" s="135"/>
      <c r="AA264" s="135"/>
      <c r="AB264" s="185"/>
      <c r="AC264" s="185"/>
      <c r="AD264" s="185"/>
      <c r="AE264" s="185"/>
      <c r="AF264" s="185"/>
      <c r="AG264" s="185"/>
      <c r="AH264" s="185"/>
      <c r="AI264" s="185"/>
      <c r="AJ264" s="185"/>
      <c r="AK264" s="185"/>
      <c r="AL264" s="187"/>
      <c r="AM264" s="82"/>
    </row>
    <row r="265" spans="1:39" s="16" customFormat="1" ht="39" customHeight="1">
      <c r="A265" s="491"/>
      <c r="B265" s="490"/>
      <c r="C265" s="432" t="s">
        <v>284</v>
      </c>
      <c r="D265" s="432"/>
      <c r="E265" s="250" t="s">
        <v>474</v>
      </c>
      <c r="F265" s="135"/>
      <c r="G265" s="185"/>
      <c r="H265" s="185"/>
      <c r="I265" s="185"/>
      <c r="J265" s="185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35"/>
      <c r="V265" s="135"/>
      <c r="W265" s="135"/>
      <c r="X265" s="135"/>
      <c r="Y265" s="135"/>
      <c r="Z265" s="135"/>
      <c r="AA265" s="135"/>
      <c r="AB265" s="185"/>
      <c r="AC265" s="185"/>
      <c r="AD265" s="185"/>
      <c r="AE265" s="185"/>
      <c r="AF265" s="185"/>
      <c r="AG265" s="185"/>
      <c r="AH265" s="185"/>
      <c r="AI265" s="185"/>
      <c r="AJ265" s="185"/>
      <c r="AK265" s="185"/>
      <c r="AL265" s="187"/>
      <c r="AM265" s="82"/>
    </row>
    <row r="266" spans="1:39" s="16" customFormat="1" ht="39" customHeight="1">
      <c r="A266" s="491"/>
      <c r="B266" s="490"/>
      <c r="C266" s="432" t="s">
        <v>285</v>
      </c>
      <c r="D266" s="432"/>
      <c r="E266" s="250" t="s">
        <v>475</v>
      </c>
      <c r="F266" s="135"/>
      <c r="G266" s="185"/>
      <c r="H266" s="185"/>
      <c r="I266" s="185"/>
      <c r="J266" s="185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35"/>
      <c r="V266" s="135"/>
      <c r="W266" s="135"/>
      <c r="X266" s="135"/>
      <c r="Y266" s="135"/>
      <c r="Z266" s="135"/>
      <c r="AA266" s="135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5"/>
      <c r="AL266" s="187"/>
      <c r="AM266" s="82"/>
    </row>
    <row r="267" spans="1:39" s="16" customFormat="1" ht="55.9" customHeight="1">
      <c r="A267" s="491"/>
      <c r="B267" s="490"/>
      <c r="C267" s="432" t="s">
        <v>539</v>
      </c>
      <c r="D267" s="432"/>
      <c r="E267" s="250" t="s">
        <v>476</v>
      </c>
      <c r="F267" s="135"/>
      <c r="G267" s="185"/>
      <c r="H267" s="185"/>
      <c r="I267" s="185"/>
      <c r="J267" s="185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35"/>
      <c r="V267" s="135"/>
      <c r="W267" s="135"/>
      <c r="X267" s="135"/>
      <c r="Y267" s="135"/>
      <c r="Z267" s="135"/>
      <c r="AA267" s="135"/>
      <c r="AB267" s="185"/>
      <c r="AC267" s="185"/>
      <c r="AD267" s="185"/>
      <c r="AE267" s="185"/>
      <c r="AF267" s="185"/>
      <c r="AG267" s="185"/>
      <c r="AH267" s="185"/>
      <c r="AI267" s="185"/>
      <c r="AJ267" s="185"/>
      <c r="AK267" s="185"/>
      <c r="AL267" s="187"/>
      <c r="AM267" s="82"/>
    </row>
    <row r="268" spans="1:39" s="16" customFormat="1" ht="73.900000000000006" customHeight="1">
      <c r="A268" s="491"/>
      <c r="B268" s="490"/>
      <c r="C268" s="432" t="s">
        <v>565</v>
      </c>
      <c r="D268" s="432"/>
      <c r="E268" s="250" t="s">
        <v>477</v>
      </c>
      <c r="F268" s="135"/>
      <c r="G268" s="185"/>
      <c r="H268" s="185"/>
      <c r="I268" s="185"/>
      <c r="J268" s="185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35"/>
      <c r="V268" s="135"/>
      <c r="W268" s="135"/>
      <c r="X268" s="135"/>
      <c r="Y268" s="135"/>
      <c r="Z268" s="135"/>
      <c r="AA268" s="135"/>
      <c r="AB268" s="185"/>
      <c r="AC268" s="185"/>
      <c r="AD268" s="185"/>
      <c r="AE268" s="185"/>
      <c r="AF268" s="185"/>
      <c r="AG268" s="185"/>
      <c r="AH268" s="185"/>
      <c r="AI268" s="185"/>
      <c r="AJ268" s="185"/>
      <c r="AK268" s="185"/>
      <c r="AL268" s="187"/>
      <c r="AM268" s="82"/>
    </row>
    <row r="269" spans="1:39" s="16" customFormat="1" ht="55.9" customHeight="1">
      <c r="A269" s="491"/>
      <c r="B269" s="490"/>
      <c r="C269" s="432" t="s">
        <v>668</v>
      </c>
      <c r="D269" s="432"/>
      <c r="E269" s="250" t="s">
        <v>478</v>
      </c>
      <c r="F269" s="135"/>
      <c r="G269" s="185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35"/>
      <c r="V269" s="135"/>
      <c r="W269" s="135"/>
      <c r="X269" s="135"/>
      <c r="Y269" s="135"/>
      <c r="Z269" s="135"/>
      <c r="AA269" s="135"/>
      <c r="AB269" s="185"/>
      <c r="AC269" s="185"/>
      <c r="AD269" s="185"/>
      <c r="AE269" s="185"/>
      <c r="AF269" s="185"/>
      <c r="AG269" s="185"/>
      <c r="AH269" s="185"/>
      <c r="AI269" s="185"/>
      <c r="AJ269" s="185"/>
      <c r="AK269" s="185"/>
      <c r="AL269" s="187"/>
      <c r="AM269" s="82"/>
    </row>
    <row r="270" spans="1:39" s="16" customFormat="1" ht="55.9" customHeight="1">
      <c r="A270" s="491"/>
      <c r="B270" s="490"/>
      <c r="C270" s="432" t="s">
        <v>669</v>
      </c>
      <c r="D270" s="432"/>
      <c r="E270" s="250" t="s">
        <v>493</v>
      </c>
      <c r="F270" s="135"/>
      <c r="G270" s="185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35"/>
      <c r="V270" s="135"/>
      <c r="W270" s="135"/>
      <c r="X270" s="135"/>
      <c r="Y270" s="135"/>
      <c r="Z270" s="135"/>
      <c r="AA270" s="135"/>
      <c r="AB270" s="185"/>
      <c r="AC270" s="185"/>
      <c r="AD270" s="185"/>
      <c r="AE270" s="185"/>
      <c r="AF270" s="185"/>
      <c r="AG270" s="185"/>
      <c r="AH270" s="185"/>
      <c r="AI270" s="185"/>
      <c r="AJ270" s="185"/>
      <c r="AK270" s="185"/>
      <c r="AL270" s="187"/>
      <c r="AM270" s="82"/>
    </row>
    <row r="271" spans="1:39" s="16" customFormat="1" ht="55.9" customHeight="1">
      <c r="A271" s="491"/>
      <c r="B271" s="490"/>
      <c r="C271" s="432" t="s">
        <v>670</v>
      </c>
      <c r="D271" s="432"/>
      <c r="E271" s="250" t="s">
        <v>494</v>
      </c>
      <c r="F271" s="13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35"/>
      <c r="V271" s="135"/>
      <c r="W271" s="135"/>
      <c r="X271" s="135"/>
      <c r="Y271" s="135"/>
      <c r="Z271" s="135"/>
      <c r="AA271" s="135"/>
      <c r="AB271" s="185"/>
      <c r="AC271" s="185"/>
      <c r="AD271" s="185"/>
      <c r="AE271" s="185"/>
      <c r="AF271" s="185"/>
      <c r="AG271" s="185"/>
      <c r="AH271" s="185"/>
      <c r="AI271" s="185"/>
      <c r="AJ271" s="185"/>
      <c r="AK271" s="185"/>
      <c r="AL271" s="187"/>
      <c r="AM271" s="82"/>
    </row>
    <row r="272" spans="1:39" s="16" customFormat="1" ht="55.9" customHeight="1">
      <c r="A272" s="491"/>
      <c r="B272" s="490"/>
      <c r="C272" s="432" t="s">
        <v>671</v>
      </c>
      <c r="D272" s="432"/>
      <c r="E272" s="250" t="s">
        <v>495</v>
      </c>
      <c r="F272" s="13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35"/>
      <c r="V272" s="135"/>
      <c r="W272" s="135"/>
      <c r="X272" s="135"/>
      <c r="Y272" s="135"/>
      <c r="Z272" s="135"/>
      <c r="AA272" s="135"/>
      <c r="AB272" s="185"/>
      <c r="AC272" s="185"/>
      <c r="AD272" s="185"/>
      <c r="AE272" s="185"/>
      <c r="AF272" s="185"/>
      <c r="AG272" s="185"/>
      <c r="AH272" s="185"/>
      <c r="AI272" s="185"/>
      <c r="AJ272" s="185"/>
      <c r="AK272" s="185"/>
      <c r="AL272" s="187"/>
      <c r="AM272" s="82"/>
    </row>
    <row r="273" spans="1:39" s="16" customFormat="1" ht="55.9" customHeight="1">
      <c r="A273" s="491"/>
      <c r="B273" s="490"/>
      <c r="C273" s="432" t="s">
        <v>672</v>
      </c>
      <c r="D273" s="432"/>
      <c r="E273" s="250" t="s">
        <v>499</v>
      </c>
      <c r="F273" s="135"/>
      <c r="G273" s="185"/>
      <c r="H273" s="185"/>
      <c r="I273" s="185"/>
      <c r="J273" s="185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35"/>
      <c r="V273" s="135"/>
      <c r="W273" s="135"/>
      <c r="X273" s="135"/>
      <c r="Y273" s="135"/>
      <c r="Z273" s="135"/>
      <c r="AA273" s="135"/>
      <c r="AB273" s="185"/>
      <c r="AC273" s="185"/>
      <c r="AD273" s="185"/>
      <c r="AE273" s="185"/>
      <c r="AF273" s="185"/>
      <c r="AG273" s="185"/>
      <c r="AH273" s="185"/>
      <c r="AI273" s="185"/>
      <c r="AJ273" s="185"/>
      <c r="AK273" s="185"/>
      <c r="AL273" s="187"/>
      <c r="AM273" s="82"/>
    </row>
    <row r="274" spans="1:39" s="16" customFormat="1" ht="55.9" customHeight="1">
      <c r="A274" s="491"/>
      <c r="B274" s="490"/>
      <c r="C274" s="432" t="s">
        <v>673</v>
      </c>
      <c r="D274" s="432"/>
      <c r="E274" s="250" t="s">
        <v>500</v>
      </c>
      <c r="F274" s="13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35"/>
      <c r="V274" s="135"/>
      <c r="W274" s="135"/>
      <c r="X274" s="135"/>
      <c r="Y274" s="135"/>
      <c r="Z274" s="135"/>
      <c r="AA274" s="135"/>
      <c r="AB274" s="185"/>
      <c r="AC274" s="185"/>
      <c r="AD274" s="185"/>
      <c r="AE274" s="185"/>
      <c r="AF274" s="185"/>
      <c r="AG274" s="185"/>
      <c r="AH274" s="185"/>
      <c r="AI274" s="185"/>
      <c r="AJ274" s="185"/>
      <c r="AK274" s="185"/>
      <c r="AL274" s="187"/>
      <c r="AM274" s="82"/>
    </row>
    <row r="275" spans="1:39" s="16" customFormat="1" ht="55.9" customHeight="1">
      <c r="A275" s="491"/>
      <c r="B275" s="490"/>
      <c r="C275" s="432" t="s">
        <v>674</v>
      </c>
      <c r="D275" s="432"/>
      <c r="E275" s="250" t="s">
        <v>501</v>
      </c>
      <c r="F275" s="13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35"/>
      <c r="V275" s="135"/>
      <c r="W275" s="135"/>
      <c r="X275" s="135"/>
      <c r="Y275" s="135"/>
      <c r="Z275" s="135"/>
      <c r="AA275" s="135"/>
      <c r="AB275" s="185"/>
      <c r="AC275" s="185"/>
      <c r="AD275" s="185"/>
      <c r="AE275" s="185"/>
      <c r="AF275" s="185"/>
      <c r="AG275" s="185"/>
      <c r="AH275" s="185"/>
      <c r="AI275" s="185"/>
      <c r="AJ275" s="185"/>
      <c r="AK275" s="185"/>
      <c r="AL275" s="187"/>
      <c r="AM275" s="82"/>
    </row>
    <row r="276" spans="1:39" s="16" customFormat="1" ht="55.9" customHeight="1">
      <c r="A276" s="491" t="s">
        <v>1146</v>
      </c>
      <c r="B276" s="487" t="s">
        <v>665</v>
      </c>
      <c r="C276" s="432" t="s">
        <v>675</v>
      </c>
      <c r="D276" s="432"/>
      <c r="E276" s="250" t="s">
        <v>521</v>
      </c>
      <c r="F276" s="13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35"/>
      <c r="V276" s="135"/>
      <c r="W276" s="135"/>
      <c r="X276" s="135"/>
      <c r="Y276" s="135"/>
      <c r="Z276" s="135"/>
      <c r="AA276" s="135"/>
      <c r="AB276" s="185"/>
      <c r="AC276" s="185"/>
      <c r="AD276" s="185"/>
      <c r="AE276" s="185"/>
      <c r="AF276" s="185"/>
      <c r="AG276" s="185"/>
      <c r="AH276" s="185"/>
      <c r="AI276" s="185"/>
      <c r="AJ276" s="185"/>
      <c r="AK276" s="185"/>
      <c r="AL276" s="187"/>
      <c r="AM276" s="82"/>
    </row>
    <row r="277" spans="1:39" s="16" customFormat="1" ht="55.9" customHeight="1">
      <c r="A277" s="491"/>
      <c r="B277" s="494"/>
      <c r="C277" s="432" t="s">
        <v>676</v>
      </c>
      <c r="D277" s="432"/>
      <c r="E277" s="250" t="s">
        <v>567</v>
      </c>
      <c r="F277" s="13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35"/>
      <c r="V277" s="135"/>
      <c r="W277" s="135"/>
      <c r="X277" s="135"/>
      <c r="Y277" s="135"/>
      <c r="Z277" s="135"/>
      <c r="AA277" s="135"/>
      <c r="AB277" s="185"/>
      <c r="AC277" s="185"/>
      <c r="AD277" s="185"/>
      <c r="AE277" s="185"/>
      <c r="AF277" s="185"/>
      <c r="AG277" s="185"/>
      <c r="AH277" s="185"/>
      <c r="AI277" s="185"/>
      <c r="AJ277" s="185"/>
      <c r="AK277" s="185"/>
      <c r="AL277" s="187"/>
      <c r="AM277" s="82"/>
    </row>
    <row r="278" spans="1:39" s="16" customFormat="1" ht="55.9" customHeight="1">
      <c r="A278" s="491"/>
      <c r="B278" s="494"/>
      <c r="C278" s="432" t="s">
        <v>677</v>
      </c>
      <c r="D278" s="432"/>
      <c r="E278" s="250" t="s">
        <v>568</v>
      </c>
      <c r="F278" s="135"/>
      <c r="G278" s="185"/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35"/>
      <c r="V278" s="135"/>
      <c r="W278" s="135"/>
      <c r="X278" s="135"/>
      <c r="Y278" s="135"/>
      <c r="Z278" s="135"/>
      <c r="AA278" s="135"/>
      <c r="AB278" s="185"/>
      <c r="AC278" s="185"/>
      <c r="AD278" s="185"/>
      <c r="AE278" s="185"/>
      <c r="AF278" s="185"/>
      <c r="AG278" s="185"/>
      <c r="AH278" s="185"/>
      <c r="AI278" s="185"/>
      <c r="AJ278" s="185"/>
      <c r="AK278" s="185"/>
      <c r="AL278" s="187"/>
      <c r="AM278" s="82"/>
    </row>
    <row r="279" spans="1:39" s="16" customFormat="1" ht="55.9" customHeight="1">
      <c r="A279" s="491"/>
      <c r="B279" s="494"/>
      <c r="C279" s="432" t="s">
        <v>678</v>
      </c>
      <c r="D279" s="432"/>
      <c r="E279" s="250" t="s">
        <v>569</v>
      </c>
      <c r="F279" s="135"/>
      <c r="G279" s="185"/>
      <c r="H279" s="185"/>
      <c r="I279" s="185"/>
      <c r="J279" s="185"/>
      <c r="K279" s="185"/>
      <c r="L279" s="185"/>
      <c r="M279" s="185"/>
      <c r="N279" s="185"/>
      <c r="O279" s="185"/>
      <c r="P279" s="185"/>
      <c r="Q279" s="185"/>
      <c r="R279" s="185"/>
      <c r="S279" s="185"/>
      <c r="T279" s="185"/>
      <c r="U279" s="135"/>
      <c r="V279" s="135"/>
      <c r="W279" s="135"/>
      <c r="X279" s="135"/>
      <c r="Y279" s="135"/>
      <c r="Z279" s="135"/>
      <c r="AA279" s="135"/>
      <c r="AB279" s="185"/>
      <c r="AC279" s="185"/>
      <c r="AD279" s="185"/>
      <c r="AE279" s="185"/>
      <c r="AF279" s="185"/>
      <c r="AG279" s="185"/>
      <c r="AH279" s="185"/>
      <c r="AI279" s="185"/>
      <c r="AJ279" s="185"/>
      <c r="AK279" s="185"/>
      <c r="AL279" s="187"/>
      <c r="AM279" s="82"/>
    </row>
    <row r="280" spans="1:39" s="16" customFormat="1" ht="55.9" customHeight="1">
      <c r="A280" s="491"/>
      <c r="B280" s="494"/>
      <c r="C280" s="432" t="s">
        <v>679</v>
      </c>
      <c r="D280" s="432"/>
      <c r="E280" s="250" t="s">
        <v>570</v>
      </c>
      <c r="F280" s="135"/>
      <c r="G280" s="185"/>
      <c r="H280" s="185"/>
      <c r="I280" s="185"/>
      <c r="J280" s="185"/>
      <c r="K280" s="185"/>
      <c r="L280" s="185"/>
      <c r="M280" s="185"/>
      <c r="N280" s="185"/>
      <c r="O280" s="185"/>
      <c r="P280" s="185"/>
      <c r="Q280" s="185"/>
      <c r="R280" s="185"/>
      <c r="S280" s="185"/>
      <c r="T280" s="185"/>
      <c r="U280" s="135"/>
      <c r="V280" s="135"/>
      <c r="W280" s="135"/>
      <c r="X280" s="135"/>
      <c r="Y280" s="135"/>
      <c r="Z280" s="135"/>
      <c r="AA280" s="135"/>
      <c r="AB280" s="185"/>
      <c r="AC280" s="185"/>
      <c r="AD280" s="185"/>
      <c r="AE280" s="185"/>
      <c r="AF280" s="185"/>
      <c r="AG280" s="185"/>
      <c r="AH280" s="185"/>
      <c r="AI280" s="185"/>
      <c r="AJ280" s="185"/>
      <c r="AK280" s="185"/>
      <c r="AL280" s="187"/>
      <c r="AM280" s="82"/>
    </row>
    <row r="281" spans="1:39" s="16" customFormat="1" ht="55.9" customHeight="1">
      <c r="A281" s="491"/>
      <c r="B281" s="494"/>
      <c r="C281" s="432" t="s">
        <v>680</v>
      </c>
      <c r="D281" s="432"/>
      <c r="E281" s="250" t="s">
        <v>571</v>
      </c>
      <c r="F281" s="135"/>
      <c r="G281" s="185"/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35"/>
      <c r="V281" s="135"/>
      <c r="W281" s="135"/>
      <c r="X281" s="135"/>
      <c r="Y281" s="135"/>
      <c r="Z281" s="135"/>
      <c r="AA281" s="135"/>
      <c r="AB281" s="185"/>
      <c r="AC281" s="185"/>
      <c r="AD281" s="185"/>
      <c r="AE281" s="185"/>
      <c r="AF281" s="185"/>
      <c r="AG281" s="185"/>
      <c r="AH281" s="185"/>
      <c r="AI281" s="185"/>
      <c r="AJ281" s="185"/>
      <c r="AK281" s="185"/>
      <c r="AL281" s="187"/>
      <c r="AM281" s="82"/>
    </row>
    <row r="282" spans="1:39" s="16" customFormat="1" ht="55.9" customHeight="1">
      <c r="A282" s="491"/>
      <c r="B282" s="494"/>
      <c r="C282" s="432" t="s">
        <v>681</v>
      </c>
      <c r="D282" s="432"/>
      <c r="E282" s="250" t="s">
        <v>572</v>
      </c>
      <c r="F282" s="13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35"/>
      <c r="V282" s="135"/>
      <c r="W282" s="135"/>
      <c r="X282" s="135"/>
      <c r="Y282" s="135"/>
      <c r="Z282" s="135"/>
      <c r="AA282" s="135"/>
      <c r="AB282" s="185"/>
      <c r="AC282" s="185"/>
      <c r="AD282" s="185"/>
      <c r="AE282" s="185"/>
      <c r="AF282" s="185"/>
      <c r="AG282" s="185"/>
      <c r="AH282" s="185"/>
      <c r="AI282" s="185"/>
      <c r="AJ282" s="185"/>
      <c r="AK282" s="185"/>
      <c r="AL282" s="187"/>
      <c r="AM282" s="82"/>
    </row>
    <row r="283" spans="1:39" s="16" customFormat="1" ht="55.9" customHeight="1">
      <c r="A283" s="491"/>
      <c r="B283" s="494"/>
      <c r="C283" s="432" t="s">
        <v>239</v>
      </c>
      <c r="D283" s="432"/>
      <c r="E283" s="250" t="s">
        <v>573</v>
      </c>
      <c r="F283" s="135"/>
      <c r="G283" s="185"/>
      <c r="H283" s="185"/>
      <c r="I283" s="185"/>
      <c r="J283" s="185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35"/>
      <c r="V283" s="135"/>
      <c r="W283" s="135"/>
      <c r="X283" s="135"/>
      <c r="Y283" s="135"/>
      <c r="Z283" s="135"/>
      <c r="AA283" s="135"/>
      <c r="AB283" s="185"/>
      <c r="AC283" s="185"/>
      <c r="AD283" s="185"/>
      <c r="AE283" s="185"/>
      <c r="AF283" s="185"/>
      <c r="AG283" s="185"/>
      <c r="AH283" s="185"/>
      <c r="AI283" s="185"/>
      <c r="AJ283" s="185"/>
      <c r="AK283" s="185"/>
      <c r="AL283" s="187"/>
      <c r="AM283" s="82"/>
    </row>
    <row r="284" spans="1:39" s="16" customFormat="1" ht="55.9" customHeight="1">
      <c r="A284" s="491"/>
      <c r="B284" s="494"/>
      <c r="C284" s="432" t="s">
        <v>682</v>
      </c>
      <c r="D284" s="432"/>
      <c r="E284" s="250" t="s">
        <v>574</v>
      </c>
      <c r="F284" s="13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35"/>
      <c r="V284" s="135"/>
      <c r="W284" s="135"/>
      <c r="X284" s="135"/>
      <c r="Y284" s="135"/>
      <c r="Z284" s="135"/>
      <c r="AA284" s="13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7"/>
      <c r="AM284" s="82"/>
    </row>
    <row r="285" spans="1:39" s="16" customFormat="1" ht="55.9" customHeight="1">
      <c r="A285" s="491"/>
      <c r="B285" s="494"/>
      <c r="C285" s="432" t="s">
        <v>683</v>
      </c>
      <c r="D285" s="432"/>
      <c r="E285" s="250" t="s">
        <v>575</v>
      </c>
      <c r="F285" s="135"/>
      <c r="G285" s="185"/>
      <c r="H285" s="185"/>
      <c r="I285" s="185"/>
      <c r="J285" s="185"/>
      <c r="K285" s="185"/>
      <c r="L285" s="185"/>
      <c r="M285" s="185"/>
      <c r="N285" s="185"/>
      <c r="O285" s="185"/>
      <c r="P285" s="185"/>
      <c r="Q285" s="185"/>
      <c r="R285" s="185"/>
      <c r="S285" s="185"/>
      <c r="T285" s="185"/>
      <c r="U285" s="135"/>
      <c r="V285" s="135"/>
      <c r="W285" s="135"/>
      <c r="X285" s="135"/>
      <c r="Y285" s="135"/>
      <c r="Z285" s="135"/>
      <c r="AA285" s="135"/>
      <c r="AB285" s="185"/>
      <c r="AC285" s="185"/>
      <c r="AD285" s="185"/>
      <c r="AE285" s="185"/>
      <c r="AF285" s="185"/>
      <c r="AG285" s="185"/>
      <c r="AH285" s="185"/>
      <c r="AI285" s="185"/>
      <c r="AJ285" s="185"/>
      <c r="AK285" s="185"/>
      <c r="AL285" s="187"/>
      <c r="AM285" s="82"/>
    </row>
    <row r="286" spans="1:39" s="16" customFormat="1" ht="55.9" customHeight="1">
      <c r="A286" s="491"/>
      <c r="B286" s="494"/>
      <c r="C286" s="432" t="s">
        <v>684</v>
      </c>
      <c r="D286" s="432"/>
      <c r="E286" s="250" t="s">
        <v>576</v>
      </c>
      <c r="F286" s="13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35"/>
      <c r="V286" s="135"/>
      <c r="W286" s="135"/>
      <c r="X286" s="135"/>
      <c r="Y286" s="135"/>
      <c r="Z286" s="135"/>
      <c r="AA286" s="135"/>
      <c r="AB286" s="185"/>
      <c r="AC286" s="185"/>
      <c r="AD286" s="185"/>
      <c r="AE286" s="185"/>
      <c r="AF286" s="185"/>
      <c r="AG286" s="185"/>
      <c r="AH286" s="185"/>
      <c r="AI286" s="185"/>
      <c r="AJ286" s="185"/>
      <c r="AK286" s="185"/>
      <c r="AL286" s="187"/>
      <c r="AM286" s="82"/>
    </row>
    <row r="287" spans="1:39" s="16" customFormat="1" ht="55.9" customHeight="1">
      <c r="A287" s="491"/>
      <c r="B287" s="494"/>
      <c r="C287" s="432" t="s">
        <v>685</v>
      </c>
      <c r="D287" s="432"/>
      <c r="E287" s="250" t="s">
        <v>577</v>
      </c>
      <c r="F287" s="13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35"/>
      <c r="V287" s="135"/>
      <c r="W287" s="135"/>
      <c r="X287" s="135"/>
      <c r="Y287" s="135"/>
      <c r="Z287" s="135"/>
      <c r="AA287" s="135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5"/>
      <c r="AL287" s="187"/>
      <c r="AM287" s="82"/>
    </row>
    <row r="288" spans="1:39" s="16" customFormat="1" ht="55.9" customHeight="1">
      <c r="A288" s="491"/>
      <c r="B288" s="494"/>
      <c r="C288" s="432" t="s">
        <v>686</v>
      </c>
      <c r="D288" s="432"/>
      <c r="E288" s="250" t="s">
        <v>578</v>
      </c>
      <c r="F288" s="13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35"/>
      <c r="V288" s="135"/>
      <c r="W288" s="135"/>
      <c r="X288" s="135"/>
      <c r="Y288" s="135"/>
      <c r="Z288" s="135"/>
      <c r="AA288" s="135"/>
      <c r="AB288" s="185"/>
      <c r="AC288" s="185"/>
      <c r="AD288" s="185"/>
      <c r="AE288" s="185"/>
      <c r="AF288" s="185"/>
      <c r="AG288" s="185"/>
      <c r="AH288" s="185"/>
      <c r="AI288" s="185"/>
      <c r="AJ288" s="185"/>
      <c r="AK288" s="185"/>
      <c r="AL288" s="187"/>
      <c r="AM288" s="82"/>
    </row>
    <row r="289" spans="1:39" s="16" customFormat="1" ht="55.9" customHeight="1">
      <c r="A289" s="491"/>
      <c r="B289" s="494"/>
      <c r="C289" s="432" t="s">
        <v>687</v>
      </c>
      <c r="D289" s="432"/>
      <c r="E289" s="250" t="s">
        <v>579</v>
      </c>
      <c r="F289" s="13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35"/>
      <c r="V289" s="135"/>
      <c r="W289" s="135"/>
      <c r="X289" s="135"/>
      <c r="Y289" s="135"/>
      <c r="Z289" s="135"/>
      <c r="AA289" s="135"/>
      <c r="AB289" s="185"/>
      <c r="AC289" s="185"/>
      <c r="AD289" s="185"/>
      <c r="AE289" s="185"/>
      <c r="AF289" s="185"/>
      <c r="AG289" s="185"/>
      <c r="AH289" s="185"/>
      <c r="AI289" s="185"/>
      <c r="AJ289" s="185"/>
      <c r="AK289" s="185"/>
      <c r="AL289" s="187"/>
      <c r="AM289" s="82"/>
    </row>
    <row r="290" spans="1:39" s="16" customFormat="1" ht="55.9" customHeight="1">
      <c r="A290" s="491"/>
      <c r="B290" s="494"/>
      <c r="C290" s="432" t="s">
        <v>688</v>
      </c>
      <c r="D290" s="432"/>
      <c r="E290" s="250" t="s">
        <v>580</v>
      </c>
      <c r="F290" s="13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35"/>
      <c r="V290" s="135"/>
      <c r="W290" s="135"/>
      <c r="X290" s="135"/>
      <c r="Y290" s="135"/>
      <c r="Z290" s="135"/>
      <c r="AA290" s="135"/>
      <c r="AB290" s="185"/>
      <c r="AC290" s="185"/>
      <c r="AD290" s="185"/>
      <c r="AE290" s="185"/>
      <c r="AF290" s="185"/>
      <c r="AG290" s="185"/>
      <c r="AH290" s="185"/>
      <c r="AI290" s="185"/>
      <c r="AJ290" s="185"/>
      <c r="AK290" s="185"/>
      <c r="AL290" s="187"/>
      <c r="AM290" s="82"/>
    </row>
    <row r="291" spans="1:39" s="16" customFormat="1" ht="55.9" customHeight="1">
      <c r="A291" s="491"/>
      <c r="B291" s="494"/>
      <c r="C291" s="432" t="s">
        <v>689</v>
      </c>
      <c r="D291" s="432"/>
      <c r="E291" s="250" t="s">
        <v>581</v>
      </c>
      <c r="F291" s="13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35"/>
      <c r="V291" s="135"/>
      <c r="W291" s="135"/>
      <c r="X291" s="135"/>
      <c r="Y291" s="135"/>
      <c r="Z291" s="135"/>
      <c r="AA291" s="135"/>
      <c r="AB291" s="185"/>
      <c r="AC291" s="185"/>
      <c r="AD291" s="185"/>
      <c r="AE291" s="185"/>
      <c r="AF291" s="185"/>
      <c r="AG291" s="185"/>
      <c r="AH291" s="185"/>
      <c r="AI291" s="185"/>
      <c r="AJ291" s="185"/>
      <c r="AK291" s="185"/>
      <c r="AL291" s="187"/>
      <c r="AM291" s="82"/>
    </row>
    <row r="292" spans="1:39" s="16" customFormat="1" ht="55.9" customHeight="1">
      <c r="A292" s="491"/>
      <c r="B292" s="494"/>
      <c r="C292" s="432" t="s">
        <v>626</v>
      </c>
      <c r="D292" s="432"/>
      <c r="E292" s="250" t="s">
        <v>582</v>
      </c>
      <c r="F292" s="135"/>
      <c r="G292" s="185"/>
      <c r="H292" s="185"/>
      <c r="I292" s="185"/>
      <c r="J292" s="185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35"/>
      <c r="V292" s="135"/>
      <c r="W292" s="135"/>
      <c r="X292" s="135"/>
      <c r="Y292" s="135"/>
      <c r="Z292" s="135"/>
      <c r="AA292" s="135"/>
      <c r="AB292" s="185"/>
      <c r="AC292" s="185"/>
      <c r="AD292" s="185"/>
      <c r="AE292" s="185"/>
      <c r="AF292" s="185"/>
      <c r="AG292" s="185"/>
      <c r="AH292" s="185"/>
      <c r="AI292" s="185"/>
      <c r="AJ292" s="185"/>
      <c r="AK292" s="185"/>
      <c r="AL292" s="187"/>
      <c r="AM292" s="82"/>
    </row>
    <row r="293" spans="1:39" s="16" customFormat="1" ht="55.9" customHeight="1">
      <c r="A293" s="491"/>
      <c r="B293" s="494"/>
      <c r="C293" s="432" t="s">
        <v>627</v>
      </c>
      <c r="D293" s="432"/>
      <c r="E293" s="250" t="s">
        <v>583</v>
      </c>
      <c r="F293" s="135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85"/>
      <c r="AC293" s="135"/>
      <c r="AD293" s="135"/>
      <c r="AE293" s="135"/>
      <c r="AF293" s="135"/>
      <c r="AG293" s="135"/>
      <c r="AH293" s="135"/>
      <c r="AI293" s="135"/>
      <c r="AJ293" s="135"/>
      <c r="AK293" s="135"/>
      <c r="AL293" s="136"/>
      <c r="AM293" s="82"/>
    </row>
    <row r="294" spans="1:39" s="16" customFormat="1" ht="55.9" customHeight="1">
      <c r="A294" s="491"/>
      <c r="B294" s="494"/>
      <c r="C294" s="432" t="s">
        <v>628</v>
      </c>
      <c r="D294" s="432"/>
      <c r="E294" s="250" t="s">
        <v>584</v>
      </c>
      <c r="F294" s="135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185"/>
      <c r="AC294" s="135"/>
      <c r="AD294" s="135"/>
      <c r="AE294" s="135"/>
      <c r="AF294" s="135"/>
      <c r="AG294" s="135"/>
      <c r="AH294" s="135"/>
      <c r="AI294" s="135"/>
      <c r="AJ294" s="135"/>
      <c r="AK294" s="135"/>
      <c r="AL294" s="136"/>
      <c r="AM294" s="82"/>
    </row>
    <row r="295" spans="1:39" s="16" customFormat="1" ht="55.9" customHeight="1">
      <c r="A295" s="491"/>
      <c r="B295" s="494"/>
      <c r="C295" s="432" t="s">
        <v>629</v>
      </c>
      <c r="D295" s="432"/>
      <c r="E295" s="250" t="s">
        <v>585</v>
      </c>
      <c r="F295" s="135"/>
      <c r="G295" s="185"/>
      <c r="H295" s="185"/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35"/>
      <c r="V295" s="135"/>
      <c r="W295" s="135"/>
      <c r="X295" s="135"/>
      <c r="Y295" s="135"/>
      <c r="Z295" s="135"/>
      <c r="AA295" s="135"/>
      <c r="AB295" s="185"/>
      <c r="AC295" s="185"/>
      <c r="AD295" s="185"/>
      <c r="AE295" s="185"/>
      <c r="AF295" s="185"/>
      <c r="AG295" s="185"/>
      <c r="AH295" s="185"/>
      <c r="AI295" s="185"/>
      <c r="AJ295" s="185"/>
      <c r="AK295" s="185"/>
      <c r="AL295" s="187"/>
      <c r="AM295" s="82"/>
    </row>
    <row r="296" spans="1:39" s="16" customFormat="1" ht="55.9" customHeight="1">
      <c r="A296" s="491"/>
      <c r="B296" s="494"/>
      <c r="C296" s="432" t="s">
        <v>630</v>
      </c>
      <c r="D296" s="432"/>
      <c r="E296" s="250" t="s">
        <v>586</v>
      </c>
      <c r="F296" s="13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35"/>
      <c r="V296" s="135"/>
      <c r="W296" s="135"/>
      <c r="X296" s="135"/>
      <c r="Y296" s="135"/>
      <c r="Z296" s="135"/>
      <c r="AA296" s="135"/>
      <c r="AB296" s="185"/>
      <c r="AC296" s="185"/>
      <c r="AD296" s="185"/>
      <c r="AE296" s="185"/>
      <c r="AF296" s="185"/>
      <c r="AG296" s="185"/>
      <c r="AH296" s="185"/>
      <c r="AI296" s="185"/>
      <c r="AJ296" s="185"/>
      <c r="AK296" s="185"/>
      <c r="AL296" s="187"/>
      <c r="AM296" s="82"/>
    </row>
    <row r="297" spans="1:39" s="16" customFormat="1" ht="55.9" customHeight="1">
      <c r="A297" s="491"/>
      <c r="B297" s="494"/>
      <c r="C297" s="432" t="s">
        <v>697</v>
      </c>
      <c r="D297" s="432"/>
      <c r="E297" s="250" t="s">
        <v>587</v>
      </c>
      <c r="F297" s="135"/>
      <c r="G297" s="185"/>
      <c r="H297" s="185"/>
      <c r="I297" s="185"/>
      <c r="J297" s="185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35"/>
      <c r="V297" s="135"/>
      <c r="W297" s="135"/>
      <c r="X297" s="135"/>
      <c r="Y297" s="135"/>
      <c r="Z297" s="135"/>
      <c r="AA297" s="135"/>
      <c r="AB297" s="185"/>
      <c r="AC297" s="185"/>
      <c r="AD297" s="185"/>
      <c r="AE297" s="185"/>
      <c r="AF297" s="185"/>
      <c r="AG297" s="185"/>
      <c r="AH297" s="185"/>
      <c r="AI297" s="185"/>
      <c r="AJ297" s="185"/>
      <c r="AK297" s="185"/>
      <c r="AL297" s="187"/>
      <c r="AM297" s="82"/>
    </row>
    <row r="298" spans="1:39" s="16" customFormat="1" ht="55.9" customHeight="1">
      <c r="A298" s="491"/>
      <c r="B298" s="494"/>
      <c r="C298" s="432" t="s">
        <v>698</v>
      </c>
      <c r="D298" s="432"/>
      <c r="E298" s="250" t="s">
        <v>588</v>
      </c>
      <c r="F298" s="13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35"/>
      <c r="V298" s="135"/>
      <c r="W298" s="135"/>
      <c r="X298" s="135"/>
      <c r="Y298" s="135"/>
      <c r="Z298" s="135"/>
      <c r="AA298" s="135"/>
      <c r="AB298" s="185"/>
      <c r="AC298" s="185"/>
      <c r="AD298" s="185"/>
      <c r="AE298" s="185"/>
      <c r="AF298" s="185"/>
      <c r="AG298" s="185"/>
      <c r="AH298" s="185"/>
      <c r="AI298" s="185"/>
      <c r="AJ298" s="185"/>
      <c r="AK298" s="185"/>
      <c r="AL298" s="187"/>
      <c r="AM298" s="82"/>
    </row>
    <row r="299" spans="1:39" s="16" customFormat="1" ht="55.9" customHeight="1">
      <c r="A299" s="491"/>
      <c r="B299" s="494"/>
      <c r="C299" s="432" t="s">
        <v>631</v>
      </c>
      <c r="D299" s="432"/>
      <c r="E299" s="250" t="s">
        <v>589</v>
      </c>
      <c r="F299" s="135"/>
      <c r="G299" s="185"/>
      <c r="H299" s="185"/>
      <c r="I299" s="185"/>
      <c r="J299" s="185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35"/>
      <c r="V299" s="135"/>
      <c r="W299" s="135"/>
      <c r="X299" s="135"/>
      <c r="Y299" s="135"/>
      <c r="Z299" s="135"/>
      <c r="AA299" s="135"/>
      <c r="AB299" s="185"/>
      <c r="AC299" s="185"/>
      <c r="AD299" s="185"/>
      <c r="AE299" s="185"/>
      <c r="AF299" s="185"/>
      <c r="AG299" s="185"/>
      <c r="AH299" s="185"/>
      <c r="AI299" s="185"/>
      <c r="AJ299" s="185"/>
      <c r="AK299" s="185"/>
      <c r="AL299" s="187"/>
      <c r="AM299" s="82"/>
    </row>
    <row r="300" spans="1:39" s="16" customFormat="1" ht="55.9" customHeight="1">
      <c r="A300" s="491"/>
      <c r="B300" s="494"/>
      <c r="C300" s="432" t="s">
        <v>632</v>
      </c>
      <c r="D300" s="432"/>
      <c r="E300" s="250" t="s">
        <v>590</v>
      </c>
      <c r="F300" s="13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35"/>
      <c r="V300" s="135"/>
      <c r="W300" s="135"/>
      <c r="X300" s="135"/>
      <c r="Y300" s="135"/>
      <c r="Z300" s="135"/>
      <c r="AA300" s="135"/>
      <c r="AB300" s="185"/>
      <c r="AC300" s="185"/>
      <c r="AD300" s="185"/>
      <c r="AE300" s="185"/>
      <c r="AF300" s="185"/>
      <c r="AG300" s="185"/>
      <c r="AH300" s="185"/>
      <c r="AI300" s="185"/>
      <c r="AJ300" s="185"/>
      <c r="AK300" s="185"/>
      <c r="AL300" s="187"/>
      <c r="AM300" s="82"/>
    </row>
    <row r="301" spans="1:39" s="16" customFormat="1" ht="55.9" customHeight="1">
      <c r="A301" s="491"/>
      <c r="B301" s="494"/>
      <c r="C301" s="432" t="s">
        <v>633</v>
      </c>
      <c r="D301" s="432"/>
      <c r="E301" s="250" t="s">
        <v>591</v>
      </c>
      <c r="F301" s="13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35"/>
      <c r="V301" s="135"/>
      <c r="W301" s="135"/>
      <c r="X301" s="135"/>
      <c r="Y301" s="135"/>
      <c r="Z301" s="135"/>
      <c r="AA301" s="135"/>
      <c r="AB301" s="185"/>
      <c r="AC301" s="185"/>
      <c r="AD301" s="185"/>
      <c r="AE301" s="185"/>
      <c r="AF301" s="185"/>
      <c r="AG301" s="185"/>
      <c r="AH301" s="185"/>
      <c r="AI301" s="185"/>
      <c r="AJ301" s="185"/>
      <c r="AK301" s="185"/>
      <c r="AL301" s="187"/>
      <c r="AM301" s="82"/>
    </row>
    <row r="302" spans="1:39" s="16" customFormat="1" ht="55.9" customHeight="1">
      <c r="A302" s="491"/>
      <c r="B302" s="494"/>
      <c r="C302" s="432" t="s">
        <v>634</v>
      </c>
      <c r="D302" s="432"/>
      <c r="E302" s="250" t="s">
        <v>592</v>
      </c>
      <c r="F302" s="13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35"/>
      <c r="V302" s="135"/>
      <c r="W302" s="135"/>
      <c r="X302" s="135"/>
      <c r="Y302" s="135"/>
      <c r="Z302" s="135"/>
      <c r="AA302" s="135"/>
      <c r="AB302" s="185"/>
      <c r="AC302" s="185"/>
      <c r="AD302" s="185"/>
      <c r="AE302" s="185"/>
      <c r="AF302" s="185"/>
      <c r="AG302" s="185"/>
      <c r="AH302" s="185"/>
      <c r="AI302" s="185"/>
      <c r="AJ302" s="185"/>
      <c r="AK302" s="185"/>
      <c r="AL302" s="187"/>
      <c r="AM302" s="82"/>
    </row>
    <row r="303" spans="1:39" s="16" customFormat="1" ht="55.9" customHeight="1">
      <c r="A303" s="491"/>
      <c r="B303" s="494"/>
      <c r="C303" s="432" t="s">
        <v>635</v>
      </c>
      <c r="D303" s="432"/>
      <c r="E303" s="250" t="s">
        <v>593</v>
      </c>
      <c r="F303" s="13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35"/>
      <c r="V303" s="135"/>
      <c r="W303" s="135"/>
      <c r="X303" s="135"/>
      <c r="Y303" s="135"/>
      <c r="Z303" s="135"/>
      <c r="AA303" s="135"/>
      <c r="AB303" s="185"/>
      <c r="AC303" s="185"/>
      <c r="AD303" s="185"/>
      <c r="AE303" s="185"/>
      <c r="AF303" s="185"/>
      <c r="AG303" s="185"/>
      <c r="AH303" s="185"/>
      <c r="AI303" s="185"/>
      <c r="AJ303" s="185"/>
      <c r="AK303" s="185"/>
      <c r="AL303" s="187"/>
      <c r="AM303" s="82"/>
    </row>
    <row r="304" spans="1:39" s="16" customFormat="1" ht="55.9" customHeight="1">
      <c r="A304" s="491"/>
      <c r="B304" s="494"/>
      <c r="C304" s="432" t="s">
        <v>636</v>
      </c>
      <c r="D304" s="432"/>
      <c r="E304" s="250" t="s">
        <v>594</v>
      </c>
      <c r="F304" s="13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35"/>
      <c r="V304" s="135"/>
      <c r="W304" s="135"/>
      <c r="X304" s="135"/>
      <c r="Y304" s="135"/>
      <c r="Z304" s="135"/>
      <c r="AA304" s="135"/>
      <c r="AB304" s="185"/>
      <c r="AC304" s="185"/>
      <c r="AD304" s="185"/>
      <c r="AE304" s="185"/>
      <c r="AF304" s="185"/>
      <c r="AG304" s="185"/>
      <c r="AH304" s="185"/>
      <c r="AI304" s="185"/>
      <c r="AJ304" s="185"/>
      <c r="AK304" s="185"/>
      <c r="AL304" s="187"/>
      <c r="AM304" s="82"/>
    </row>
    <row r="305" spans="1:39" s="16" customFormat="1" ht="55.9" customHeight="1">
      <c r="A305" s="491"/>
      <c r="B305" s="494"/>
      <c r="C305" s="432" t="s">
        <v>637</v>
      </c>
      <c r="D305" s="432"/>
      <c r="E305" s="250" t="s">
        <v>595</v>
      </c>
      <c r="F305" s="135"/>
      <c r="G305" s="185"/>
      <c r="H305" s="185"/>
      <c r="I305" s="185"/>
      <c r="J305" s="185"/>
      <c r="K305" s="185"/>
      <c r="L305" s="185"/>
      <c r="M305" s="185"/>
      <c r="N305" s="185"/>
      <c r="O305" s="185"/>
      <c r="P305" s="185"/>
      <c r="Q305" s="185"/>
      <c r="R305" s="185"/>
      <c r="S305" s="185"/>
      <c r="T305" s="185"/>
      <c r="U305" s="135"/>
      <c r="V305" s="135"/>
      <c r="W305" s="135"/>
      <c r="X305" s="135"/>
      <c r="Y305" s="135"/>
      <c r="Z305" s="135"/>
      <c r="AA305" s="135"/>
      <c r="AB305" s="185"/>
      <c r="AC305" s="185"/>
      <c r="AD305" s="185"/>
      <c r="AE305" s="185"/>
      <c r="AF305" s="185"/>
      <c r="AG305" s="185"/>
      <c r="AH305" s="185"/>
      <c r="AI305" s="185"/>
      <c r="AJ305" s="185"/>
      <c r="AK305" s="185"/>
      <c r="AL305" s="187"/>
      <c r="AM305" s="82"/>
    </row>
    <row r="306" spans="1:39" s="16" customFormat="1" ht="55.9" customHeight="1">
      <c r="A306" s="491"/>
      <c r="B306" s="494"/>
      <c r="C306" s="432" t="s">
        <v>638</v>
      </c>
      <c r="D306" s="432"/>
      <c r="E306" s="250" t="s">
        <v>596</v>
      </c>
      <c r="F306" s="135"/>
      <c r="G306" s="185"/>
      <c r="H306" s="185"/>
      <c r="I306" s="185"/>
      <c r="J306" s="185"/>
      <c r="K306" s="185"/>
      <c r="L306" s="185"/>
      <c r="M306" s="185"/>
      <c r="N306" s="185"/>
      <c r="O306" s="185"/>
      <c r="P306" s="185"/>
      <c r="Q306" s="185"/>
      <c r="R306" s="185"/>
      <c r="S306" s="185"/>
      <c r="T306" s="185"/>
      <c r="U306" s="135"/>
      <c r="V306" s="135"/>
      <c r="W306" s="135"/>
      <c r="X306" s="135"/>
      <c r="Y306" s="135"/>
      <c r="Z306" s="135"/>
      <c r="AA306" s="135"/>
      <c r="AB306" s="185"/>
      <c r="AC306" s="185"/>
      <c r="AD306" s="185"/>
      <c r="AE306" s="185"/>
      <c r="AF306" s="185"/>
      <c r="AG306" s="185"/>
      <c r="AH306" s="185"/>
      <c r="AI306" s="185"/>
      <c r="AJ306" s="185"/>
      <c r="AK306" s="185"/>
      <c r="AL306" s="187"/>
      <c r="AM306" s="82"/>
    </row>
    <row r="307" spans="1:39" s="16" customFormat="1" ht="55.9" customHeight="1">
      <c r="A307" s="491" t="s">
        <v>1146</v>
      </c>
      <c r="B307" s="487" t="s">
        <v>665</v>
      </c>
      <c r="C307" s="432" t="s">
        <v>639</v>
      </c>
      <c r="D307" s="432"/>
      <c r="E307" s="250" t="s">
        <v>597</v>
      </c>
      <c r="F307" s="135"/>
      <c r="G307" s="185"/>
      <c r="H307" s="185"/>
      <c r="I307" s="185"/>
      <c r="J307" s="185"/>
      <c r="K307" s="185"/>
      <c r="L307" s="185"/>
      <c r="M307" s="185"/>
      <c r="N307" s="185"/>
      <c r="O307" s="185"/>
      <c r="P307" s="185"/>
      <c r="Q307" s="185"/>
      <c r="R307" s="185"/>
      <c r="S307" s="185"/>
      <c r="T307" s="185"/>
      <c r="U307" s="135"/>
      <c r="V307" s="135"/>
      <c r="W307" s="135"/>
      <c r="X307" s="135"/>
      <c r="Y307" s="135"/>
      <c r="Z307" s="135"/>
      <c r="AA307" s="135"/>
      <c r="AB307" s="185"/>
      <c r="AC307" s="185"/>
      <c r="AD307" s="185"/>
      <c r="AE307" s="185"/>
      <c r="AF307" s="185"/>
      <c r="AG307" s="185"/>
      <c r="AH307" s="185"/>
      <c r="AI307" s="185"/>
      <c r="AJ307" s="185"/>
      <c r="AK307" s="185"/>
      <c r="AL307" s="187"/>
      <c r="AM307" s="82"/>
    </row>
    <row r="308" spans="1:39" s="16" customFormat="1" ht="55.9" customHeight="1">
      <c r="A308" s="491"/>
      <c r="B308" s="494"/>
      <c r="C308" s="432" t="s">
        <v>640</v>
      </c>
      <c r="D308" s="432"/>
      <c r="E308" s="250" t="s">
        <v>522</v>
      </c>
      <c r="F308" s="135"/>
      <c r="G308" s="185"/>
      <c r="H308" s="185"/>
      <c r="I308" s="185"/>
      <c r="J308" s="185"/>
      <c r="K308" s="185"/>
      <c r="L308" s="185"/>
      <c r="M308" s="185"/>
      <c r="N308" s="185"/>
      <c r="O308" s="185"/>
      <c r="P308" s="185"/>
      <c r="Q308" s="185"/>
      <c r="R308" s="185"/>
      <c r="S308" s="185"/>
      <c r="T308" s="185"/>
      <c r="U308" s="135"/>
      <c r="V308" s="135"/>
      <c r="W308" s="135"/>
      <c r="X308" s="135"/>
      <c r="Y308" s="135"/>
      <c r="Z308" s="135"/>
      <c r="AA308" s="135"/>
      <c r="AB308" s="185"/>
      <c r="AC308" s="185"/>
      <c r="AD308" s="185"/>
      <c r="AE308" s="185"/>
      <c r="AF308" s="185"/>
      <c r="AG308" s="185"/>
      <c r="AH308" s="185"/>
      <c r="AI308" s="185"/>
      <c r="AJ308" s="185"/>
      <c r="AK308" s="185"/>
      <c r="AL308" s="187"/>
      <c r="AM308" s="82"/>
    </row>
    <row r="309" spans="1:39" s="16" customFormat="1" ht="55.9" customHeight="1">
      <c r="A309" s="491"/>
      <c r="B309" s="494"/>
      <c r="C309" s="432" t="s">
        <v>641</v>
      </c>
      <c r="D309" s="432"/>
      <c r="E309" s="250" t="s">
        <v>598</v>
      </c>
      <c r="F309" s="135"/>
      <c r="G309" s="185"/>
      <c r="H309" s="185"/>
      <c r="I309" s="185"/>
      <c r="J309" s="185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35"/>
      <c r="V309" s="135"/>
      <c r="W309" s="135"/>
      <c r="X309" s="135"/>
      <c r="Y309" s="135"/>
      <c r="Z309" s="135"/>
      <c r="AA309" s="135"/>
      <c r="AB309" s="185"/>
      <c r="AC309" s="185"/>
      <c r="AD309" s="185"/>
      <c r="AE309" s="185"/>
      <c r="AF309" s="185"/>
      <c r="AG309" s="185"/>
      <c r="AH309" s="185"/>
      <c r="AI309" s="185"/>
      <c r="AJ309" s="185"/>
      <c r="AK309" s="185"/>
      <c r="AL309" s="187"/>
      <c r="AM309" s="82"/>
    </row>
    <row r="310" spans="1:39" s="16" customFormat="1" ht="55.9" customHeight="1">
      <c r="A310" s="491"/>
      <c r="B310" s="494"/>
      <c r="C310" s="432" t="s">
        <v>642</v>
      </c>
      <c r="D310" s="432"/>
      <c r="E310" s="250" t="s">
        <v>619</v>
      </c>
      <c r="F310" s="135"/>
      <c r="G310" s="185"/>
      <c r="H310" s="185"/>
      <c r="I310" s="185"/>
      <c r="J310" s="185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35"/>
      <c r="V310" s="135"/>
      <c r="W310" s="135"/>
      <c r="X310" s="135"/>
      <c r="Y310" s="135"/>
      <c r="Z310" s="135"/>
      <c r="AA310" s="135"/>
      <c r="AB310" s="185"/>
      <c r="AC310" s="185"/>
      <c r="AD310" s="185"/>
      <c r="AE310" s="185"/>
      <c r="AF310" s="185"/>
      <c r="AG310" s="185"/>
      <c r="AH310" s="185"/>
      <c r="AI310" s="185"/>
      <c r="AJ310" s="185"/>
      <c r="AK310" s="185"/>
      <c r="AL310" s="187"/>
      <c r="AM310" s="82"/>
    </row>
    <row r="311" spans="1:39" s="16" customFormat="1" ht="55.9" customHeight="1">
      <c r="A311" s="491"/>
      <c r="B311" s="494"/>
      <c r="C311" s="432" t="s">
        <v>643</v>
      </c>
      <c r="D311" s="432"/>
      <c r="E311" s="250" t="s">
        <v>620</v>
      </c>
      <c r="F311" s="13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35"/>
      <c r="V311" s="135"/>
      <c r="W311" s="135"/>
      <c r="X311" s="135"/>
      <c r="Y311" s="135"/>
      <c r="Z311" s="135"/>
      <c r="AA311" s="135"/>
      <c r="AB311" s="185"/>
      <c r="AC311" s="185"/>
      <c r="AD311" s="185"/>
      <c r="AE311" s="185"/>
      <c r="AF311" s="185"/>
      <c r="AG311" s="185"/>
      <c r="AH311" s="185"/>
      <c r="AI311" s="185"/>
      <c r="AJ311" s="185"/>
      <c r="AK311" s="185"/>
      <c r="AL311" s="187"/>
      <c r="AM311" s="82"/>
    </row>
    <row r="312" spans="1:39" s="16" customFormat="1" ht="55.9" customHeight="1">
      <c r="A312" s="491"/>
      <c r="B312" s="494"/>
      <c r="C312" s="432" t="s">
        <v>695</v>
      </c>
      <c r="D312" s="432"/>
      <c r="E312" s="250" t="s">
        <v>621</v>
      </c>
      <c r="F312" s="135"/>
      <c r="G312" s="185"/>
      <c r="H312" s="185"/>
      <c r="I312" s="185"/>
      <c r="J312" s="185"/>
      <c r="K312" s="185"/>
      <c r="L312" s="185"/>
      <c r="M312" s="185"/>
      <c r="N312" s="185"/>
      <c r="O312" s="185"/>
      <c r="P312" s="185"/>
      <c r="Q312" s="185"/>
      <c r="R312" s="185"/>
      <c r="S312" s="185"/>
      <c r="T312" s="185"/>
      <c r="U312" s="135"/>
      <c r="V312" s="135"/>
      <c r="W312" s="135"/>
      <c r="X312" s="135"/>
      <c r="Y312" s="135"/>
      <c r="Z312" s="135"/>
      <c r="AA312" s="135"/>
      <c r="AB312" s="185"/>
      <c r="AC312" s="185"/>
      <c r="AD312" s="185"/>
      <c r="AE312" s="185"/>
      <c r="AF312" s="185"/>
      <c r="AG312" s="185"/>
      <c r="AH312" s="185"/>
      <c r="AI312" s="185"/>
      <c r="AJ312" s="185"/>
      <c r="AK312" s="185"/>
      <c r="AL312" s="187"/>
      <c r="AM312" s="82"/>
    </row>
    <row r="313" spans="1:39" s="16" customFormat="1" ht="55.9" customHeight="1">
      <c r="A313" s="491"/>
      <c r="B313" s="494"/>
      <c r="C313" s="432" t="s">
        <v>644</v>
      </c>
      <c r="D313" s="432"/>
      <c r="E313" s="250" t="s">
        <v>599</v>
      </c>
      <c r="F313" s="135"/>
      <c r="G313" s="185"/>
      <c r="H313" s="185"/>
      <c r="I313" s="185"/>
      <c r="J313" s="185"/>
      <c r="K313" s="185"/>
      <c r="L313" s="185"/>
      <c r="M313" s="185"/>
      <c r="N313" s="185"/>
      <c r="O313" s="185"/>
      <c r="P313" s="185"/>
      <c r="Q313" s="185"/>
      <c r="R313" s="185"/>
      <c r="S313" s="185"/>
      <c r="T313" s="185"/>
      <c r="U313" s="135"/>
      <c r="V313" s="135"/>
      <c r="W313" s="135"/>
      <c r="X313" s="135"/>
      <c r="Y313" s="135"/>
      <c r="Z313" s="135"/>
      <c r="AA313" s="135"/>
      <c r="AB313" s="185"/>
      <c r="AC313" s="185"/>
      <c r="AD313" s="185"/>
      <c r="AE313" s="185"/>
      <c r="AF313" s="185"/>
      <c r="AG313" s="185"/>
      <c r="AH313" s="185"/>
      <c r="AI313" s="185"/>
      <c r="AJ313" s="185"/>
      <c r="AK313" s="185"/>
      <c r="AL313" s="187"/>
      <c r="AM313" s="82"/>
    </row>
    <row r="314" spans="1:39" s="16" customFormat="1" ht="55.9" customHeight="1">
      <c r="A314" s="491"/>
      <c r="B314" s="494"/>
      <c r="C314" s="432" t="s">
        <v>645</v>
      </c>
      <c r="D314" s="432"/>
      <c r="E314" s="250" t="s">
        <v>600</v>
      </c>
      <c r="F314" s="13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35"/>
      <c r="V314" s="135"/>
      <c r="W314" s="135"/>
      <c r="X314" s="135"/>
      <c r="Y314" s="135"/>
      <c r="Z314" s="135"/>
      <c r="AA314" s="135"/>
      <c r="AB314" s="185"/>
      <c r="AC314" s="185"/>
      <c r="AD314" s="185"/>
      <c r="AE314" s="185"/>
      <c r="AF314" s="185"/>
      <c r="AG314" s="185"/>
      <c r="AH314" s="185"/>
      <c r="AI314" s="185"/>
      <c r="AJ314" s="185"/>
      <c r="AK314" s="185"/>
      <c r="AL314" s="187"/>
      <c r="AM314" s="82"/>
    </row>
    <row r="315" spans="1:39" s="16" customFormat="1" ht="55.9" customHeight="1">
      <c r="A315" s="491"/>
      <c r="B315" s="494"/>
      <c r="C315" s="432" t="s">
        <v>240</v>
      </c>
      <c r="D315" s="432"/>
      <c r="E315" s="250" t="s">
        <v>601</v>
      </c>
      <c r="F315" s="13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35"/>
      <c r="V315" s="135"/>
      <c r="W315" s="135"/>
      <c r="X315" s="135"/>
      <c r="Y315" s="135"/>
      <c r="Z315" s="135"/>
      <c r="AA315" s="135"/>
      <c r="AB315" s="185"/>
      <c r="AC315" s="185"/>
      <c r="AD315" s="185"/>
      <c r="AE315" s="185"/>
      <c r="AF315" s="185"/>
      <c r="AG315" s="185"/>
      <c r="AH315" s="185"/>
      <c r="AI315" s="185"/>
      <c r="AJ315" s="185"/>
      <c r="AK315" s="185"/>
      <c r="AL315" s="187"/>
      <c r="AM315" s="82"/>
    </row>
    <row r="316" spans="1:39" s="16" customFormat="1" ht="32.450000000000003" customHeight="1">
      <c r="A316" s="491"/>
      <c r="B316" s="494"/>
      <c r="C316" s="432" t="s">
        <v>696</v>
      </c>
      <c r="D316" s="432"/>
      <c r="E316" s="250" t="s">
        <v>653</v>
      </c>
      <c r="F316" s="13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35"/>
      <c r="V316" s="135"/>
      <c r="W316" s="135"/>
      <c r="X316" s="135"/>
      <c r="Y316" s="135"/>
      <c r="Z316" s="135"/>
      <c r="AA316" s="135"/>
      <c r="AB316" s="185"/>
      <c r="AC316" s="185"/>
      <c r="AD316" s="185"/>
      <c r="AE316" s="185"/>
      <c r="AF316" s="185"/>
      <c r="AG316" s="185"/>
      <c r="AH316" s="185"/>
      <c r="AI316" s="185"/>
      <c r="AJ316" s="185"/>
      <c r="AK316" s="185"/>
      <c r="AL316" s="187"/>
      <c r="AM316" s="82"/>
    </row>
    <row r="317" spans="1:39" s="16" customFormat="1" ht="32.450000000000003" customHeight="1">
      <c r="A317" s="491"/>
      <c r="B317" s="494"/>
      <c r="C317" s="432" t="s">
        <v>646</v>
      </c>
      <c r="D317" s="432"/>
      <c r="E317" s="250" t="s">
        <v>654</v>
      </c>
      <c r="F317" s="13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35"/>
      <c r="V317" s="135"/>
      <c r="W317" s="135"/>
      <c r="X317" s="135"/>
      <c r="Y317" s="135"/>
      <c r="Z317" s="135"/>
      <c r="AA317" s="135"/>
      <c r="AB317" s="185"/>
      <c r="AC317" s="185"/>
      <c r="AD317" s="185"/>
      <c r="AE317" s="185"/>
      <c r="AF317" s="185"/>
      <c r="AG317" s="185"/>
      <c r="AH317" s="185"/>
      <c r="AI317" s="185"/>
      <c r="AJ317" s="185"/>
      <c r="AK317" s="185"/>
      <c r="AL317" s="187"/>
      <c r="AM317" s="82"/>
    </row>
    <row r="318" spans="1:39" s="16" customFormat="1" ht="32.450000000000003" customHeight="1">
      <c r="A318" s="491"/>
      <c r="B318" s="494"/>
      <c r="C318" s="432" t="s">
        <v>647</v>
      </c>
      <c r="D318" s="432"/>
      <c r="E318" s="250" t="s">
        <v>700</v>
      </c>
      <c r="F318" s="13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35"/>
      <c r="V318" s="135"/>
      <c r="W318" s="135"/>
      <c r="X318" s="135"/>
      <c r="Y318" s="135"/>
      <c r="Z318" s="135"/>
      <c r="AA318" s="135"/>
      <c r="AB318" s="185"/>
      <c r="AC318" s="185"/>
      <c r="AD318" s="185"/>
      <c r="AE318" s="185"/>
      <c r="AF318" s="185"/>
      <c r="AG318" s="185"/>
      <c r="AH318" s="185"/>
      <c r="AI318" s="185"/>
      <c r="AJ318" s="185"/>
      <c r="AK318" s="185"/>
      <c r="AL318" s="187"/>
      <c r="AM318" s="82"/>
    </row>
    <row r="319" spans="1:39" s="16" customFormat="1" ht="32.450000000000003" customHeight="1">
      <c r="A319" s="491"/>
      <c r="B319" s="494"/>
      <c r="C319" s="432" t="s">
        <v>648</v>
      </c>
      <c r="D319" s="432"/>
      <c r="E319" s="250" t="s">
        <v>655</v>
      </c>
      <c r="F319" s="13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35"/>
      <c r="V319" s="135"/>
      <c r="W319" s="135"/>
      <c r="X319" s="135"/>
      <c r="Y319" s="135"/>
      <c r="Z319" s="135"/>
      <c r="AA319" s="135"/>
      <c r="AB319" s="185"/>
      <c r="AC319" s="185"/>
      <c r="AD319" s="185"/>
      <c r="AE319" s="185"/>
      <c r="AF319" s="185"/>
      <c r="AG319" s="185"/>
      <c r="AH319" s="185"/>
      <c r="AI319" s="185"/>
      <c r="AJ319" s="185"/>
      <c r="AK319" s="185"/>
      <c r="AL319" s="187"/>
      <c r="AM319" s="82"/>
    </row>
    <row r="320" spans="1:39" s="16" customFormat="1" ht="32.450000000000003" customHeight="1">
      <c r="A320" s="491"/>
      <c r="B320" s="494"/>
      <c r="C320" s="432" t="s">
        <v>649</v>
      </c>
      <c r="D320" s="432"/>
      <c r="E320" s="250" t="s">
        <v>656</v>
      </c>
      <c r="F320" s="13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35"/>
      <c r="V320" s="135"/>
      <c r="W320" s="135"/>
      <c r="X320" s="135"/>
      <c r="Y320" s="135"/>
      <c r="Z320" s="135"/>
      <c r="AA320" s="13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7"/>
      <c r="AM320" s="82"/>
    </row>
    <row r="321" spans="1:45" s="16" customFormat="1" ht="32.450000000000003" customHeight="1">
      <c r="A321" s="491"/>
      <c r="B321" s="494"/>
      <c r="C321" s="432" t="s">
        <v>462</v>
      </c>
      <c r="D321" s="432"/>
      <c r="E321" s="250" t="s">
        <v>657</v>
      </c>
      <c r="F321" s="135"/>
      <c r="G321" s="185"/>
      <c r="H321" s="185"/>
      <c r="I321" s="185"/>
      <c r="J321" s="185"/>
      <c r="K321" s="185"/>
      <c r="L321" s="185"/>
      <c r="M321" s="185"/>
      <c r="N321" s="185"/>
      <c r="O321" s="185"/>
      <c r="P321" s="185"/>
      <c r="Q321" s="185"/>
      <c r="R321" s="185"/>
      <c r="S321" s="185"/>
      <c r="T321" s="185"/>
      <c r="U321" s="135"/>
      <c r="V321" s="135"/>
      <c r="W321" s="135"/>
      <c r="X321" s="135"/>
      <c r="Y321" s="135"/>
      <c r="Z321" s="135"/>
      <c r="AA321" s="135"/>
      <c r="AB321" s="185"/>
      <c r="AC321" s="185"/>
      <c r="AD321" s="185"/>
      <c r="AE321" s="185"/>
      <c r="AF321" s="185"/>
      <c r="AG321" s="185"/>
      <c r="AH321" s="185"/>
      <c r="AI321" s="185"/>
      <c r="AJ321" s="185"/>
      <c r="AK321" s="185"/>
      <c r="AL321" s="187"/>
      <c r="AM321" s="82"/>
    </row>
    <row r="322" spans="1:45" s="16" customFormat="1" ht="32.450000000000003" customHeight="1">
      <c r="A322" s="491"/>
      <c r="B322" s="494"/>
      <c r="C322" s="432" t="s">
        <v>463</v>
      </c>
      <c r="D322" s="432"/>
      <c r="E322" s="250" t="s">
        <v>812</v>
      </c>
      <c r="F322" s="135"/>
      <c r="G322" s="185"/>
      <c r="H322" s="185"/>
      <c r="I322" s="185"/>
      <c r="J322" s="185"/>
      <c r="K322" s="185"/>
      <c r="L322" s="185"/>
      <c r="M322" s="185"/>
      <c r="N322" s="185"/>
      <c r="O322" s="185"/>
      <c r="P322" s="185"/>
      <c r="Q322" s="185"/>
      <c r="R322" s="185"/>
      <c r="S322" s="185"/>
      <c r="T322" s="185"/>
      <c r="U322" s="135"/>
      <c r="V322" s="135"/>
      <c r="W322" s="135"/>
      <c r="X322" s="135"/>
      <c r="Y322" s="135"/>
      <c r="Z322" s="135"/>
      <c r="AA322" s="135"/>
      <c r="AB322" s="185"/>
      <c r="AC322" s="185"/>
      <c r="AD322" s="185"/>
      <c r="AE322" s="185"/>
      <c r="AF322" s="185"/>
      <c r="AG322" s="185"/>
      <c r="AH322" s="185"/>
      <c r="AI322" s="185"/>
      <c r="AJ322" s="185"/>
      <c r="AK322" s="185"/>
      <c r="AL322" s="187"/>
      <c r="AM322" s="82"/>
    </row>
    <row r="323" spans="1:45" s="16" customFormat="1" ht="32.450000000000003" customHeight="1">
      <c r="A323" s="491"/>
      <c r="B323" s="494"/>
      <c r="C323" s="432" t="s">
        <v>1147</v>
      </c>
      <c r="D323" s="432"/>
      <c r="E323" s="250" t="s">
        <v>813</v>
      </c>
      <c r="F323" s="135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  <c r="S323" s="135"/>
      <c r="T323" s="135"/>
      <c r="U323" s="135"/>
      <c r="V323" s="135"/>
      <c r="W323" s="135"/>
      <c r="X323" s="135"/>
      <c r="Y323" s="135"/>
      <c r="Z323" s="135"/>
      <c r="AA323" s="135"/>
      <c r="AB323" s="185"/>
      <c r="AC323" s="135"/>
      <c r="AD323" s="135"/>
      <c r="AE323" s="135"/>
      <c r="AF323" s="135"/>
      <c r="AG323" s="135"/>
      <c r="AH323" s="135"/>
      <c r="AI323" s="135"/>
      <c r="AJ323" s="135"/>
      <c r="AK323" s="135"/>
      <c r="AL323" s="136"/>
      <c r="AM323" s="82"/>
    </row>
    <row r="324" spans="1:45" s="16" customFormat="1" ht="32.450000000000003" customHeight="1">
      <c r="A324" s="491"/>
      <c r="B324" s="490" t="s">
        <v>473</v>
      </c>
      <c r="C324" s="432" t="s">
        <v>509</v>
      </c>
      <c r="D324" s="432"/>
      <c r="E324" s="250" t="s">
        <v>814</v>
      </c>
      <c r="F324" s="135"/>
      <c r="G324" s="185"/>
      <c r="H324" s="185"/>
      <c r="I324" s="185"/>
      <c r="J324" s="185"/>
      <c r="K324" s="185"/>
      <c r="L324" s="185"/>
      <c r="M324" s="185"/>
      <c r="N324" s="185"/>
      <c r="O324" s="185"/>
      <c r="P324" s="185"/>
      <c r="Q324" s="185"/>
      <c r="R324" s="185"/>
      <c r="S324" s="185"/>
      <c r="T324" s="185"/>
      <c r="U324" s="135"/>
      <c r="V324" s="135"/>
      <c r="W324" s="135"/>
      <c r="X324" s="135"/>
      <c r="Y324" s="135"/>
      <c r="Z324" s="135"/>
      <c r="AA324" s="135"/>
      <c r="AB324" s="185"/>
      <c r="AC324" s="185"/>
      <c r="AD324" s="185"/>
      <c r="AE324" s="185"/>
      <c r="AF324" s="185"/>
      <c r="AG324" s="185"/>
      <c r="AH324" s="185"/>
      <c r="AI324" s="185"/>
      <c r="AJ324" s="185"/>
      <c r="AK324" s="185"/>
      <c r="AL324" s="187"/>
      <c r="AM324" s="82"/>
    </row>
    <row r="325" spans="1:45" s="16" customFormat="1" ht="32.450000000000003" customHeight="1">
      <c r="A325" s="491"/>
      <c r="B325" s="490"/>
      <c r="C325" s="432" t="s">
        <v>464</v>
      </c>
      <c r="D325" s="432"/>
      <c r="E325" s="250" t="s">
        <v>829</v>
      </c>
      <c r="F325" s="135"/>
      <c r="G325" s="185"/>
      <c r="H325" s="185"/>
      <c r="I325" s="185"/>
      <c r="J325" s="185"/>
      <c r="K325" s="185"/>
      <c r="L325" s="185"/>
      <c r="M325" s="185"/>
      <c r="N325" s="185"/>
      <c r="O325" s="185"/>
      <c r="P325" s="185"/>
      <c r="Q325" s="185"/>
      <c r="R325" s="185"/>
      <c r="S325" s="185"/>
      <c r="T325" s="185"/>
      <c r="U325" s="135"/>
      <c r="V325" s="135"/>
      <c r="W325" s="135"/>
      <c r="X325" s="135"/>
      <c r="Y325" s="135"/>
      <c r="Z325" s="135"/>
      <c r="AA325" s="135"/>
      <c r="AB325" s="185"/>
      <c r="AC325" s="185"/>
      <c r="AD325" s="185"/>
      <c r="AE325" s="185"/>
      <c r="AF325" s="185"/>
      <c r="AG325" s="185"/>
      <c r="AH325" s="185"/>
      <c r="AI325" s="185"/>
      <c r="AJ325" s="185"/>
      <c r="AK325" s="185"/>
      <c r="AL325" s="187"/>
      <c r="AM325" s="82"/>
    </row>
    <row r="326" spans="1:45" s="16" customFormat="1" ht="41.25" customHeight="1">
      <c r="A326" s="491"/>
      <c r="B326" s="490"/>
      <c r="C326" s="432" t="s">
        <v>510</v>
      </c>
      <c r="D326" s="432"/>
      <c r="E326" s="250" t="s">
        <v>830</v>
      </c>
      <c r="F326" s="135"/>
      <c r="G326" s="185"/>
      <c r="H326" s="185"/>
      <c r="I326" s="185"/>
      <c r="J326" s="185"/>
      <c r="K326" s="185"/>
      <c r="L326" s="185"/>
      <c r="M326" s="185"/>
      <c r="N326" s="185"/>
      <c r="O326" s="185"/>
      <c r="P326" s="185"/>
      <c r="Q326" s="185"/>
      <c r="R326" s="185"/>
      <c r="S326" s="185"/>
      <c r="T326" s="185"/>
      <c r="U326" s="135"/>
      <c r="V326" s="135"/>
      <c r="W326" s="135"/>
      <c r="X326" s="135"/>
      <c r="Y326" s="135"/>
      <c r="Z326" s="135"/>
      <c r="AA326" s="135"/>
      <c r="AB326" s="185"/>
      <c r="AC326" s="185"/>
      <c r="AD326" s="185"/>
      <c r="AE326" s="185"/>
      <c r="AF326" s="185"/>
      <c r="AG326" s="185"/>
      <c r="AH326" s="185"/>
      <c r="AI326" s="185"/>
      <c r="AJ326" s="185"/>
      <c r="AK326" s="185"/>
      <c r="AL326" s="187"/>
      <c r="AM326" s="82"/>
    </row>
    <row r="327" spans="1:45" s="16" customFormat="1" ht="32.450000000000003" customHeight="1">
      <c r="A327" s="428" t="s">
        <v>498</v>
      </c>
      <c r="B327" s="427"/>
      <c r="C327" s="427"/>
      <c r="D327" s="427"/>
      <c r="E327" s="250" t="s">
        <v>831</v>
      </c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P327" s="185"/>
      <c r="Q327" s="135"/>
      <c r="R327" s="185"/>
      <c r="S327" s="185"/>
      <c r="T327" s="185"/>
      <c r="U327" s="185"/>
      <c r="V327" s="135"/>
      <c r="W327" s="135"/>
      <c r="X327" s="185"/>
      <c r="Y327" s="135"/>
      <c r="Z327" s="135"/>
      <c r="AA327" s="135"/>
      <c r="AB327" s="185"/>
      <c r="AC327" s="185"/>
      <c r="AD327" s="185"/>
      <c r="AE327" s="185"/>
      <c r="AF327" s="185"/>
      <c r="AG327" s="185"/>
      <c r="AH327" s="185"/>
      <c r="AI327" s="185"/>
      <c r="AJ327" s="135"/>
      <c r="AK327" s="135"/>
      <c r="AL327" s="187"/>
      <c r="AM327" s="11"/>
      <c r="AN327" s="11"/>
      <c r="AO327" s="11"/>
      <c r="AP327" s="11"/>
      <c r="AQ327" s="10"/>
      <c r="AR327" s="10"/>
      <c r="AS327" s="10"/>
    </row>
    <row r="328" spans="1:45" s="16" customFormat="1" ht="32.450000000000003" customHeight="1">
      <c r="A328" s="428" t="s">
        <v>875</v>
      </c>
      <c r="B328" s="427"/>
      <c r="C328" s="427"/>
      <c r="D328" s="427"/>
      <c r="E328" s="250" t="s">
        <v>832</v>
      </c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  <c r="P328" s="185"/>
      <c r="Q328" s="135"/>
      <c r="R328" s="185"/>
      <c r="S328" s="185"/>
      <c r="T328" s="185"/>
      <c r="U328" s="185"/>
      <c r="V328" s="135"/>
      <c r="W328" s="135"/>
      <c r="X328" s="185"/>
      <c r="Y328" s="135"/>
      <c r="Z328" s="135"/>
      <c r="AA328" s="135"/>
      <c r="AB328" s="185"/>
      <c r="AC328" s="185"/>
      <c r="AD328" s="185"/>
      <c r="AE328" s="185"/>
      <c r="AF328" s="185"/>
      <c r="AG328" s="185"/>
      <c r="AH328" s="185"/>
      <c r="AI328" s="185"/>
      <c r="AJ328" s="135"/>
      <c r="AK328" s="135"/>
      <c r="AL328" s="187"/>
      <c r="AM328" s="11"/>
      <c r="AN328" s="11"/>
      <c r="AO328" s="11"/>
      <c r="AP328" s="11"/>
      <c r="AQ328" s="10"/>
      <c r="AR328" s="10"/>
      <c r="AS328" s="10"/>
    </row>
    <row r="329" spans="1:45" s="16" customFormat="1" ht="50.25" customHeight="1">
      <c r="A329" s="436" t="s">
        <v>664</v>
      </c>
      <c r="B329" s="427" t="s">
        <v>876</v>
      </c>
      <c r="C329" s="427"/>
      <c r="D329" s="427"/>
      <c r="E329" s="250" t="s">
        <v>833</v>
      </c>
      <c r="F329" s="135"/>
      <c r="G329" s="135"/>
      <c r="H329" s="135"/>
      <c r="I329" s="135"/>
      <c r="J329" s="135"/>
      <c r="K329" s="135"/>
      <c r="L329" s="135"/>
      <c r="M329" s="135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85"/>
      <c r="AB329" s="185"/>
      <c r="AC329" s="135"/>
      <c r="AD329" s="135"/>
      <c r="AE329" s="135"/>
      <c r="AF329" s="135"/>
      <c r="AG329" s="135"/>
      <c r="AH329" s="135"/>
      <c r="AI329" s="135"/>
      <c r="AJ329" s="135"/>
      <c r="AK329" s="135"/>
      <c r="AL329" s="136"/>
      <c r="AM329" s="11"/>
      <c r="AN329" s="11"/>
      <c r="AO329" s="11"/>
      <c r="AP329" s="11"/>
      <c r="AQ329" s="10"/>
      <c r="AR329" s="10"/>
      <c r="AS329" s="10"/>
    </row>
    <row r="330" spans="1:45" s="16" customFormat="1" ht="32.450000000000003" customHeight="1">
      <c r="A330" s="436"/>
      <c r="B330" s="427" t="s">
        <v>866</v>
      </c>
      <c r="C330" s="427"/>
      <c r="D330" s="427"/>
      <c r="E330" s="250" t="s">
        <v>834</v>
      </c>
      <c r="F330" s="135"/>
      <c r="G330" s="135"/>
      <c r="H330" s="135"/>
      <c r="I330" s="135"/>
      <c r="J330" s="135"/>
      <c r="K330" s="135"/>
      <c r="L330" s="135"/>
      <c r="M330" s="135"/>
      <c r="N330" s="135"/>
      <c r="O330" s="135"/>
      <c r="P330" s="135"/>
      <c r="Q330" s="135"/>
      <c r="R330" s="135"/>
      <c r="S330" s="135"/>
      <c r="T330" s="135"/>
      <c r="U330" s="135"/>
      <c r="V330" s="135"/>
      <c r="W330" s="135"/>
      <c r="X330" s="135"/>
      <c r="Y330" s="135"/>
      <c r="Z330" s="135"/>
      <c r="AA330" s="135"/>
      <c r="AB330" s="185"/>
      <c r="AC330" s="135"/>
      <c r="AD330" s="135"/>
      <c r="AE330" s="135"/>
      <c r="AF330" s="135"/>
      <c r="AG330" s="135"/>
      <c r="AH330" s="135"/>
      <c r="AI330" s="135"/>
      <c r="AJ330" s="135"/>
      <c r="AK330" s="135"/>
      <c r="AL330" s="136"/>
      <c r="AM330" s="11"/>
      <c r="AN330" s="11"/>
      <c r="AO330" s="11"/>
      <c r="AP330" s="11"/>
      <c r="AQ330" s="10"/>
      <c r="AR330" s="10"/>
      <c r="AS330" s="10"/>
    </row>
    <row r="331" spans="1:45" s="16" customFormat="1" ht="35.25" customHeight="1">
      <c r="A331" s="436"/>
      <c r="B331" s="427" t="s">
        <v>867</v>
      </c>
      <c r="C331" s="427"/>
      <c r="D331" s="427"/>
      <c r="E331" s="250" t="s">
        <v>1184</v>
      </c>
      <c r="F331" s="135"/>
      <c r="G331" s="135"/>
      <c r="H331" s="135"/>
      <c r="I331" s="135"/>
      <c r="J331" s="135"/>
      <c r="K331" s="135"/>
      <c r="L331" s="135"/>
      <c r="M331" s="135"/>
      <c r="N331" s="135"/>
      <c r="O331" s="135"/>
      <c r="P331" s="135"/>
      <c r="Q331" s="135"/>
      <c r="R331" s="135"/>
      <c r="S331" s="135"/>
      <c r="T331" s="135"/>
      <c r="U331" s="135"/>
      <c r="V331" s="135"/>
      <c r="W331" s="135"/>
      <c r="X331" s="135"/>
      <c r="Y331" s="135"/>
      <c r="Z331" s="135"/>
      <c r="AA331" s="135"/>
      <c r="AB331" s="185"/>
      <c r="AC331" s="135"/>
      <c r="AD331" s="135"/>
      <c r="AE331" s="135"/>
      <c r="AF331" s="135"/>
      <c r="AG331" s="135"/>
      <c r="AH331" s="135"/>
      <c r="AI331" s="135"/>
      <c r="AJ331" s="135"/>
      <c r="AK331" s="135"/>
      <c r="AL331" s="136"/>
      <c r="AM331" s="11"/>
      <c r="AN331" s="11"/>
      <c r="AO331" s="11"/>
      <c r="AP331" s="11"/>
      <c r="AQ331" s="10"/>
      <c r="AR331" s="10"/>
      <c r="AS331" s="10"/>
    </row>
    <row r="332" spans="1:45" s="16" customFormat="1" ht="48.75" customHeight="1">
      <c r="A332" s="436"/>
      <c r="B332" s="427" t="s">
        <v>877</v>
      </c>
      <c r="C332" s="427"/>
      <c r="D332" s="427"/>
      <c r="E332" s="250" t="s">
        <v>1185</v>
      </c>
      <c r="F332" s="135"/>
      <c r="G332" s="135"/>
      <c r="H332" s="135"/>
      <c r="I332" s="135"/>
      <c r="J332" s="135"/>
      <c r="K332" s="135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5"/>
      <c r="AA332" s="135"/>
      <c r="AB332" s="185"/>
      <c r="AC332" s="135"/>
      <c r="AD332" s="135"/>
      <c r="AE332" s="135"/>
      <c r="AF332" s="135"/>
      <c r="AG332" s="135"/>
      <c r="AH332" s="135"/>
      <c r="AI332" s="135"/>
      <c r="AJ332" s="135"/>
      <c r="AK332" s="135"/>
      <c r="AL332" s="136"/>
      <c r="AM332" s="11"/>
      <c r="AN332" s="11"/>
      <c r="AO332" s="11"/>
      <c r="AP332" s="11"/>
      <c r="AQ332" s="10"/>
      <c r="AR332" s="10"/>
      <c r="AS332" s="10"/>
    </row>
    <row r="333" spans="1:45" s="16" customFormat="1" ht="32.450000000000003" customHeight="1">
      <c r="A333" s="436"/>
      <c r="B333" s="427" t="s">
        <v>869</v>
      </c>
      <c r="C333" s="427"/>
      <c r="D333" s="427"/>
      <c r="E333" s="250" t="s">
        <v>1186</v>
      </c>
      <c r="F333" s="135"/>
      <c r="G333" s="135"/>
      <c r="H333" s="135"/>
      <c r="I333" s="135"/>
      <c r="J333" s="135"/>
      <c r="K333" s="135"/>
      <c r="L333" s="135"/>
      <c r="M333" s="135"/>
      <c r="N333" s="135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  <c r="AA333" s="135"/>
      <c r="AB333" s="185"/>
      <c r="AC333" s="135"/>
      <c r="AD333" s="135"/>
      <c r="AE333" s="135"/>
      <c r="AF333" s="135"/>
      <c r="AG333" s="135"/>
      <c r="AH333" s="135"/>
      <c r="AI333" s="135"/>
      <c r="AJ333" s="135"/>
      <c r="AK333" s="135"/>
      <c r="AL333" s="136"/>
      <c r="AM333" s="11"/>
      <c r="AN333" s="11"/>
      <c r="AO333" s="11"/>
      <c r="AP333" s="11"/>
      <c r="AQ333" s="10"/>
      <c r="AR333" s="10"/>
      <c r="AS333" s="10"/>
    </row>
    <row r="334" spans="1:45" s="16" customFormat="1" ht="32.450000000000003" customHeight="1">
      <c r="A334" s="436"/>
      <c r="B334" s="427" t="s">
        <v>878</v>
      </c>
      <c r="C334" s="427"/>
      <c r="D334" s="427"/>
      <c r="E334" s="250" t="s">
        <v>1187</v>
      </c>
      <c r="F334" s="135"/>
      <c r="G334" s="135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  <c r="AA334" s="135"/>
      <c r="AB334" s="185"/>
      <c r="AC334" s="135"/>
      <c r="AD334" s="135"/>
      <c r="AE334" s="135"/>
      <c r="AF334" s="135"/>
      <c r="AG334" s="135"/>
      <c r="AH334" s="135"/>
      <c r="AI334" s="135"/>
      <c r="AJ334" s="135"/>
      <c r="AK334" s="135"/>
      <c r="AL334" s="136"/>
      <c r="AM334" s="11"/>
      <c r="AN334" s="11"/>
      <c r="AO334" s="11"/>
      <c r="AP334" s="11"/>
      <c r="AQ334" s="10"/>
      <c r="AR334" s="10"/>
      <c r="AS334" s="10"/>
    </row>
    <row r="335" spans="1:45" s="16" customFormat="1" ht="32.450000000000003" customHeight="1">
      <c r="A335" s="438" t="s">
        <v>566</v>
      </c>
      <c r="B335" s="439"/>
      <c r="C335" s="439"/>
      <c r="D335" s="439"/>
      <c r="E335" s="250" t="s">
        <v>1188</v>
      </c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  <c r="AA335" s="185"/>
      <c r="AB335" s="185"/>
      <c r="AC335" s="185"/>
      <c r="AD335" s="185"/>
      <c r="AE335" s="185"/>
      <c r="AF335" s="185"/>
      <c r="AG335" s="185"/>
      <c r="AH335" s="185"/>
      <c r="AI335" s="185"/>
      <c r="AJ335" s="185"/>
      <c r="AK335" s="185"/>
      <c r="AL335" s="187"/>
      <c r="AM335" s="11"/>
      <c r="AN335" s="11"/>
      <c r="AO335" s="11"/>
      <c r="AP335" s="11"/>
      <c r="AQ335" s="10"/>
      <c r="AR335" s="10"/>
      <c r="AS335" s="10"/>
    </row>
    <row r="336" spans="1:45" s="16" customFormat="1" ht="32.450000000000003" customHeight="1" thickBot="1">
      <c r="A336" s="430" t="s">
        <v>566</v>
      </c>
      <c r="B336" s="431"/>
      <c r="C336" s="431"/>
      <c r="D336" s="431"/>
      <c r="E336" s="253" t="s">
        <v>1189</v>
      </c>
      <c r="F336" s="164"/>
      <c r="G336" s="164"/>
      <c r="H336" s="164"/>
      <c r="I336" s="164"/>
      <c r="J336" s="164"/>
      <c r="K336" s="164"/>
      <c r="L336" s="164"/>
      <c r="M336" s="164"/>
      <c r="N336" s="164"/>
      <c r="O336" s="164"/>
      <c r="P336" s="164"/>
      <c r="Q336" s="164"/>
      <c r="R336" s="164"/>
      <c r="S336" s="164"/>
      <c r="T336" s="164"/>
      <c r="U336" s="164"/>
      <c r="V336" s="164"/>
      <c r="W336" s="164"/>
      <c r="X336" s="164"/>
      <c r="Y336" s="164"/>
      <c r="Z336" s="164"/>
      <c r="AA336" s="164"/>
      <c r="AB336" s="164"/>
      <c r="AC336" s="164"/>
      <c r="AD336" s="164"/>
      <c r="AE336" s="164"/>
      <c r="AF336" s="164"/>
      <c r="AG336" s="164"/>
      <c r="AH336" s="164"/>
      <c r="AI336" s="164"/>
      <c r="AJ336" s="164"/>
      <c r="AK336" s="164"/>
      <c r="AL336" s="176"/>
      <c r="AM336" s="11"/>
      <c r="AN336" s="11"/>
      <c r="AO336" s="11"/>
      <c r="AP336" s="11"/>
      <c r="AQ336" s="10"/>
      <c r="AR336" s="10"/>
      <c r="AS336" s="10"/>
    </row>
    <row r="337" spans="1:173" s="15" customFormat="1" ht="44.25" customHeight="1">
      <c r="A337" s="483" t="s">
        <v>497</v>
      </c>
      <c r="B337" s="483"/>
      <c r="C337" s="483"/>
      <c r="D337" s="483"/>
      <c r="E337" s="483"/>
      <c r="F337" s="483"/>
      <c r="G337" s="483"/>
      <c r="H337" s="483"/>
      <c r="I337" s="483"/>
      <c r="J337" s="483"/>
      <c r="K337" s="483"/>
      <c r="L337" s="483"/>
      <c r="M337" s="483"/>
      <c r="N337" s="483"/>
      <c r="O337" s="483"/>
      <c r="P337" s="483"/>
      <c r="Q337" s="483"/>
      <c r="R337" s="483"/>
      <c r="S337" s="483"/>
      <c r="T337" s="83"/>
      <c r="U337" s="83"/>
      <c r="V337" s="83"/>
      <c r="W337" s="84"/>
      <c r="X337" s="84"/>
      <c r="Y337" s="84"/>
      <c r="Z337" s="84"/>
      <c r="AA337" s="84"/>
      <c r="AB337" s="84"/>
      <c r="AC337" s="85"/>
      <c r="AD337" s="85"/>
      <c r="AE337" s="85"/>
      <c r="AF337" s="85"/>
      <c r="AG337" s="85"/>
      <c r="AH337" s="85"/>
      <c r="AI337" s="85"/>
      <c r="AJ337" s="85"/>
      <c r="AK337" s="30"/>
      <c r="AL337" s="78"/>
      <c r="AM337" s="11"/>
      <c r="AN337" s="11"/>
      <c r="AO337" s="11"/>
      <c r="AP337" s="11"/>
      <c r="AQ337" s="20"/>
      <c r="AR337" s="20"/>
      <c r="AS337" s="20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  <c r="FK337" s="17"/>
      <c r="FL337" s="17"/>
      <c r="FM337" s="17"/>
      <c r="FN337" s="17"/>
      <c r="FO337" s="17"/>
      <c r="FP337" s="17"/>
      <c r="FQ337" s="17"/>
    </row>
    <row r="338" spans="1:173" s="15" customFormat="1" ht="23.25" customHeight="1">
      <c r="A338" s="483" t="s">
        <v>690</v>
      </c>
      <c r="B338" s="483"/>
      <c r="C338" s="483"/>
      <c r="D338" s="483"/>
      <c r="E338" s="483"/>
      <c r="F338" s="483"/>
      <c r="G338" s="483"/>
      <c r="H338" s="483"/>
      <c r="I338" s="483"/>
      <c r="J338" s="86"/>
      <c r="K338" s="86"/>
      <c r="L338" s="86"/>
      <c r="M338" s="86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87"/>
      <c r="AC338" s="87"/>
      <c r="AD338" s="87"/>
      <c r="AE338" s="87"/>
      <c r="AF338" s="87"/>
      <c r="AG338" s="87"/>
      <c r="AH338" s="87"/>
      <c r="AI338" s="85"/>
      <c r="AJ338" s="85"/>
      <c r="AK338" s="30"/>
      <c r="AL338" s="78"/>
      <c r="AM338" s="11"/>
      <c r="AN338" s="11"/>
      <c r="AO338" s="11"/>
      <c r="AP338" s="11"/>
      <c r="AQ338" s="20"/>
      <c r="AR338" s="20"/>
      <c r="AS338" s="20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  <c r="FK338" s="17"/>
      <c r="FL338" s="17"/>
      <c r="FM338" s="17"/>
      <c r="FN338" s="17"/>
      <c r="FO338" s="17"/>
      <c r="FP338" s="17"/>
      <c r="FQ338" s="17"/>
    </row>
    <row r="339" spans="1:173" s="18" customFormat="1" ht="23.25" customHeight="1">
      <c r="A339" s="489" t="s">
        <v>691</v>
      </c>
      <c r="B339" s="489"/>
      <c r="C339" s="489"/>
      <c r="D339" s="489"/>
      <c r="E339" s="489"/>
      <c r="F339" s="489"/>
      <c r="G339" s="489"/>
      <c r="H339" s="489"/>
      <c r="I339" s="88"/>
      <c r="J339" s="88"/>
      <c r="K339" s="88"/>
      <c r="L339" s="88"/>
      <c r="M339" s="88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  <c r="AA339" s="89"/>
      <c r="AB339" s="89"/>
      <c r="AC339" s="89"/>
      <c r="AD339" s="89"/>
      <c r="AE339" s="89"/>
      <c r="AF339" s="89"/>
      <c r="AG339" s="89"/>
      <c r="AH339" s="89"/>
      <c r="AI339" s="89"/>
      <c r="AJ339" s="89"/>
      <c r="AK339" s="30"/>
      <c r="AL339" s="90"/>
      <c r="AM339" s="21"/>
      <c r="AN339" s="21"/>
      <c r="AO339" s="21"/>
      <c r="AP339" s="21"/>
      <c r="AQ339" s="21"/>
      <c r="AR339" s="21"/>
      <c r="AS339" s="21"/>
    </row>
    <row r="340" spans="1:173" ht="24.75" customHeight="1">
      <c r="A340" s="137"/>
      <c r="B340" s="139"/>
      <c r="C340" s="139"/>
      <c r="D340" s="139"/>
      <c r="E340" s="91"/>
      <c r="F340" s="91"/>
      <c r="G340" s="28"/>
      <c r="H340" s="91"/>
      <c r="I340" s="91"/>
      <c r="J340" s="91"/>
      <c r="K340" s="92"/>
      <c r="L340" s="92"/>
      <c r="M340" s="91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93"/>
      <c r="AM340" s="3"/>
      <c r="AN340" s="3"/>
      <c r="AO340" s="3"/>
      <c r="AP340" s="3"/>
      <c r="AQ340" s="3"/>
      <c r="AR340" s="3"/>
      <c r="AS340" s="3"/>
    </row>
  </sheetData>
  <mergeCells count="357">
    <mergeCell ref="A2:F2"/>
    <mergeCell ref="G6:L6"/>
    <mergeCell ref="W6:W7"/>
    <mergeCell ref="Z6:Z7"/>
    <mergeCell ref="AC6:AI6"/>
    <mergeCell ref="N6:O6"/>
    <mergeCell ref="N2:AB2"/>
    <mergeCell ref="A8:D8"/>
    <mergeCell ref="F6:F7"/>
    <mergeCell ref="A4:AL4"/>
    <mergeCell ref="A6:D7"/>
    <mergeCell ref="AJ6:AK6"/>
    <mergeCell ref="AA6:AB6"/>
    <mergeCell ref="V6:V7"/>
    <mergeCell ref="X6:Y6"/>
    <mergeCell ref="AL6:AL7"/>
    <mergeCell ref="E6:E7"/>
    <mergeCell ref="A5:AL5"/>
    <mergeCell ref="M6:M7"/>
    <mergeCell ref="R6:T6"/>
    <mergeCell ref="U6:U7"/>
    <mergeCell ref="P6:Q6"/>
    <mergeCell ref="A154:A168"/>
    <mergeCell ref="A169:A179"/>
    <mergeCell ref="C323:D323"/>
    <mergeCell ref="C169:C171"/>
    <mergeCell ref="C172:C174"/>
    <mergeCell ref="B184:D184"/>
    <mergeCell ref="B177:D177"/>
    <mergeCell ref="A183:D183"/>
    <mergeCell ref="B182:D182"/>
    <mergeCell ref="A229:A275"/>
    <mergeCell ref="B193:D193"/>
    <mergeCell ref="A180:D180"/>
    <mergeCell ref="A181:A182"/>
    <mergeCell ref="A184:A187"/>
    <mergeCell ref="C189:D189"/>
    <mergeCell ref="A204:D204"/>
    <mergeCell ref="B181:D181"/>
    <mergeCell ref="B188:B192"/>
    <mergeCell ref="C188:D188"/>
    <mergeCell ref="B152:D152"/>
    <mergeCell ref="B175:B176"/>
    <mergeCell ref="C175:D175"/>
    <mergeCell ref="C176:D176"/>
    <mergeCell ref="B179:D179"/>
    <mergeCell ref="B178:D178"/>
    <mergeCell ref="B153:D153"/>
    <mergeCell ref="C320:D320"/>
    <mergeCell ref="C192:D192"/>
    <mergeCell ref="C302:D302"/>
    <mergeCell ref="B186:D186"/>
    <mergeCell ref="B187:D187"/>
    <mergeCell ref="B194:D194"/>
    <mergeCell ref="B196:D196"/>
    <mergeCell ref="A205:D205"/>
    <mergeCell ref="B276:B306"/>
    <mergeCell ref="A276:A306"/>
    <mergeCell ref="A307:A326"/>
    <mergeCell ref="B307:B323"/>
    <mergeCell ref="B324:B326"/>
    <mergeCell ref="C165:C167"/>
    <mergeCell ref="B158:B168"/>
    <mergeCell ref="C158:C159"/>
    <mergeCell ref="C160:C164"/>
    <mergeCell ref="B154:B156"/>
    <mergeCell ref="C154:C155"/>
    <mergeCell ref="C156:D156"/>
    <mergeCell ref="B157:D157"/>
    <mergeCell ref="C168:D168"/>
    <mergeCell ref="B169:B174"/>
    <mergeCell ref="B211:D211"/>
    <mergeCell ref="B212:D212"/>
    <mergeCell ref="B210:D210"/>
    <mergeCell ref="A136:A143"/>
    <mergeCell ref="B136:B143"/>
    <mergeCell ref="C139:D139"/>
    <mergeCell ref="C141:D141"/>
    <mergeCell ref="C142:C143"/>
    <mergeCell ref="C149:D149"/>
    <mergeCell ref="C140:D140"/>
    <mergeCell ref="C148:D148"/>
    <mergeCell ref="C137:D137"/>
    <mergeCell ref="A10:A27"/>
    <mergeCell ref="A131:A135"/>
    <mergeCell ref="B134:D134"/>
    <mergeCell ref="B135:D135"/>
    <mergeCell ref="B129:D129"/>
    <mergeCell ref="B130:D130"/>
    <mergeCell ref="B22:D22"/>
    <mergeCell ref="B18:D18"/>
    <mergeCell ref="B10:D10"/>
    <mergeCell ref="A112:A130"/>
    <mergeCell ref="B11:D11"/>
    <mergeCell ref="B12:D12"/>
    <mergeCell ref="B13:D13"/>
    <mergeCell ref="B14:D14"/>
    <mergeCell ref="B15:D15"/>
    <mergeCell ref="B20:D20"/>
    <mergeCell ref="B19:D19"/>
    <mergeCell ref="B120:C126"/>
    <mergeCell ref="B54:B56"/>
    <mergeCell ref="C55:D55"/>
    <mergeCell ref="B83:D83"/>
    <mergeCell ref="B84:D84"/>
    <mergeCell ref="C110:D110"/>
    <mergeCell ref="C95:D95"/>
    <mergeCell ref="C72:D72"/>
    <mergeCell ref="C56:D56"/>
    <mergeCell ref="C90:D90"/>
    <mergeCell ref="C76:D76"/>
    <mergeCell ref="C54:D54"/>
    <mergeCell ref="C79:D79"/>
    <mergeCell ref="C75:D75"/>
    <mergeCell ref="C71:D71"/>
    <mergeCell ref="A47:A56"/>
    <mergeCell ref="A28:A46"/>
    <mergeCell ref="C29:D29"/>
    <mergeCell ref="C37:D37"/>
    <mergeCell ref="C38:D38"/>
    <mergeCell ref="B32:D32"/>
    <mergeCell ref="B52:D52"/>
    <mergeCell ref="B49:D49"/>
    <mergeCell ref="B50:D50"/>
    <mergeCell ref="C36:D36"/>
    <mergeCell ref="B35:D35"/>
    <mergeCell ref="B36:B38"/>
    <mergeCell ref="C73:C74"/>
    <mergeCell ref="C69:D69"/>
    <mergeCell ref="C70:D70"/>
    <mergeCell ref="C44:D44"/>
    <mergeCell ref="B51:D51"/>
    <mergeCell ref="B48:D48"/>
    <mergeCell ref="C41:D41"/>
    <mergeCell ref="B40:D40"/>
    <mergeCell ref="B47:D47"/>
    <mergeCell ref="A339:H339"/>
    <mergeCell ref="A338:I338"/>
    <mergeCell ref="C322:D322"/>
    <mergeCell ref="C317:D317"/>
    <mergeCell ref="C324:D324"/>
    <mergeCell ref="C261:D261"/>
    <mergeCell ref="C248:D248"/>
    <mergeCell ref="C237:D237"/>
    <mergeCell ref="B250:B262"/>
    <mergeCell ref="B263:B275"/>
    <mergeCell ref="C318:D318"/>
    <mergeCell ref="C319:D319"/>
    <mergeCell ref="C294:D294"/>
    <mergeCell ref="C295:D295"/>
    <mergeCell ref="C293:D293"/>
    <mergeCell ref="C264:D264"/>
    <mergeCell ref="C263:D263"/>
    <mergeCell ref="C254:D254"/>
    <mergeCell ref="C325:D325"/>
    <mergeCell ref="C326:D326"/>
    <mergeCell ref="A57:A81"/>
    <mergeCell ref="B57:B81"/>
    <mergeCell ref="C57:C68"/>
    <mergeCell ref="C146:D146"/>
    <mergeCell ref="C230:D230"/>
    <mergeCell ref="A227:A228"/>
    <mergeCell ref="B220:D220"/>
    <mergeCell ref="B217:D217"/>
    <mergeCell ref="B221:D221"/>
    <mergeCell ref="C81:D81"/>
    <mergeCell ref="B229:B249"/>
    <mergeCell ref="C225:D225"/>
    <mergeCell ref="C226:D226"/>
    <mergeCell ref="A82:A87"/>
    <mergeCell ref="A88:A111"/>
    <mergeCell ref="B88:D88"/>
    <mergeCell ref="B89:D89"/>
    <mergeCell ref="B90:B92"/>
    <mergeCell ref="B82:D82"/>
    <mergeCell ref="B114:D114"/>
    <mergeCell ref="B115:D115"/>
    <mergeCell ref="C77:D77"/>
    <mergeCell ref="C78:D78"/>
    <mergeCell ref="C80:D80"/>
    <mergeCell ref="A337:S337"/>
    <mergeCell ref="A336:D336"/>
    <mergeCell ref="C224:D224"/>
    <mergeCell ref="A144:A153"/>
    <mergeCell ref="B216:D216"/>
    <mergeCell ref="C42:D42"/>
    <mergeCell ref="B28:D28"/>
    <mergeCell ref="B86:D86"/>
    <mergeCell ref="A216:A226"/>
    <mergeCell ref="C229:D229"/>
    <mergeCell ref="C207:D207"/>
    <mergeCell ref="A214:D214"/>
    <mergeCell ref="A215:D215"/>
    <mergeCell ref="B219:D219"/>
    <mergeCell ref="A206:A212"/>
    <mergeCell ref="B222:D222"/>
    <mergeCell ref="B223:D223"/>
    <mergeCell ref="B224:B226"/>
    <mergeCell ref="B53:D53"/>
    <mergeCell ref="B218:D218"/>
    <mergeCell ref="B227:D227"/>
    <mergeCell ref="C150:C151"/>
    <mergeCell ref="C144:D144"/>
    <mergeCell ref="B144:B151"/>
    <mergeCell ref="B23:D23"/>
    <mergeCell ref="B24:D24"/>
    <mergeCell ref="C136:D136"/>
    <mergeCell ref="B85:D85"/>
    <mergeCell ref="C43:D43"/>
    <mergeCell ref="B16:D16"/>
    <mergeCell ref="B17:D17"/>
    <mergeCell ref="B46:D46"/>
    <mergeCell ref="B131:D131"/>
    <mergeCell ref="B128:D128"/>
    <mergeCell ref="B21:D21"/>
    <mergeCell ref="B31:D31"/>
    <mergeCell ref="C26:D26"/>
    <mergeCell ref="B27:D27"/>
    <mergeCell ref="B33:D33"/>
    <mergeCell ref="B41:B45"/>
    <mergeCell ref="B39:D39"/>
    <mergeCell ref="C45:D45"/>
    <mergeCell ref="B30:D30"/>
    <mergeCell ref="B25:B26"/>
    <mergeCell ref="C25:D25"/>
    <mergeCell ref="B95:B110"/>
    <mergeCell ref="B87:D87"/>
    <mergeCell ref="B34:D34"/>
    <mergeCell ref="A335:D335"/>
    <mergeCell ref="A213:D213"/>
    <mergeCell ref="C145:D145"/>
    <mergeCell ref="B111:D111"/>
    <mergeCell ref="B132:D132"/>
    <mergeCell ref="B112:D112"/>
    <mergeCell ref="B113:D113"/>
    <mergeCell ref="B127:D127"/>
    <mergeCell ref="C250:D250"/>
    <mergeCell ref="C289:D289"/>
    <mergeCell ref="B133:D133"/>
    <mergeCell ref="B116:C119"/>
    <mergeCell ref="B329:D329"/>
    <mergeCell ref="C268:D268"/>
    <mergeCell ref="C273:D273"/>
    <mergeCell ref="B228:D228"/>
    <mergeCell ref="C147:D147"/>
    <mergeCell ref="C138:D138"/>
    <mergeCell ref="C249:D249"/>
    <mergeCell ref="C239:D239"/>
    <mergeCell ref="C244:D244"/>
    <mergeCell ref="C233:D233"/>
    <mergeCell ref="C232:D232"/>
    <mergeCell ref="C240:D240"/>
    <mergeCell ref="C286:D286"/>
    <mergeCell ref="C280:D280"/>
    <mergeCell ref="C276:D276"/>
    <mergeCell ref="A9:D9"/>
    <mergeCell ref="C315:D315"/>
    <mergeCell ref="C299:D299"/>
    <mergeCell ref="C312:D312"/>
    <mergeCell ref="C256:D256"/>
    <mergeCell ref="C257:D257"/>
    <mergeCell ref="C252:D252"/>
    <mergeCell ref="C260:D260"/>
    <mergeCell ref="C266:D266"/>
    <mergeCell ref="C265:D265"/>
    <mergeCell ref="C91:D91"/>
    <mergeCell ref="C92:D92"/>
    <mergeCell ref="C97:C104"/>
    <mergeCell ref="C107:D107"/>
    <mergeCell ref="C106:D106"/>
    <mergeCell ref="C105:D105"/>
    <mergeCell ref="C108:D108"/>
    <mergeCell ref="B93:D93"/>
    <mergeCell ref="B94:D94"/>
    <mergeCell ref="C96:D96"/>
    <mergeCell ref="C109:D109"/>
    <mergeCell ref="C275:D275"/>
    <mergeCell ref="C285:D285"/>
    <mergeCell ref="A203:D203"/>
    <mergeCell ref="C274:D274"/>
    <mergeCell ref="C262:D262"/>
    <mergeCell ref="C235:D235"/>
    <mergeCell ref="C236:D236"/>
    <mergeCell ref="C231:D231"/>
    <mergeCell ref="C271:D271"/>
    <mergeCell ref="C272:D272"/>
    <mergeCell ref="C269:D269"/>
    <mergeCell ref="C241:D241"/>
    <mergeCell ref="C245:D245"/>
    <mergeCell ref="C246:D246"/>
    <mergeCell ref="C234:D234"/>
    <mergeCell ref="C251:D251"/>
    <mergeCell ref="B206:D206"/>
    <mergeCell ref="B207:B209"/>
    <mergeCell ref="C208:D208"/>
    <mergeCell ref="C209:D209"/>
    <mergeCell ref="C242:D242"/>
    <mergeCell ref="C253:D253"/>
    <mergeCell ref="C259:D259"/>
    <mergeCell ref="C243:D243"/>
    <mergeCell ref="C247:D247"/>
    <mergeCell ref="C238:D238"/>
    <mergeCell ref="C258:D258"/>
    <mergeCell ref="C267:D267"/>
    <mergeCell ref="C270:D270"/>
    <mergeCell ref="C190:D190"/>
    <mergeCell ref="C191:D191"/>
    <mergeCell ref="A188:A194"/>
    <mergeCell ref="A195:A199"/>
    <mergeCell ref="B185:D185"/>
    <mergeCell ref="B202:D202"/>
    <mergeCell ref="B195:D195"/>
    <mergeCell ref="B200:D200"/>
    <mergeCell ref="B199:D199"/>
    <mergeCell ref="B201:D201"/>
    <mergeCell ref="B197:D197"/>
    <mergeCell ref="B198:D198"/>
    <mergeCell ref="A200:A202"/>
    <mergeCell ref="B334:D334"/>
    <mergeCell ref="B332:D332"/>
    <mergeCell ref="B333:D333"/>
    <mergeCell ref="A329:A334"/>
    <mergeCell ref="C309:D309"/>
    <mergeCell ref="C307:D307"/>
    <mergeCell ref="C310:D310"/>
    <mergeCell ref="C308:D308"/>
    <mergeCell ref="A327:D327"/>
    <mergeCell ref="A328:D328"/>
    <mergeCell ref="C321:D321"/>
    <mergeCell ref="C314:D314"/>
    <mergeCell ref="C316:D316"/>
    <mergeCell ref="C313:D313"/>
    <mergeCell ref="C311:D311"/>
    <mergeCell ref="B330:D330"/>
    <mergeCell ref="B331:D331"/>
    <mergeCell ref="C305:D305"/>
    <mergeCell ref="C284:D284"/>
    <mergeCell ref="C290:D290"/>
    <mergeCell ref="C255:D255"/>
    <mergeCell ref="C279:D279"/>
    <mergeCell ref="C287:D287"/>
    <mergeCell ref="C288:D288"/>
    <mergeCell ref="C282:D282"/>
    <mergeCell ref="C306:D306"/>
    <mergeCell ref="C297:D297"/>
    <mergeCell ref="C298:D298"/>
    <mergeCell ref="C303:D303"/>
    <mergeCell ref="C291:D291"/>
    <mergeCell ref="C304:D304"/>
    <mergeCell ref="C300:D300"/>
    <mergeCell ref="C301:D301"/>
    <mergeCell ref="C296:D296"/>
    <mergeCell ref="C283:D283"/>
    <mergeCell ref="C277:D277"/>
    <mergeCell ref="C278:D278"/>
    <mergeCell ref="C281:D281"/>
    <mergeCell ref="C292:D292"/>
  </mergeCells>
  <conditionalFormatting sqref="F193:G193 F18:AA26 F215:AA226 F28:AA52 F54:AA86 F88:AA129 F131:AA134 F154:AA177 F179:AA179 AC18:AL26 AC28:AL52 AC54:AL86 AC88:AL129 AC131:AL134 F136:AA152 AC136:AL152 AC154:AL177 AC179:AL179 AC215:AL226">
    <cfRule type="cellIs" dxfId="98" priority="94" stopIfTrue="1" operator="lessThan">
      <formula>0</formula>
    </cfRule>
  </conditionalFormatting>
  <conditionalFormatting sqref="F10">
    <cfRule type="cellIs" dxfId="97" priority="93" stopIfTrue="1" operator="lessThan">
      <formula>0</formula>
    </cfRule>
  </conditionalFormatting>
  <conditionalFormatting sqref="U10:AA10">
    <cfRule type="cellIs" dxfId="96" priority="92" stopIfTrue="1" operator="lessThan">
      <formula>0</formula>
    </cfRule>
  </conditionalFormatting>
  <conditionalFormatting sqref="G10:T10">
    <cfRule type="cellIs" dxfId="95" priority="91" stopIfTrue="1" operator="lessThan">
      <formula>0</formula>
    </cfRule>
  </conditionalFormatting>
  <conditionalFormatting sqref="AC10:AK10">
    <cfRule type="cellIs" dxfId="94" priority="90" stopIfTrue="1" operator="lessThan">
      <formula>0</formula>
    </cfRule>
  </conditionalFormatting>
  <conditionalFormatting sqref="AL10">
    <cfRule type="cellIs" dxfId="93" priority="89" stopIfTrue="1" operator="lessThan">
      <formula>0</formula>
    </cfRule>
  </conditionalFormatting>
  <conditionalFormatting sqref="F11:F16">
    <cfRule type="cellIs" dxfId="92" priority="88" stopIfTrue="1" operator="lessThan">
      <formula>0</formula>
    </cfRule>
  </conditionalFormatting>
  <conditionalFormatting sqref="U11:AA16">
    <cfRule type="cellIs" dxfId="91" priority="87" stopIfTrue="1" operator="lessThan">
      <formula>0</formula>
    </cfRule>
  </conditionalFormatting>
  <conditionalFormatting sqref="G11:T16">
    <cfRule type="cellIs" dxfId="90" priority="86" stopIfTrue="1" operator="lessThan">
      <formula>0</formula>
    </cfRule>
  </conditionalFormatting>
  <conditionalFormatting sqref="AC11:AK16">
    <cfRule type="cellIs" dxfId="89" priority="85" stopIfTrue="1" operator="lessThan">
      <formula>0</formula>
    </cfRule>
  </conditionalFormatting>
  <conditionalFormatting sqref="AL11:AL16">
    <cfRule type="cellIs" dxfId="88" priority="84" stopIfTrue="1" operator="lessThan">
      <formula>0</formula>
    </cfRule>
  </conditionalFormatting>
  <conditionalFormatting sqref="F17:AA17 AC17:AL17">
    <cfRule type="cellIs" dxfId="87" priority="83" stopIfTrue="1" operator="lessThan">
      <formula>0</formula>
    </cfRule>
  </conditionalFormatting>
  <conditionalFormatting sqref="F180:AL183 AB184:AB186">
    <cfRule type="cellIs" dxfId="86" priority="82" stopIfTrue="1" operator="lessThan">
      <formula>0</formula>
    </cfRule>
  </conditionalFormatting>
  <conditionalFormatting sqref="F184:F186 F188:F192">
    <cfRule type="cellIs" dxfId="85" priority="81" stopIfTrue="1" operator="lessThan">
      <formula>0</formula>
    </cfRule>
  </conditionalFormatting>
  <conditionalFormatting sqref="U184:AA186 U188:AA192">
    <cfRule type="cellIs" dxfId="84" priority="80" stopIfTrue="1" operator="lessThan">
      <formula>0</formula>
    </cfRule>
  </conditionalFormatting>
  <conditionalFormatting sqref="G184:T186 G188:T192">
    <cfRule type="cellIs" dxfId="83" priority="79" stopIfTrue="1" operator="lessThan">
      <formula>0</formula>
    </cfRule>
  </conditionalFormatting>
  <conditionalFormatting sqref="AC184:AK186 AC188:AK192">
    <cfRule type="cellIs" dxfId="82" priority="78" stopIfTrue="1" operator="lessThan">
      <formula>0</formula>
    </cfRule>
  </conditionalFormatting>
  <conditionalFormatting sqref="AL184:AL186 AL188:AL192">
    <cfRule type="cellIs" dxfId="81" priority="77" stopIfTrue="1" operator="lessThan">
      <formula>0</formula>
    </cfRule>
  </conditionalFormatting>
  <conditionalFormatting sqref="F195:F198 F200:F201 F203:F205">
    <cfRule type="cellIs" dxfId="80" priority="76" stopIfTrue="1" operator="lessThan">
      <formula>0</formula>
    </cfRule>
  </conditionalFormatting>
  <conditionalFormatting sqref="U200:AA201 U203:AA205 U195:AA198">
    <cfRule type="cellIs" dxfId="79" priority="75" stopIfTrue="1" operator="lessThan">
      <formula>0</formula>
    </cfRule>
  </conditionalFormatting>
  <conditionalFormatting sqref="G195:T198 G200:T201 G203:T205">
    <cfRule type="cellIs" dxfId="78" priority="74" stopIfTrue="1" operator="lessThan">
      <formula>0</formula>
    </cfRule>
  </conditionalFormatting>
  <conditionalFormatting sqref="AC195:AK198 AC200:AK201 AC203:AK205">
    <cfRule type="cellIs" dxfId="77" priority="73" stopIfTrue="1" operator="lessThan">
      <formula>0</formula>
    </cfRule>
  </conditionalFormatting>
  <conditionalFormatting sqref="AL195:AL198 AL200:AL201 AL203:AL205">
    <cfRule type="cellIs" dxfId="76" priority="72" stopIfTrue="1" operator="lessThan">
      <formula>0</formula>
    </cfRule>
  </conditionalFormatting>
  <conditionalFormatting sqref="F206:AA211 AC206:AL211">
    <cfRule type="cellIs" dxfId="75" priority="71" stopIfTrue="1" operator="lessThan">
      <formula>0</formula>
    </cfRule>
  </conditionalFormatting>
  <conditionalFormatting sqref="F213:AL213 F214:AA214 AC214:AL214">
    <cfRule type="cellIs" dxfId="74" priority="70" stopIfTrue="1" operator="lessThan">
      <formula>0</formula>
    </cfRule>
  </conditionalFormatting>
  <conditionalFormatting sqref="F218:AA218">
    <cfRule type="cellIs" dxfId="73" priority="69" stopIfTrue="1" operator="lessThan">
      <formula>0</formula>
    </cfRule>
  </conditionalFormatting>
  <conditionalFormatting sqref="F227:F228">
    <cfRule type="cellIs" dxfId="72" priority="68" stopIfTrue="1" operator="lessThan">
      <formula>0</formula>
    </cfRule>
  </conditionalFormatting>
  <conditionalFormatting sqref="U227:AA228">
    <cfRule type="cellIs" dxfId="71" priority="67" stopIfTrue="1" operator="lessThan">
      <formula>0</formula>
    </cfRule>
  </conditionalFormatting>
  <conditionalFormatting sqref="G227:T228">
    <cfRule type="cellIs" dxfId="70" priority="66" stopIfTrue="1" operator="lessThan">
      <formula>0</formula>
    </cfRule>
  </conditionalFormatting>
  <conditionalFormatting sqref="AC227:AK228">
    <cfRule type="cellIs" dxfId="69" priority="65" stopIfTrue="1" operator="lessThan">
      <formula>0</formula>
    </cfRule>
  </conditionalFormatting>
  <conditionalFormatting sqref="AL227:AL228">
    <cfRule type="cellIs" dxfId="68" priority="64" stopIfTrue="1" operator="lessThan">
      <formula>0</formula>
    </cfRule>
  </conditionalFormatting>
  <conditionalFormatting sqref="F229:AA229 F232:AA232 F241:AA245 F248:AA255 F258:AA262 F293:AA293 F323:AA323 F324:F326 U324:AA326 AC323:AL323 AC293:AL293 AC258:AL262 AC248:AL255 AC241:AL245 AC232:AL232 AC229:AL229">
    <cfRule type="cellIs" dxfId="67" priority="63" stopIfTrue="1" operator="lessThan">
      <formula>0</formula>
    </cfRule>
  </conditionalFormatting>
  <conditionalFormatting sqref="AB336:AL336 AC329:AL335">
    <cfRule type="cellIs" dxfId="66" priority="62" stopIfTrue="1" operator="lessThan">
      <formula>0</formula>
    </cfRule>
  </conditionalFormatting>
  <conditionalFormatting sqref="AA336">
    <cfRule type="cellIs" dxfId="65" priority="61" stopIfTrue="1" operator="lessThan">
      <formula>0</formula>
    </cfRule>
  </conditionalFormatting>
  <conditionalFormatting sqref="F329:Z336 AA330:AA334 AC331:AL334">
    <cfRule type="cellIs" dxfId="64" priority="60" stopIfTrue="1" operator="lessThan">
      <formula>0</formula>
    </cfRule>
  </conditionalFormatting>
  <conditionalFormatting sqref="F230:F231">
    <cfRule type="cellIs" dxfId="63" priority="59" stopIfTrue="1" operator="lessThan">
      <formula>0</formula>
    </cfRule>
  </conditionalFormatting>
  <conditionalFormatting sqref="U230:AA231">
    <cfRule type="cellIs" dxfId="62" priority="58" stopIfTrue="1" operator="lessThan">
      <formula>0</formula>
    </cfRule>
  </conditionalFormatting>
  <conditionalFormatting sqref="G230:T231">
    <cfRule type="cellIs" dxfId="61" priority="57" stopIfTrue="1" operator="lessThan">
      <formula>0</formula>
    </cfRule>
  </conditionalFormatting>
  <conditionalFormatting sqref="AC230:AK231">
    <cfRule type="cellIs" dxfId="60" priority="56" stopIfTrue="1" operator="lessThan">
      <formula>0</formula>
    </cfRule>
  </conditionalFormatting>
  <conditionalFormatting sqref="AL230:AL231">
    <cfRule type="cellIs" dxfId="59" priority="55" stopIfTrue="1" operator="lessThan">
      <formula>0</formula>
    </cfRule>
  </conditionalFormatting>
  <conditionalFormatting sqref="F233:F240">
    <cfRule type="cellIs" dxfId="58" priority="54" stopIfTrue="1" operator="lessThan">
      <formula>0</formula>
    </cfRule>
  </conditionalFormatting>
  <conditionalFormatting sqref="U233:AA240">
    <cfRule type="cellIs" dxfId="57" priority="53" stopIfTrue="1" operator="lessThan">
      <formula>0</formula>
    </cfRule>
  </conditionalFormatting>
  <conditionalFormatting sqref="G233:T240">
    <cfRule type="cellIs" dxfId="56" priority="52" stopIfTrue="1" operator="lessThan">
      <formula>0</formula>
    </cfRule>
  </conditionalFormatting>
  <conditionalFormatting sqref="AC233:AK240">
    <cfRule type="cellIs" dxfId="55" priority="51" stopIfTrue="1" operator="lessThan">
      <formula>0</formula>
    </cfRule>
  </conditionalFormatting>
  <conditionalFormatting sqref="AL233:AL240">
    <cfRule type="cellIs" dxfId="54" priority="50" stopIfTrue="1" operator="lessThan">
      <formula>0</formula>
    </cfRule>
  </conditionalFormatting>
  <conditionalFormatting sqref="F246:F247">
    <cfRule type="cellIs" dxfId="53" priority="49" stopIfTrue="1" operator="lessThan">
      <formula>0</formula>
    </cfRule>
  </conditionalFormatting>
  <conditionalFormatting sqref="U246:AA247">
    <cfRule type="cellIs" dxfId="52" priority="48" stopIfTrue="1" operator="lessThan">
      <formula>0</formula>
    </cfRule>
  </conditionalFormatting>
  <conditionalFormatting sqref="G246:T247">
    <cfRule type="cellIs" dxfId="51" priority="47" stopIfTrue="1" operator="lessThan">
      <formula>0</formula>
    </cfRule>
  </conditionalFormatting>
  <conditionalFormatting sqref="AC246:AK247">
    <cfRule type="cellIs" dxfId="50" priority="46" stopIfTrue="1" operator="lessThan">
      <formula>0</formula>
    </cfRule>
  </conditionalFormatting>
  <conditionalFormatting sqref="AL246:AL247">
    <cfRule type="cellIs" dxfId="49" priority="45" stopIfTrue="1" operator="lessThan">
      <formula>0</formula>
    </cfRule>
  </conditionalFormatting>
  <conditionalFormatting sqref="F256:F257">
    <cfRule type="cellIs" dxfId="48" priority="44" stopIfTrue="1" operator="lessThan">
      <formula>0</formula>
    </cfRule>
  </conditionalFormatting>
  <conditionalFormatting sqref="U256:AA257">
    <cfRule type="cellIs" dxfId="47" priority="43" stopIfTrue="1" operator="lessThan">
      <formula>0</formula>
    </cfRule>
  </conditionalFormatting>
  <conditionalFormatting sqref="G256:T257">
    <cfRule type="cellIs" dxfId="46" priority="42" stopIfTrue="1" operator="lessThan">
      <formula>0</formula>
    </cfRule>
  </conditionalFormatting>
  <conditionalFormatting sqref="AC256:AK257">
    <cfRule type="cellIs" dxfId="45" priority="41" stopIfTrue="1" operator="lessThan">
      <formula>0</formula>
    </cfRule>
  </conditionalFormatting>
  <conditionalFormatting sqref="AL256:AL257">
    <cfRule type="cellIs" dxfId="44" priority="40" stopIfTrue="1" operator="lessThan">
      <formula>0</formula>
    </cfRule>
  </conditionalFormatting>
  <conditionalFormatting sqref="F263:F292">
    <cfRule type="cellIs" dxfId="43" priority="39" stopIfTrue="1" operator="lessThan">
      <formula>0</formula>
    </cfRule>
  </conditionalFormatting>
  <conditionalFormatting sqref="U263:AA292">
    <cfRule type="cellIs" dxfId="42" priority="38" stopIfTrue="1" operator="lessThan">
      <formula>0</formula>
    </cfRule>
  </conditionalFormatting>
  <conditionalFormatting sqref="G263:T292">
    <cfRule type="cellIs" dxfId="41" priority="37" stopIfTrue="1" operator="lessThan">
      <formula>0</formula>
    </cfRule>
  </conditionalFormatting>
  <conditionalFormatting sqref="AC263:AK292">
    <cfRule type="cellIs" dxfId="40" priority="36" stopIfTrue="1" operator="lessThan">
      <formula>0</formula>
    </cfRule>
  </conditionalFormatting>
  <conditionalFormatting sqref="AL263:AL292">
    <cfRule type="cellIs" dxfId="39" priority="35" stopIfTrue="1" operator="lessThan">
      <formula>0</formula>
    </cfRule>
  </conditionalFormatting>
  <conditionalFormatting sqref="F294:F322">
    <cfRule type="cellIs" dxfId="38" priority="34" stopIfTrue="1" operator="lessThan">
      <formula>0</formula>
    </cfRule>
  </conditionalFormatting>
  <conditionalFormatting sqref="U295:AA322">
    <cfRule type="cellIs" dxfId="37" priority="33" stopIfTrue="1" operator="lessThan">
      <formula>0</formula>
    </cfRule>
  </conditionalFormatting>
  <conditionalFormatting sqref="G295:T322">
    <cfRule type="cellIs" dxfId="36" priority="32" stopIfTrue="1" operator="lessThan">
      <formula>0</formula>
    </cfRule>
  </conditionalFormatting>
  <conditionalFormatting sqref="AC295:AK322">
    <cfRule type="cellIs" dxfId="35" priority="31" stopIfTrue="1" operator="lessThan">
      <formula>0</formula>
    </cfRule>
  </conditionalFormatting>
  <conditionalFormatting sqref="AL295:AL322">
    <cfRule type="cellIs" dxfId="34" priority="30" stopIfTrue="1" operator="lessThan">
      <formula>0</formula>
    </cfRule>
  </conditionalFormatting>
  <conditionalFormatting sqref="G294:AA294 AC294:AL294">
    <cfRule type="cellIs" dxfId="33" priority="29" stopIfTrue="1" operator="lessThan">
      <formula>0</formula>
    </cfRule>
  </conditionalFormatting>
  <conditionalFormatting sqref="G324:T326">
    <cfRule type="cellIs" dxfId="32" priority="28" stopIfTrue="1" operator="lessThan">
      <formula>0</formula>
    </cfRule>
  </conditionalFormatting>
  <conditionalFormatting sqref="AC324:AL326">
    <cfRule type="cellIs" dxfId="31" priority="27" stopIfTrue="1" operator="lessThan">
      <formula>0</formula>
    </cfRule>
  </conditionalFormatting>
  <conditionalFormatting sqref="AA329 F336:AL336 AA331:AA334 F335:AA335 AC335:AL335">
    <cfRule type="cellIs" dxfId="30" priority="26" stopIfTrue="1" operator="lessThan">
      <formula>0</formula>
    </cfRule>
  </conditionalFormatting>
  <conditionalFormatting sqref="H193:AA193 AC193:AK193">
    <cfRule type="cellIs" dxfId="29" priority="25" stopIfTrue="1" operator="lessThan">
      <formula>0</formula>
    </cfRule>
  </conditionalFormatting>
  <conditionalFormatting sqref="F223">
    <cfRule type="cellIs" dxfId="28" priority="24" stopIfTrue="1" operator="lessThan">
      <formula>0</formula>
    </cfRule>
  </conditionalFormatting>
  <conditionalFormatting sqref="U223:AA223">
    <cfRule type="cellIs" dxfId="27" priority="23" stopIfTrue="1" operator="lessThan">
      <formula>0</formula>
    </cfRule>
  </conditionalFormatting>
  <conditionalFormatting sqref="Q327:Q328">
    <cfRule type="cellIs" dxfId="26" priority="22" stopIfTrue="1" operator="lessThan">
      <formula>0</formula>
    </cfRule>
  </conditionalFormatting>
  <conditionalFormatting sqref="V327:W328">
    <cfRule type="cellIs" dxfId="25" priority="21" stopIfTrue="1" operator="lessThan">
      <formula>0</formula>
    </cfRule>
  </conditionalFormatting>
  <conditionalFormatting sqref="Y327:AA328">
    <cfRule type="cellIs" dxfId="24" priority="20" stopIfTrue="1" operator="lessThan">
      <formula>0</formula>
    </cfRule>
  </conditionalFormatting>
  <conditionalFormatting sqref="AJ327:AK328">
    <cfRule type="cellIs" dxfId="23" priority="19" stopIfTrue="1" operator="lessThan">
      <formula>0</formula>
    </cfRule>
  </conditionalFormatting>
  <conditionalFormatting sqref="AL327:AL328">
    <cfRule type="cellIs" dxfId="22" priority="18" stopIfTrue="1" operator="lessThan">
      <formula>0</formula>
    </cfRule>
  </conditionalFormatting>
  <conditionalFormatting sqref="AC327:AI328">
    <cfRule type="cellIs" dxfId="21" priority="17" stopIfTrue="1" operator="lessThan">
      <formula>0</formula>
    </cfRule>
  </conditionalFormatting>
  <conditionalFormatting sqref="X327:X328">
    <cfRule type="cellIs" dxfId="20" priority="16" stopIfTrue="1" operator="lessThan">
      <formula>0</formula>
    </cfRule>
  </conditionalFormatting>
  <conditionalFormatting sqref="R327:U328">
    <cfRule type="cellIs" dxfId="19" priority="15" stopIfTrue="1" operator="lessThan">
      <formula>0</formula>
    </cfRule>
  </conditionalFormatting>
  <conditionalFormatting sqref="F327:P328">
    <cfRule type="cellIs" dxfId="18" priority="14" stopIfTrue="1" operator="lessThan">
      <formula>0</formula>
    </cfRule>
  </conditionalFormatting>
  <conditionalFormatting sqref="AB10:AB26">
    <cfRule type="cellIs" dxfId="17" priority="13" stopIfTrue="1" operator="lessThan">
      <formula>0</formula>
    </cfRule>
  </conditionalFormatting>
  <conditionalFormatting sqref="AB28:AB52">
    <cfRule type="cellIs" dxfId="16" priority="12" stopIfTrue="1" operator="lessThan">
      <formula>0</formula>
    </cfRule>
  </conditionalFormatting>
  <conditionalFormatting sqref="AB54:AB86">
    <cfRule type="cellIs" dxfId="15" priority="11" stopIfTrue="1" operator="lessThan">
      <formula>0</formula>
    </cfRule>
  </conditionalFormatting>
  <conditionalFormatting sqref="AB88:AB129">
    <cfRule type="cellIs" dxfId="14" priority="10" stopIfTrue="1" operator="lessThan">
      <formula>0</formula>
    </cfRule>
  </conditionalFormatting>
  <conditionalFormatting sqref="AB131:AB134">
    <cfRule type="cellIs" dxfId="13" priority="9" stopIfTrue="1" operator="lessThan">
      <formula>0</formula>
    </cfRule>
  </conditionalFormatting>
  <conditionalFormatting sqref="AB136:AB152">
    <cfRule type="cellIs" dxfId="12" priority="8" stopIfTrue="1" operator="lessThan">
      <formula>0</formula>
    </cfRule>
  </conditionalFormatting>
  <conditionalFormatting sqref="AB154:AB177">
    <cfRule type="cellIs" dxfId="11" priority="7" stopIfTrue="1" operator="lessThan">
      <formula>0</formula>
    </cfRule>
  </conditionalFormatting>
  <conditionalFormatting sqref="AB179">
    <cfRule type="cellIs" dxfId="10" priority="6" stopIfTrue="1" operator="lessThan">
      <formula>0</formula>
    </cfRule>
  </conditionalFormatting>
  <conditionalFormatting sqref="AB188:AB193">
    <cfRule type="cellIs" dxfId="9" priority="5" stopIfTrue="1" operator="lessThan">
      <formula>0</formula>
    </cfRule>
  </conditionalFormatting>
  <conditionalFormatting sqref="AB195:AB198">
    <cfRule type="cellIs" dxfId="8" priority="4" stopIfTrue="1" operator="lessThan">
      <formula>0</formula>
    </cfRule>
  </conditionalFormatting>
  <conditionalFormatting sqref="AB200:AB201">
    <cfRule type="cellIs" dxfId="7" priority="3" stopIfTrue="1" operator="lessThan">
      <formula>0</formula>
    </cfRule>
  </conditionalFormatting>
  <conditionalFormatting sqref="AB203:AB211">
    <cfRule type="cellIs" dxfId="6" priority="2" stopIfTrue="1" operator="lessThan">
      <formula>0</formula>
    </cfRule>
  </conditionalFormatting>
  <conditionalFormatting sqref="AB214:AB335">
    <cfRule type="cellIs" dxfId="5" priority="1" stopIfTrue="1" operator="lessThan">
      <formula>0</formula>
    </cfRule>
  </conditionalFormatting>
  <pageMargins left="0.19685039370078741" right="0.19685039370078741" top="0.78740157480314965" bottom="0" header="0.11811023622047245" footer="0.19685039370078741"/>
  <pageSetup paperSize="9" scale="21" firstPageNumber="3" fitToHeight="13" orientation="landscape" r:id="rId1"/>
  <headerFooter alignWithMargins="0"/>
  <ignoredErrors>
    <ignoredError sqref="E9:E76 E77:E33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3">
    <tabColor rgb="FFFFFFCC"/>
  </sheetPr>
  <dimension ref="A1:K26"/>
  <sheetViews>
    <sheetView topLeftCell="A13" zoomScale="60" zoomScaleNormal="60" workbookViewId="0">
      <selection activeCell="G36" sqref="G36"/>
    </sheetView>
  </sheetViews>
  <sheetFormatPr defaultRowHeight="12.75"/>
  <cols>
    <col min="1" max="1" width="62.42578125" style="18" customWidth="1"/>
    <col min="2" max="2" width="104.7109375" style="18" customWidth="1"/>
    <col min="3" max="3" width="7.5703125" style="18" customWidth="1"/>
    <col min="4" max="4" width="27.5703125" style="18" customWidth="1"/>
    <col min="5" max="5" width="30.85546875" style="18" customWidth="1"/>
    <col min="6" max="6" width="12" style="18" customWidth="1"/>
    <col min="7" max="16384" width="9.140625" style="18"/>
  </cols>
  <sheetData>
    <row r="1" spans="1:11">
      <c r="A1" s="87"/>
      <c r="B1" s="87"/>
      <c r="C1" s="87"/>
      <c r="D1" s="87"/>
      <c r="E1" s="87"/>
      <c r="F1" s="87"/>
      <c r="G1" s="87"/>
    </row>
    <row r="2" spans="1:11" ht="20.25">
      <c r="A2" s="146" t="s">
        <v>394</v>
      </c>
      <c r="B2" s="529" t="str">
        <f>IF('Титул ф.7'!D23=0," ",'Титул ф.7'!D23)</f>
        <v>Красноармейский городской суд</v>
      </c>
      <c r="C2" s="530"/>
      <c r="D2" s="530"/>
      <c r="E2" s="531"/>
      <c r="F2" s="29"/>
      <c r="G2" s="163"/>
      <c r="H2" s="22"/>
      <c r="I2" s="22"/>
      <c r="J2" s="22"/>
      <c r="K2" s="22"/>
    </row>
    <row r="3" spans="1:11">
      <c r="A3" s="87"/>
      <c r="B3" s="87"/>
      <c r="C3" s="87"/>
      <c r="D3" s="87"/>
      <c r="E3" s="87"/>
      <c r="F3" s="87"/>
      <c r="G3" s="87"/>
    </row>
    <row r="4" spans="1:11" ht="34.5" customHeight="1">
      <c r="A4" s="532" t="s">
        <v>1243</v>
      </c>
      <c r="B4" s="532"/>
      <c r="C4" s="532"/>
      <c r="D4" s="532"/>
      <c r="E4" s="532"/>
      <c r="F4" s="87"/>
      <c r="G4" s="87"/>
    </row>
    <row r="5" spans="1:11" ht="25.5" customHeight="1" thickBot="1">
      <c r="A5" s="535" t="s">
        <v>1298</v>
      </c>
      <c r="B5" s="535"/>
      <c r="C5" s="535"/>
      <c r="D5" s="535"/>
      <c r="E5" s="535"/>
      <c r="F5" s="87"/>
      <c r="G5" s="87"/>
    </row>
    <row r="6" spans="1:11" ht="86.25" customHeight="1">
      <c r="A6" s="533" t="s">
        <v>1089</v>
      </c>
      <c r="B6" s="534"/>
      <c r="C6" s="242" t="s">
        <v>348</v>
      </c>
      <c r="D6" s="242" t="s">
        <v>795</v>
      </c>
      <c r="E6" s="243" t="s">
        <v>424</v>
      </c>
      <c r="F6" s="87"/>
      <c r="G6" s="87"/>
    </row>
    <row r="7" spans="1:11" ht="18.75">
      <c r="A7" s="383" t="s">
        <v>400</v>
      </c>
      <c r="B7" s="374"/>
      <c r="C7" s="220"/>
      <c r="D7" s="237">
        <v>1</v>
      </c>
      <c r="E7" s="244">
        <v>2</v>
      </c>
      <c r="F7" s="87"/>
      <c r="G7" s="87"/>
    </row>
    <row r="8" spans="1:11" ht="42.75" customHeight="1">
      <c r="A8" s="518" t="s">
        <v>540</v>
      </c>
      <c r="B8" s="519"/>
      <c r="C8" s="238">
        <v>1</v>
      </c>
      <c r="D8" s="239"/>
      <c r="E8" s="95"/>
      <c r="F8" s="87"/>
      <c r="G8" s="87"/>
    </row>
    <row r="9" spans="1:11" ht="40.5" customHeight="1">
      <c r="A9" s="518" t="s">
        <v>1084</v>
      </c>
      <c r="B9" s="519"/>
      <c r="C9" s="238">
        <v>2</v>
      </c>
      <c r="D9" s="239"/>
      <c r="E9" s="95"/>
      <c r="F9" s="87"/>
      <c r="G9" s="87"/>
    </row>
    <row r="10" spans="1:11" ht="63.75" customHeight="1">
      <c r="A10" s="518" t="s">
        <v>519</v>
      </c>
      <c r="B10" s="519"/>
      <c r="C10" s="238">
        <v>3</v>
      </c>
      <c r="D10" s="239"/>
      <c r="E10" s="95"/>
      <c r="F10" s="87"/>
      <c r="G10" s="87"/>
    </row>
    <row r="11" spans="1:11" ht="63" customHeight="1">
      <c r="A11" s="518" t="s">
        <v>1085</v>
      </c>
      <c r="B11" s="519"/>
      <c r="C11" s="238">
        <v>4</v>
      </c>
      <c r="D11" s="239"/>
      <c r="E11" s="95"/>
      <c r="F11" s="87"/>
      <c r="G11" s="87"/>
    </row>
    <row r="12" spans="1:11" ht="40.5" customHeight="1">
      <c r="A12" s="518" t="s">
        <v>1086</v>
      </c>
      <c r="B12" s="519"/>
      <c r="C12" s="238">
        <v>5</v>
      </c>
      <c r="D12" s="239"/>
      <c r="E12" s="95"/>
      <c r="F12" s="87"/>
      <c r="G12" s="87"/>
    </row>
    <row r="13" spans="1:11" ht="40.5" customHeight="1">
      <c r="A13" s="245" t="s">
        <v>1269</v>
      </c>
      <c r="B13" s="240" t="s">
        <v>451</v>
      </c>
      <c r="C13" s="238">
        <v>6</v>
      </c>
      <c r="D13" s="239"/>
      <c r="E13" s="95"/>
      <c r="F13" s="87"/>
      <c r="G13" s="87"/>
    </row>
    <row r="14" spans="1:11" ht="40.5" customHeight="1">
      <c r="A14" s="520" t="s">
        <v>692</v>
      </c>
      <c r="B14" s="241" t="s">
        <v>452</v>
      </c>
      <c r="C14" s="238">
        <v>7</v>
      </c>
      <c r="D14" s="239"/>
      <c r="E14" s="95"/>
      <c r="F14" s="87"/>
      <c r="G14" s="87"/>
    </row>
    <row r="15" spans="1:11" ht="40.5" customHeight="1">
      <c r="A15" s="520"/>
      <c r="B15" s="241" t="s">
        <v>453</v>
      </c>
      <c r="C15" s="238">
        <v>8</v>
      </c>
      <c r="D15" s="239"/>
      <c r="E15" s="95"/>
      <c r="F15" s="87"/>
      <c r="G15" s="87"/>
      <c r="J15" s="211"/>
    </row>
    <row r="16" spans="1:11" ht="42" customHeight="1">
      <c r="A16" s="527" t="s">
        <v>1285</v>
      </c>
      <c r="B16" s="528"/>
      <c r="C16" s="238">
        <v>9</v>
      </c>
      <c r="D16" s="239"/>
      <c r="E16" s="95"/>
      <c r="F16" s="87"/>
      <c r="G16" s="87"/>
    </row>
    <row r="17" spans="1:7" ht="40.9" customHeight="1">
      <c r="A17" s="520" t="s">
        <v>1296</v>
      </c>
      <c r="B17" s="521"/>
      <c r="C17" s="238">
        <v>10</v>
      </c>
      <c r="D17" s="239"/>
      <c r="E17" s="95"/>
      <c r="F17" s="87"/>
      <c r="G17" s="87"/>
    </row>
    <row r="18" spans="1:7" ht="62.45" customHeight="1">
      <c r="A18" s="520" t="s">
        <v>520</v>
      </c>
      <c r="B18" s="521"/>
      <c r="C18" s="238">
        <v>11</v>
      </c>
      <c r="D18" s="239"/>
      <c r="E18" s="95"/>
      <c r="F18" s="87"/>
      <c r="G18" s="87"/>
    </row>
    <row r="19" spans="1:7" ht="34.15" customHeight="1">
      <c r="A19" s="520" t="s">
        <v>1297</v>
      </c>
      <c r="B19" s="521"/>
      <c r="C19" s="238">
        <v>12</v>
      </c>
      <c r="D19" s="239"/>
      <c r="E19" s="95"/>
      <c r="F19" s="87"/>
      <c r="G19" s="87"/>
    </row>
    <row r="20" spans="1:7" ht="34.15" customHeight="1" thickBot="1">
      <c r="A20" s="525" t="s">
        <v>566</v>
      </c>
      <c r="B20" s="526"/>
      <c r="C20" s="246">
        <v>13</v>
      </c>
      <c r="D20" s="247"/>
      <c r="E20" s="210"/>
      <c r="F20" s="87"/>
      <c r="G20" s="87"/>
    </row>
    <row r="21" spans="1:7" ht="38.25" customHeight="1">
      <c r="A21" s="94"/>
      <c r="B21" s="94"/>
      <c r="C21" s="156"/>
      <c r="D21" s="157"/>
      <c r="E21" s="157"/>
      <c r="F21" s="87"/>
      <c r="G21" s="87"/>
    </row>
    <row r="22" spans="1:7" ht="39" customHeight="1">
      <c r="A22" s="522"/>
      <c r="B22" s="522"/>
      <c r="C22" s="522"/>
      <c r="D22" s="522"/>
      <c r="E22" s="522"/>
    </row>
    <row r="23" spans="1:7" ht="35.25" thickBot="1">
      <c r="A23" s="523" t="s">
        <v>1227</v>
      </c>
      <c r="B23" s="524"/>
      <c r="C23" s="524"/>
      <c r="D23" s="524"/>
    </row>
    <row r="24" spans="1:7" ht="41.25" customHeight="1">
      <c r="A24" s="514" t="s">
        <v>422</v>
      </c>
      <c r="B24" s="515"/>
      <c r="C24" s="248">
        <v>1</v>
      </c>
      <c r="D24" s="209">
        <v>1</v>
      </c>
    </row>
    <row r="25" spans="1:7" ht="46.5" customHeight="1">
      <c r="A25" s="518" t="s">
        <v>410</v>
      </c>
      <c r="B25" s="519"/>
      <c r="C25" s="238">
        <v>2</v>
      </c>
      <c r="D25" s="95">
        <v>6</v>
      </c>
    </row>
    <row r="26" spans="1:7" ht="56.25" customHeight="1" thickBot="1">
      <c r="A26" s="516" t="s">
        <v>1228</v>
      </c>
      <c r="B26" s="517"/>
      <c r="C26" s="246">
        <v>3</v>
      </c>
      <c r="D26" s="249">
        <v>0</v>
      </c>
    </row>
  </sheetData>
  <mergeCells count="21">
    <mergeCell ref="A8:B8"/>
    <mergeCell ref="B2:E2"/>
    <mergeCell ref="A4:E4"/>
    <mergeCell ref="A7:B7"/>
    <mergeCell ref="A6:B6"/>
    <mergeCell ref="A5:E5"/>
    <mergeCell ref="A12:B12"/>
    <mergeCell ref="A18:B18"/>
    <mergeCell ref="A9:B9"/>
    <mergeCell ref="A10:B10"/>
    <mergeCell ref="A14:A15"/>
    <mergeCell ref="A11:B11"/>
    <mergeCell ref="A16:B16"/>
    <mergeCell ref="A24:B24"/>
    <mergeCell ref="A26:B26"/>
    <mergeCell ref="A25:B25"/>
    <mergeCell ref="A17:B17"/>
    <mergeCell ref="A19:B19"/>
    <mergeCell ref="A22:E22"/>
    <mergeCell ref="A23:D23"/>
    <mergeCell ref="A20:B20"/>
  </mergeCells>
  <conditionalFormatting sqref="C21:D21 C8:E20">
    <cfRule type="cellIs" dxfId="4" priority="8" stopIfTrue="1" operator="lessThan">
      <formula>0</formula>
    </cfRule>
  </conditionalFormatting>
  <conditionalFormatting sqref="C24:C26">
    <cfRule type="cellIs" dxfId="3" priority="2" stopIfTrue="1" operator="lessThan">
      <formula>0</formula>
    </cfRule>
  </conditionalFormatting>
  <conditionalFormatting sqref="D24:D26">
    <cfRule type="cellIs" dxfId="2" priority="1" stopIfTrue="1" operator="lessThan">
      <formula>0</formula>
    </cfRule>
  </conditionalFormatting>
  <pageMargins left="0.78740157480314965" right="0.19685039370078741" top="0.78740157480314965" bottom="0" header="0.31496062992125984" footer="0.31496062992125984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4">
    <tabColor theme="0" tint="-0.14999847407452621"/>
  </sheetPr>
  <dimension ref="A1:AJ254"/>
  <sheetViews>
    <sheetView topLeftCell="A9" zoomScale="40" zoomScaleNormal="40" zoomScaleSheetLayoutView="30" workbookViewId="0">
      <selection activeCell="D9" sqref="D9"/>
    </sheetView>
  </sheetViews>
  <sheetFormatPr defaultColWidth="8.85546875" defaultRowHeight="12.75"/>
  <cols>
    <col min="1" max="1" width="24.28515625" style="149" customWidth="1"/>
    <col min="2" max="2" width="126.5703125" style="149" customWidth="1"/>
    <col min="3" max="11" width="8.85546875" style="149"/>
    <col min="12" max="12" width="15.28515625" style="149" customWidth="1"/>
    <col min="13" max="13" width="21.140625" style="149" customWidth="1"/>
    <col min="14" max="14" width="15.42578125" style="149" customWidth="1"/>
    <col min="15" max="15" width="16.140625" style="149" customWidth="1"/>
    <col min="16" max="16" width="10.7109375" style="149" customWidth="1"/>
    <col min="17" max="17" width="12.140625" style="149" customWidth="1"/>
    <col min="18" max="18" width="14.5703125" style="149" customWidth="1"/>
    <col min="19" max="31" width="8.85546875" style="149"/>
    <col min="32" max="32" width="7.7109375" style="149" customWidth="1"/>
    <col min="33" max="33" width="13.85546875" style="149" customWidth="1"/>
    <col min="34" max="35" width="17.5703125" style="149" customWidth="1"/>
    <col min="36" max="36" width="12.85546875" style="149" customWidth="1"/>
    <col min="37" max="16384" width="8.85546875" style="149"/>
  </cols>
  <sheetData>
    <row r="1" spans="1:36" ht="33" customHeight="1"/>
    <row r="2" spans="1:36" ht="31.15" customHeight="1">
      <c r="A2" s="555" t="s">
        <v>394</v>
      </c>
      <c r="B2" s="555"/>
      <c r="C2" s="555"/>
      <c r="D2" s="555"/>
      <c r="E2" s="155"/>
      <c r="F2" s="147"/>
      <c r="G2" s="147"/>
      <c r="H2" s="147"/>
      <c r="I2" s="147"/>
      <c r="J2" s="147"/>
      <c r="K2" s="147"/>
      <c r="L2" s="549" t="str">
        <f>IF('Титул ф.7'!D23=0," ",'Титул ф.7'!D23)</f>
        <v>Красноармейский городской суд</v>
      </c>
      <c r="M2" s="550"/>
      <c r="N2" s="550"/>
      <c r="O2" s="550"/>
      <c r="P2" s="550"/>
      <c r="Q2" s="550"/>
      <c r="R2" s="550"/>
      <c r="S2" s="550"/>
      <c r="T2" s="550"/>
      <c r="U2" s="550"/>
      <c r="V2" s="551"/>
      <c r="W2" s="148"/>
      <c r="X2" s="1"/>
      <c r="Y2" s="1"/>
      <c r="Z2" s="1"/>
      <c r="AA2" s="1"/>
      <c r="AB2" s="1"/>
      <c r="AC2" s="1"/>
      <c r="AD2" s="1"/>
      <c r="AE2" s="1"/>
      <c r="AF2" s="1"/>
      <c r="AG2" s="1"/>
      <c r="AH2" s="11"/>
      <c r="AI2" s="11"/>
      <c r="AJ2" s="11"/>
    </row>
    <row r="3" spans="1:36" ht="20.25">
      <c r="A3" s="4"/>
      <c r="B3" s="154"/>
      <c r="C3" s="154"/>
      <c r="D3" s="154"/>
      <c r="E3" s="155"/>
      <c r="F3" s="147"/>
      <c r="G3" s="147"/>
      <c r="H3" s="147"/>
      <c r="I3" s="147"/>
      <c r="J3" s="147"/>
      <c r="K3" s="147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"/>
      <c r="Y3" s="1"/>
      <c r="Z3" s="1"/>
      <c r="AA3" s="1"/>
      <c r="AB3" s="1"/>
      <c r="AC3" s="1"/>
      <c r="AD3" s="1"/>
      <c r="AE3" s="1"/>
      <c r="AF3" s="1"/>
      <c r="AG3" s="1"/>
      <c r="AH3" s="11"/>
      <c r="AI3" s="11"/>
      <c r="AJ3" s="11"/>
    </row>
    <row r="4" spans="1:36" ht="100.9" customHeight="1">
      <c r="A4" s="556" t="s">
        <v>811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  <c r="AF4" s="557"/>
      <c r="AG4" s="557"/>
      <c r="AH4" s="557"/>
      <c r="AI4" s="557"/>
      <c r="AJ4" s="557"/>
    </row>
    <row r="5" spans="1:36" ht="83.45" customHeight="1" thickBot="1">
      <c r="A5" s="552" t="s">
        <v>1244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2"/>
      <c r="T5" s="552"/>
      <c r="U5" s="552"/>
      <c r="V5" s="552"/>
      <c r="W5" s="552"/>
      <c r="X5" s="552"/>
      <c r="Y5" s="552"/>
      <c r="Z5" s="552"/>
      <c r="AA5" s="552"/>
      <c r="AB5" s="552"/>
      <c r="AC5" s="552"/>
      <c r="AD5" s="552"/>
      <c r="AE5" s="552"/>
      <c r="AF5" s="552"/>
      <c r="AG5" s="552"/>
      <c r="AH5" s="552"/>
      <c r="AI5" s="552"/>
      <c r="AJ5" s="552"/>
    </row>
    <row r="6" spans="1:36" s="142" customFormat="1" ht="231.6" customHeight="1">
      <c r="A6" s="553" t="s">
        <v>707</v>
      </c>
      <c r="B6" s="554"/>
      <c r="C6" s="554" t="s">
        <v>348</v>
      </c>
      <c r="D6" s="368" t="s">
        <v>825</v>
      </c>
      <c r="E6" s="375" t="s">
        <v>402</v>
      </c>
      <c r="F6" s="375"/>
      <c r="G6" s="375"/>
      <c r="H6" s="375"/>
      <c r="I6" s="375"/>
      <c r="J6" s="375"/>
      <c r="K6" s="368" t="s">
        <v>403</v>
      </c>
      <c r="L6" s="506" t="s">
        <v>1154</v>
      </c>
      <c r="M6" s="506"/>
      <c r="N6" s="375" t="s">
        <v>823</v>
      </c>
      <c r="O6" s="375"/>
      <c r="P6" s="511" t="s">
        <v>1078</v>
      </c>
      <c r="Q6" s="511"/>
      <c r="R6" s="511"/>
      <c r="S6" s="368" t="s">
        <v>1150</v>
      </c>
      <c r="T6" s="460" t="s">
        <v>529</v>
      </c>
      <c r="U6" s="512" t="s">
        <v>879</v>
      </c>
      <c r="V6" s="506" t="s">
        <v>530</v>
      </c>
      <c r="W6" s="506"/>
      <c r="X6" s="460" t="s">
        <v>417</v>
      </c>
      <c r="Y6" s="506" t="s">
        <v>1087</v>
      </c>
      <c r="Z6" s="506"/>
      <c r="AA6" s="375" t="s">
        <v>612</v>
      </c>
      <c r="AB6" s="375"/>
      <c r="AC6" s="375"/>
      <c r="AD6" s="375"/>
      <c r="AE6" s="375"/>
      <c r="AF6" s="375"/>
      <c r="AG6" s="375"/>
      <c r="AH6" s="505" t="s">
        <v>1268</v>
      </c>
      <c r="AI6" s="505"/>
      <c r="AJ6" s="507" t="s">
        <v>1082</v>
      </c>
    </row>
    <row r="7" spans="1:36" s="142" customFormat="1" ht="266.45" customHeight="1">
      <c r="A7" s="545"/>
      <c r="B7" s="546"/>
      <c r="C7" s="546"/>
      <c r="D7" s="369"/>
      <c r="E7" s="219" t="s">
        <v>819</v>
      </c>
      <c r="F7" s="167" t="s">
        <v>820</v>
      </c>
      <c r="G7" s="219" t="s">
        <v>821</v>
      </c>
      <c r="H7" s="219" t="s">
        <v>822</v>
      </c>
      <c r="I7" s="219" t="s">
        <v>523</v>
      </c>
      <c r="J7" s="219" t="s">
        <v>404</v>
      </c>
      <c r="K7" s="369"/>
      <c r="L7" s="218" t="s">
        <v>418</v>
      </c>
      <c r="M7" s="218" t="s">
        <v>419</v>
      </c>
      <c r="N7" s="219" t="s">
        <v>862</v>
      </c>
      <c r="O7" s="219" t="s">
        <v>613</v>
      </c>
      <c r="P7" s="218" t="s">
        <v>708</v>
      </c>
      <c r="Q7" s="219" t="s">
        <v>1079</v>
      </c>
      <c r="R7" s="218" t="s">
        <v>824</v>
      </c>
      <c r="S7" s="369"/>
      <c r="T7" s="461"/>
      <c r="U7" s="513"/>
      <c r="V7" s="219" t="s">
        <v>862</v>
      </c>
      <c r="W7" s="219" t="s">
        <v>709</v>
      </c>
      <c r="X7" s="461"/>
      <c r="Y7" s="218" t="s">
        <v>531</v>
      </c>
      <c r="Z7" s="218" t="s">
        <v>1148</v>
      </c>
      <c r="AA7" s="219" t="s">
        <v>409</v>
      </c>
      <c r="AB7" s="219" t="s">
        <v>507</v>
      </c>
      <c r="AC7" s="219" t="s">
        <v>508</v>
      </c>
      <c r="AD7" s="219" t="s">
        <v>505</v>
      </c>
      <c r="AE7" s="219" t="s">
        <v>506</v>
      </c>
      <c r="AF7" s="219" t="s">
        <v>541</v>
      </c>
      <c r="AG7" s="219" t="s">
        <v>1081</v>
      </c>
      <c r="AH7" s="223" t="s">
        <v>236</v>
      </c>
      <c r="AI7" s="223" t="s">
        <v>345</v>
      </c>
      <c r="AJ7" s="508"/>
    </row>
    <row r="8" spans="1:36" s="143" customFormat="1" ht="23.25">
      <c r="A8" s="545" t="s">
        <v>400</v>
      </c>
      <c r="B8" s="546"/>
      <c r="C8" s="234"/>
      <c r="D8" s="235">
        <v>1</v>
      </c>
      <c r="E8" s="235">
        <v>2</v>
      </c>
      <c r="F8" s="235">
        <v>3</v>
      </c>
      <c r="G8" s="235">
        <v>4</v>
      </c>
      <c r="H8" s="235">
        <v>5</v>
      </c>
      <c r="I8" s="235">
        <v>6</v>
      </c>
      <c r="J8" s="235">
        <v>7</v>
      </c>
      <c r="K8" s="235">
        <v>8</v>
      </c>
      <c r="L8" s="235">
        <v>9</v>
      </c>
      <c r="M8" s="235">
        <v>10</v>
      </c>
      <c r="N8" s="235">
        <v>11</v>
      </c>
      <c r="O8" s="235">
        <v>12</v>
      </c>
      <c r="P8" s="235">
        <v>13</v>
      </c>
      <c r="Q8" s="235">
        <v>14</v>
      </c>
      <c r="R8" s="235">
        <v>15</v>
      </c>
      <c r="S8" s="235">
        <v>16</v>
      </c>
      <c r="T8" s="235">
        <v>17</v>
      </c>
      <c r="U8" s="235">
        <v>18</v>
      </c>
      <c r="V8" s="235">
        <v>19</v>
      </c>
      <c r="W8" s="235">
        <v>20</v>
      </c>
      <c r="X8" s="235">
        <v>21</v>
      </c>
      <c r="Y8" s="235">
        <v>22</v>
      </c>
      <c r="Z8" s="235">
        <v>23</v>
      </c>
      <c r="AA8" s="235">
        <v>24</v>
      </c>
      <c r="AB8" s="235">
        <v>25</v>
      </c>
      <c r="AC8" s="235">
        <v>26</v>
      </c>
      <c r="AD8" s="235">
        <v>27</v>
      </c>
      <c r="AE8" s="235">
        <v>28</v>
      </c>
      <c r="AF8" s="235">
        <v>29</v>
      </c>
      <c r="AG8" s="235">
        <v>30</v>
      </c>
      <c r="AH8" s="235">
        <v>31</v>
      </c>
      <c r="AI8" s="235">
        <v>32</v>
      </c>
      <c r="AJ8" s="236">
        <v>33</v>
      </c>
    </row>
    <row r="9" spans="1:36" s="143" customFormat="1" ht="81" customHeight="1">
      <c r="A9" s="547" t="s">
        <v>1229</v>
      </c>
      <c r="B9" s="548"/>
      <c r="C9" s="226" t="s">
        <v>408</v>
      </c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231"/>
    </row>
    <row r="10" spans="1:36" s="144" customFormat="1" ht="40.15" customHeight="1">
      <c r="A10" s="544" t="s">
        <v>710</v>
      </c>
      <c r="B10" s="227" t="s">
        <v>711</v>
      </c>
      <c r="C10" s="226" t="s">
        <v>441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231"/>
    </row>
    <row r="11" spans="1:36" s="144" customFormat="1" ht="40.15" customHeight="1">
      <c r="A11" s="544"/>
      <c r="B11" s="227" t="s">
        <v>712</v>
      </c>
      <c r="C11" s="226" t="s">
        <v>442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231"/>
    </row>
    <row r="12" spans="1:36" s="144" customFormat="1" ht="40.15" customHeight="1">
      <c r="A12" s="544"/>
      <c r="B12" s="227" t="s">
        <v>713</v>
      </c>
      <c r="C12" s="226" t="s">
        <v>443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231"/>
    </row>
    <row r="13" spans="1:36" s="144" customFormat="1" ht="40.15" customHeight="1">
      <c r="A13" s="544"/>
      <c r="B13" s="227" t="s">
        <v>714</v>
      </c>
      <c r="C13" s="226" t="s">
        <v>420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231"/>
    </row>
    <row r="14" spans="1:36" s="144" customFormat="1" ht="40.15" customHeight="1">
      <c r="A14" s="544"/>
      <c r="B14" s="227" t="s">
        <v>715</v>
      </c>
      <c r="C14" s="226" t="s">
        <v>444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231"/>
    </row>
    <row r="15" spans="1:36" s="144" customFormat="1" ht="40.15" customHeight="1">
      <c r="A15" s="544"/>
      <c r="B15" s="227" t="s">
        <v>716</v>
      </c>
      <c r="C15" s="226" t="s">
        <v>445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231"/>
    </row>
    <row r="16" spans="1:36" s="144" customFormat="1" ht="40.15" customHeight="1">
      <c r="A16" s="544"/>
      <c r="B16" s="227" t="s">
        <v>717</v>
      </c>
      <c r="C16" s="226" t="s">
        <v>446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231"/>
    </row>
    <row r="17" spans="1:36" s="144" customFormat="1" ht="40.15" customHeight="1">
      <c r="A17" s="544"/>
      <c r="B17" s="227" t="s">
        <v>808</v>
      </c>
      <c r="C17" s="226" t="s">
        <v>421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231"/>
    </row>
    <row r="18" spans="1:36" s="144" customFormat="1" ht="40.15" customHeight="1">
      <c r="A18" s="544"/>
      <c r="B18" s="227" t="s">
        <v>718</v>
      </c>
      <c r="C18" s="226" t="s">
        <v>447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231"/>
    </row>
    <row r="19" spans="1:36" s="144" customFormat="1" ht="40.15" customHeight="1">
      <c r="A19" s="544"/>
      <c r="B19" s="227" t="s">
        <v>719</v>
      </c>
      <c r="C19" s="226" t="s">
        <v>448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231"/>
    </row>
    <row r="20" spans="1:36" s="144" customFormat="1" ht="40.15" customHeight="1">
      <c r="A20" s="544"/>
      <c r="B20" s="227" t="s">
        <v>720</v>
      </c>
      <c r="C20" s="226" t="s">
        <v>449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231"/>
    </row>
    <row r="21" spans="1:36" s="144" customFormat="1" ht="40.15" customHeight="1">
      <c r="A21" s="544"/>
      <c r="B21" s="227" t="s">
        <v>721</v>
      </c>
      <c r="C21" s="226" t="s">
        <v>450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231"/>
    </row>
    <row r="22" spans="1:36" s="144" customFormat="1" ht="40.15" customHeight="1">
      <c r="A22" s="544"/>
      <c r="B22" s="227" t="s">
        <v>722</v>
      </c>
      <c r="C22" s="226" t="s">
        <v>0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231"/>
    </row>
    <row r="23" spans="1:36" s="144" customFormat="1" ht="40.15" customHeight="1">
      <c r="A23" s="544"/>
      <c r="B23" s="227" t="s">
        <v>723</v>
      </c>
      <c r="C23" s="226" t="s">
        <v>1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231"/>
    </row>
    <row r="24" spans="1:36" s="144" customFormat="1" ht="40.15" customHeight="1">
      <c r="A24" s="544"/>
      <c r="B24" s="227" t="s">
        <v>724</v>
      </c>
      <c r="C24" s="226" t="s">
        <v>2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231"/>
    </row>
    <row r="25" spans="1:36" s="144" customFormat="1" ht="40.15" customHeight="1">
      <c r="A25" s="544"/>
      <c r="B25" s="227" t="s">
        <v>725</v>
      </c>
      <c r="C25" s="226" t="s">
        <v>3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231"/>
    </row>
    <row r="26" spans="1:36" s="144" customFormat="1" ht="40.15" customHeight="1">
      <c r="A26" s="544"/>
      <c r="B26" s="227" t="s">
        <v>726</v>
      </c>
      <c r="C26" s="226" t="s">
        <v>4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231"/>
    </row>
    <row r="27" spans="1:36" s="144" customFormat="1" ht="40.15" customHeight="1">
      <c r="A27" s="544"/>
      <c r="B27" s="227" t="s">
        <v>809</v>
      </c>
      <c r="C27" s="226" t="s">
        <v>5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231"/>
    </row>
    <row r="28" spans="1:36" s="144" customFormat="1" ht="40.15" customHeight="1">
      <c r="A28" s="544"/>
      <c r="B28" s="227" t="s">
        <v>727</v>
      </c>
      <c r="C28" s="226" t="s">
        <v>6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231"/>
    </row>
    <row r="29" spans="1:36" s="144" customFormat="1" ht="40.15" customHeight="1">
      <c r="A29" s="544"/>
      <c r="B29" s="227" t="s">
        <v>728</v>
      </c>
      <c r="C29" s="226" t="s">
        <v>7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231"/>
    </row>
    <row r="30" spans="1:36" s="144" customFormat="1" ht="40.15" customHeight="1">
      <c r="A30" s="544"/>
      <c r="B30" s="227" t="s">
        <v>729</v>
      </c>
      <c r="C30" s="226" t="s">
        <v>8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231"/>
    </row>
    <row r="31" spans="1:36" s="144" customFormat="1" ht="40.15" customHeight="1">
      <c r="A31" s="544"/>
      <c r="B31" s="228" t="s">
        <v>880</v>
      </c>
      <c r="C31" s="226" t="s">
        <v>9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231"/>
    </row>
    <row r="32" spans="1:36" s="144" customFormat="1" ht="40.15" customHeight="1">
      <c r="A32" s="544" t="s">
        <v>730</v>
      </c>
      <c r="B32" s="227" t="s">
        <v>731</v>
      </c>
      <c r="C32" s="226" t="s">
        <v>10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231"/>
    </row>
    <row r="33" spans="1:36" s="144" customFormat="1" ht="40.15" customHeight="1">
      <c r="A33" s="544"/>
      <c r="B33" s="227" t="s">
        <v>732</v>
      </c>
      <c r="C33" s="226" t="s">
        <v>12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231"/>
    </row>
    <row r="34" spans="1:36" s="144" customFormat="1" ht="40.15" customHeight="1">
      <c r="A34" s="544"/>
      <c r="B34" s="227" t="s">
        <v>733</v>
      </c>
      <c r="C34" s="226" t="s">
        <v>13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231"/>
    </row>
    <row r="35" spans="1:36" s="144" customFormat="1" ht="40.15" customHeight="1">
      <c r="A35" s="544"/>
      <c r="B35" s="227" t="s">
        <v>734</v>
      </c>
      <c r="C35" s="226" t="s">
        <v>14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231"/>
    </row>
    <row r="36" spans="1:36" s="144" customFormat="1" ht="40.15" customHeight="1">
      <c r="A36" s="544"/>
      <c r="B36" s="227" t="s">
        <v>735</v>
      </c>
      <c r="C36" s="226" t="s">
        <v>15</v>
      </c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231"/>
    </row>
    <row r="37" spans="1:36" s="144" customFormat="1" ht="40.15" customHeight="1">
      <c r="A37" s="544"/>
      <c r="B37" s="227" t="s">
        <v>736</v>
      </c>
      <c r="C37" s="226" t="s">
        <v>16</v>
      </c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231"/>
    </row>
    <row r="38" spans="1:36" s="144" customFormat="1" ht="40.15" customHeight="1">
      <c r="A38" s="544"/>
      <c r="B38" s="227" t="s">
        <v>737</v>
      </c>
      <c r="C38" s="226" t="s">
        <v>17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231"/>
    </row>
    <row r="39" spans="1:36" s="144" customFormat="1" ht="40.15" customHeight="1">
      <c r="A39" s="544"/>
      <c r="B39" s="227" t="s">
        <v>738</v>
      </c>
      <c r="C39" s="226" t="s">
        <v>18</v>
      </c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231"/>
    </row>
    <row r="40" spans="1:36" s="144" customFormat="1" ht="40.15" customHeight="1">
      <c r="A40" s="544"/>
      <c r="B40" s="227" t="s">
        <v>739</v>
      </c>
      <c r="C40" s="226" t="s">
        <v>19</v>
      </c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231"/>
    </row>
    <row r="41" spans="1:36" s="144" customFormat="1" ht="40.15" customHeight="1">
      <c r="A41" s="544"/>
      <c r="B41" s="227" t="s">
        <v>740</v>
      </c>
      <c r="C41" s="226" t="s">
        <v>20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231"/>
    </row>
    <row r="42" spans="1:36" s="144" customFormat="1" ht="40.15" customHeight="1">
      <c r="A42" s="544"/>
      <c r="B42" s="227" t="s">
        <v>741</v>
      </c>
      <c r="C42" s="226" t="s">
        <v>21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231"/>
    </row>
    <row r="43" spans="1:36" s="144" customFormat="1" ht="40.15" customHeight="1">
      <c r="A43" s="544"/>
      <c r="B43" s="227" t="s">
        <v>805</v>
      </c>
      <c r="C43" s="226" t="s">
        <v>22</v>
      </c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231"/>
    </row>
    <row r="44" spans="1:36" s="144" customFormat="1" ht="40.15" customHeight="1">
      <c r="A44" s="544"/>
      <c r="B44" s="227" t="s">
        <v>806</v>
      </c>
      <c r="C44" s="226" t="s">
        <v>23</v>
      </c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231"/>
    </row>
    <row r="45" spans="1:36" s="144" customFormat="1" ht="40.15" customHeight="1">
      <c r="A45" s="544"/>
      <c r="B45" s="227" t="s">
        <v>807</v>
      </c>
      <c r="C45" s="226" t="s">
        <v>24</v>
      </c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231"/>
    </row>
    <row r="46" spans="1:36" s="144" customFormat="1" ht="40.15" customHeight="1">
      <c r="A46" s="544"/>
      <c r="B46" s="228" t="s">
        <v>881</v>
      </c>
      <c r="C46" s="226" t="s">
        <v>25</v>
      </c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231"/>
    </row>
    <row r="47" spans="1:36" s="144" customFormat="1" ht="40.15" customHeight="1">
      <c r="A47" s="544" t="s">
        <v>742</v>
      </c>
      <c r="B47" s="227" t="s">
        <v>743</v>
      </c>
      <c r="C47" s="226" t="s">
        <v>26</v>
      </c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231"/>
    </row>
    <row r="48" spans="1:36" s="144" customFormat="1" ht="40.15" customHeight="1">
      <c r="A48" s="544"/>
      <c r="B48" s="227" t="s">
        <v>744</v>
      </c>
      <c r="C48" s="226" t="s">
        <v>27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231"/>
    </row>
    <row r="49" spans="1:36" s="144" customFormat="1" ht="40.15" customHeight="1">
      <c r="A49" s="544"/>
      <c r="B49" s="227" t="s">
        <v>745</v>
      </c>
      <c r="C49" s="226" t="s">
        <v>28</v>
      </c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231"/>
    </row>
    <row r="50" spans="1:36" s="144" customFormat="1" ht="40.15" customHeight="1">
      <c r="A50" s="544"/>
      <c r="B50" s="227" t="s">
        <v>799</v>
      </c>
      <c r="C50" s="226" t="s">
        <v>29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231"/>
    </row>
    <row r="51" spans="1:36" s="144" customFormat="1" ht="40.15" customHeight="1">
      <c r="A51" s="544"/>
      <c r="B51" s="227" t="s">
        <v>746</v>
      </c>
      <c r="C51" s="226" t="s">
        <v>30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231"/>
    </row>
    <row r="52" spans="1:36" s="144" customFormat="1" ht="40.15" customHeight="1">
      <c r="A52" s="544"/>
      <c r="B52" s="227" t="s">
        <v>747</v>
      </c>
      <c r="C52" s="226" t="s">
        <v>31</v>
      </c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231"/>
    </row>
    <row r="53" spans="1:36" s="144" customFormat="1" ht="40.15" customHeight="1">
      <c r="A53" s="544"/>
      <c r="B53" s="227" t="s">
        <v>748</v>
      </c>
      <c r="C53" s="226" t="s">
        <v>32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231"/>
    </row>
    <row r="54" spans="1:36" s="144" customFormat="1" ht="40.15" customHeight="1">
      <c r="A54" s="544"/>
      <c r="B54" s="227" t="s">
        <v>749</v>
      </c>
      <c r="C54" s="226" t="s">
        <v>33</v>
      </c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231"/>
    </row>
    <row r="55" spans="1:36" s="144" customFormat="1" ht="40.15" customHeight="1">
      <c r="A55" s="544"/>
      <c r="B55" s="227" t="s">
        <v>750</v>
      </c>
      <c r="C55" s="226" t="s">
        <v>34</v>
      </c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231"/>
    </row>
    <row r="56" spans="1:36" s="144" customFormat="1" ht="40.15" customHeight="1">
      <c r="A56" s="544"/>
      <c r="B56" s="227" t="s">
        <v>751</v>
      </c>
      <c r="C56" s="226" t="s">
        <v>35</v>
      </c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231"/>
    </row>
    <row r="57" spans="1:36" s="144" customFormat="1" ht="40.15" customHeight="1">
      <c r="A57" s="544"/>
      <c r="B57" s="227" t="s">
        <v>752</v>
      </c>
      <c r="C57" s="226" t="s">
        <v>36</v>
      </c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231"/>
    </row>
    <row r="58" spans="1:36" s="144" customFormat="1" ht="40.15" customHeight="1">
      <c r="A58" s="544"/>
      <c r="B58" s="227" t="s">
        <v>753</v>
      </c>
      <c r="C58" s="226" t="s">
        <v>37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231"/>
    </row>
    <row r="59" spans="1:36" s="144" customFormat="1" ht="40.15" customHeight="1">
      <c r="A59" s="544"/>
      <c r="B59" s="227" t="s">
        <v>754</v>
      </c>
      <c r="C59" s="226" t="s">
        <v>38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231"/>
    </row>
    <row r="60" spans="1:36" s="144" customFormat="1" ht="40.15" customHeight="1">
      <c r="A60" s="544"/>
      <c r="B60" s="227" t="s">
        <v>755</v>
      </c>
      <c r="C60" s="226" t="s">
        <v>39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231"/>
    </row>
    <row r="61" spans="1:36" s="144" customFormat="1" ht="40.15" customHeight="1">
      <c r="A61" s="544"/>
      <c r="B61" s="227" t="s">
        <v>756</v>
      </c>
      <c r="C61" s="226" t="s">
        <v>40</v>
      </c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231"/>
    </row>
    <row r="62" spans="1:36" s="144" customFormat="1" ht="40.15" customHeight="1">
      <c r="A62" s="544"/>
      <c r="B62" s="228" t="s">
        <v>882</v>
      </c>
      <c r="C62" s="226" t="s">
        <v>41</v>
      </c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231"/>
    </row>
    <row r="63" spans="1:36" s="144" customFormat="1" ht="40.15" customHeight="1">
      <c r="A63" s="544" t="s">
        <v>757</v>
      </c>
      <c r="B63" s="227" t="s">
        <v>758</v>
      </c>
      <c r="C63" s="226" t="s">
        <v>42</v>
      </c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231"/>
    </row>
    <row r="64" spans="1:36" s="144" customFormat="1" ht="40.15" customHeight="1">
      <c r="A64" s="544"/>
      <c r="B64" s="227" t="s">
        <v>759</v>
      </c>
      <c r="C64" s="226" t="s">
        <v>43</v>
      </c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231"/>
    </row>
    <row r="65" spans="1:36" s="144" customFormat="1" ht="40.15" customHeight="1">
      <c r="A65" s="544"/>
      <c r="B65" s="227" t="s">
        <v>800</v>
      </c>
      <c r="C65" s="226" t="s">
        <v>44</v>
      </c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231"/>
    </row>
    <row r="66" spans="1:36" s="144" customFormat="1" ht="40.15" customHeight="1">
      <c r="A66" s="544"/>
      <c r="B66" s="227" t="s">
        <v>760</v>
      </c>
      <c r="C66" s="226" t="s">
        <v>45</v>
      </c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231"/>
    </row>
    <row r="67" spans="1:36" s="144" customFormat="1" ht="40.15" customHeight="1">
      <c r="A67" s="544"/>
      <c r="B67" s="227" t="s">
        <v>761</v>
      </c>
      <c r="C67" s="226" t="s">
        <v>46</v>
      </c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231"/>
    </row>
    <row r="68" spans="1:36" s="144" customFormat="1" ht="40.15" customHeight="1">
      <c r="A68" s="544"/>
      <c r="B68" s="227" t="s">
        <v>762</v>
      </c>
      <c r="C68" s="226" t="s">
        <v>47</v>
      </c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231"/>
    </row>
    <row r="69" spans="1:36" s="144" customFormat="1" ht="40.15" customHeight="1">
      <c r="A69" s="544"/>
      <c r="B69" s="227" t="s">
        <v>763</v>
      </c>
      <c r="C69" s="226" t="s">
        <v>48</v>
      </c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231"/>
    </row>
    <row r="70" spans="1:36" s="144" customFormat="1" ht="40.15" customHeight="1">
      <c r="A70" s="544"/>
      <c r="B70" s="227" t="s">
        <v>764</v>
      </c>
      <c r="C70" s="226" t="s">
        <v>49</v>
      </c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231"/>
    </row>
    <row r="71" spans="1:36" s="144" customFormat="1" ht="40.15" customHeight="1">
      <c r="A71" s="544"/>
      <c r="B71" s="227" t="s">
        <v>765</v>
      </c>
      <c r="C71" s="226" t="s">
        <v>50</v>
      </c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231"/>
    </row>
    <row r="72" spans="1:36" s="144" customFormat="1" ht="40.15" customHeight="1">
      <c r="A72" s="544"/>
      <c r="B72" s="227" t="s">
        <v>766</v>
      </c>
      <c r="C72" s="226" t="s">
        <v>51</v>
      </c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231"/>
    </row>
    <row r="73" spans="1:36" s="144" customFormat="1" ht="40.15" customHeight="1">
      <c r="A73" s="544"/>
      <c r="B73" s="227" t="s">
        <v>767</v>
      </c>
      <c r="C73" s="226" t="s">
        <v>52</v>
      </c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231"/>
    </row>
    <row r="74" spans="1:36" s="144" customFormat="1" ht="40.15" customHeight="1">
      <c r="A74" s="544"/>
      <c r="B74" s="227" t="s">
        <v>768</v>
      </c>
      <c r="C74" s="226" t="s">
        <v>53</v>
      </c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231"/>
    </row>
    <row r="75" spans="1:36" s="144" customFormat="1" ht="40.15" customHeight="1">
      <c r="A75" s="544"/>
      <c r="B75" s="227" t="s">
        <v>769</v>
      </c>
      <c r="C75" s="226" t="s">
        <v>54</v>
      </c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231"/>
    </row>
    <row r="76" spans="1:36" s="144" customFormat="1" ht="40.15" customHeight="1">
      <c r="A76" s="544"/>
      <c r="B76" s="227" t="s">
        <v>770</v>
      </c>
      <c r="C76" s="226" t="s">
        <v>55</v>
      </c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231"/>
    </row>
    <row r="77" spans="1:36" s="144" customFormat="1" ht="40.15" customHeight="1">
      <c r="A77" s="544"/>
      <c r="B77" s="228" t="s">
        <v>883</v>
      </c>
      <c r="C77" s="226" t="s">
        <v>56</v>
      </c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231"/>
    </row>
    <row r="78" spans="1:36" s="144" customFormat="1" ht="40.15" customHeight="1">
      <c r="A78" s="544" t="s">
        <v>771</v>
      </c>
      <c r="B78" s="227" t="s">
        <v>772</v>
      </c>
      <c r="C78" s="226" t="s">
        <v>57</v>
      </c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231"/>
    </row>
    <row r="79" spans="1:36" s="144" customFormat="1" ht="40.15" customHeight="1">
      <c r="A79" s="544"/>
      <c r="B79" s="227" t="s">
        <v>773</v>
      </c>
      <c r="C79" s="226" t="s">
        <v>58</v>
      </c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231"/>
    </row>
    <row r="80" spans="1:36" s="144" customFormat="1" ht="40.15" customHeight="1">
      <c r="A80" s="544"/>
      <c r="B80" s="227" t="s">
        <v>774</v>
      </c>
      <c r="C80" s="226" t="s">
        <v>59</v>
      </c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231"/>
    </row>
    <row r="81" spans="1:36" s="144" customFormat="1" ht="40.15" customHeight="1">
      <c r="A81" s="544"/>
      <c r="B81" s="227" t="s">
        <v>775</v>
      </c>
      <c r="C81" s="226" t="s">
        <v>60</v>
      </c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231"/>
    </row>
    <row r="82" spans="1:36" s="144" customFormat="1" ht="40.15" customHeight="1">
      <c r="A82" s="544"/>
      <c r="B82" s="227" t="s">
        <v>776</v>
      </c>
      <c r="C82" s="226" t="s">
        <v>61</v>
      </c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231"/>
    </row>
    <row r="83" spans="1:36" s="144" customFormat="1" ht="40.15" customHeight="1">
      <c r="A83" s="544"/>
      <c r="B83" s="227" t="s">
        <v>777</v>
      </c>
      <c r="C83" s="226" t="s">
        <v>62</v>
      </c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231"/>
    </row>
    <row r="84" spans="1:36" s="144" customFormat="1" ht="40.15" customHeight="1">
      <c r="A84" s="544"/>
      <c r="B84" s="227" t="s">
        <v>804</v>
      </c>
      <c r="C84" s="226" t="s">
        <v>63</v>
      </c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231"/>
    </row>
    <row r="85" spans="1:36" s="144" customFormat="1" ht="40.15" customHeight="1">
      <c r="A85" s="544"/>
      <c r="B85" s="227" t="s">
        <v>778</v>
      </c>
      <c r="C85" s="226" t="s">
        <v>64</v>
      </c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231"/>
    </row>
    <row r="86" spans="1:36" s="144" customFormat="1" ht="40.15" customHeight="1">
      <c r="A86" s="544"/>
      <c r="B86" s="227" t="s">
        <v>779</v>
      </c>
      <c r="C86" s="226" t="s">
        <v>65</v>
      </c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231"/>
    </row>
    <row r="87" spans="1:36" s="144" customFormat="1" ht="40.15" customHeight="1">
      <c r="A87" s="544"/>
      <c r="B87" s="227" t="s">
        <v>780</v>
      </c>
      <c r="C87" s="226" t="s">
        <v>66</v>
      </c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231"/>
    </row>
    <row r="88" spans="1:36" s="144" customFormat="1" ht="40.15" customHeight="1">
      <c r="A88" s="544"/>
      <c r="B88" s="227" t="s">
        <v>781</v>
      </c>
      <c r="C88" s="226" t="s">
        <v>67</v>
      </c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231"/>
    </row>
    <row r="89" spans="1:36" s="144" customFormat="1" ht="40.15" customHeight="1">
      <c r="A89" s="544"/>
      <c r="B89" s="227" t="s">
        <v>782</v>
      </c>
      <c r="C89" s="226" t="s">
        <v>68</v>
      </c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231"/>
    </row>
    <row r="90" spans="1:36" s="144" customFormat="1" ht="40.15" customHeight="1">
      <c r="A90" s="544"/>
      <c r="B90" s="227" t="s">
        <v>783</v>
      </c>
      <c r="C90" s="226" t="s">
        <v>69</v>
      </c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231"/>
    </row>
    <row r="91" spans="1:36" s="144" customFormat="1" ht="40.15" customHeight="1">
      <c r="A91" s="544"/>
      <c r="B91" s="227" t="s">
        <v>784</v>
      </c>
      <c r="C91" s="226" t="s">
        <v>70</v>
      </c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231"/>
    </row>
    <row r="92" spans="1:36" s="144" customFormat="1" ht="40.15" customHeight="1">
      <c r="A92" s="544"/>
      <c r="B92" s="227" t="s">
        <v>785</v>
      </c>
      <c r="C92" s="226" t="s">
        <v>71</v>
      </c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231"/>
    </row>
    <row r="93" spans="1:36" s="144" customFormat="1" ht="40.15" customHeight="1">
      <c r="A93" s="544"/>
      <c r="B93" s="227" t="s">
        <v>786</v>
      </c>
      <c r="C93" s="226" t="s">
        <v>72</v>
      </c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231"/>
    </row>
    <row r="94" spans="1:36" s="144" customFormat="1" ht="40.15" customHeight="1">
      <c r="A94" s="544"/>
      <c r="B94" s="227" t="s">
        <v>787</v>
      </c>
      <c r="C94" s="226" t="s">
        <v>73</v>
      </c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231"/>
    </row>
    <row r="95" spans="1:36" s="144" customFormat="1" ht="40.15" customHeight="1">
      <c r="A95" s="544"/>
      <c r="B95" s="227" t="s">
        <v>788</v>
      </c>
      <c r="C95" s="226" t="s">
        <v>74</v>
      </c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231"/>
    </row>
    <row r="96" spans="1:36" s="144" customFormat="1" ht="40.15" customHeight="1">
      <c r="A96" s="544"/>
      <c r="B96" s="227" t="s">
        <v>801</v>
      </c>
      <c r="C96" s="226" t="s">
        <v>75</v>
      </c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231"/>
    </row>
    <row r="97" spans="1:36" s="144" customFormat="1" ht="40.15" customHeight="1">
      <c r="A97" s="544"/>
      <c r="B97" s="227" t="s">
        <v>802</v>
      </c>
      <c r="C97" s="226" t="s">
        <v>76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231"/>
    </row>
    <row r="98" spans="1:36" s="144" customFormat="1" ht="40.15" customHeight="1">
      <c r="A98" s="544"/>
      <c r="B98" s="227" t="s">
        <v>803</v>
      </c>
      <c r="C98" s="226" t="s">
        <v>77</v>
      </c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231"/>
    </row>
    <row r="99" spans="1:36" s="144" customFormat="1" ht="40.15" customHeight="1">
      <c r="A99" s="544"/>
      <c r="B99" s="228" t="s">
        <v>884</v>
      </c>
      <c r="C99" s="226" t="s">
        <v>78</v>
      </c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231"/>
    </row>
    <row r="100" spans="1:36" s="144" customFormat="1" ht="40.15" customHeight="1">
      <c r="A100" s="544" t="s">
        <v>789</v>
      </c>
      <c r="B100" s="195" t="s">
        <v>1230</v>
      </c>
      <c r="C100" s="226" t="s">
        <v>79</v>
      </c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231"/>
    </row>
    <row r="101" spans="1:36" s="144" customFormat="1" ht="40.15" customHeight="1">
      <c r="A101" s="544"/>
      <c r="B101" s="195" t="s">
        <v>1072</v>
      </c>
      <c r="C101" s="226" t="s">
        <v>80</v>
      </c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231"/>
    </row>
    <row r="102" spans="1:36" s="144" customFormat="1" ht="40.15" customHeight="1">
      <c r="A102" s="544"/>
      <c r="B102" s="195" t="s">
        <v>1073</v>
      </c>
      <c r="C102" s="226" t="s">
        <v>81</v>
      </c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231"/>
    </row>
    <row r="103" spans="1:36" s="144" customFormat="1" ht="40.15" customHeight="1">
      <c r="A103" s="544"/>
      <c r="B103" s="195" t="s">
        <v>1074</v>
      </c>
      <c r="C103" s="226" t="s">
        <v>82</v>
      </c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231"/>
    </row>
    <row r="104" spans="1:36" s="144" customFormat="1" ht="40.15" customHeight="1">
      <c r="A104" s="544"/>
      <c r="B104" s="195" t="s">
        <v>1075</v>
      </c>
      <c r="C104" s="226" t="s">
        <v>83</v>
      </c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231"/>
    </row>
    <row r="105" spans="1:36" s="144" customFormat="1" ht="40.15" customHeight="1">
      <c r="A105" s="544"/>
      <c r="B105" s="195" t="s">
        <v>1076</v>
      </c>
      <c r="C105" s="226" t="s">
        <v>84</v>
      </c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231"/>
    </row>
    <row r="106" spans="1:36" s="144" customFormat="1" ht="40.15" customHeight="1">
      <c r="A106" s="544"/>
      <c r="B106" s="195" t="s">
        <v>790</v>
      </c>
      <c r="C106" s="226" t="s">
        <v>85</v>
      </c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231"/>
    </row>
    <row r="107" spans="1:36" s="144" customFormat="1" ht="40.15" customHeight="1">
      <c r="A107" s="544"/>
      <c r="B107" s="195" t="s">
        <v>791</v>
      </c>
      <c r="C107" s="226">
        <v>99</v>
      </c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231"/>
    </row>
    <row r="108" spans="1:36" s="144" customFormat="1" ht="40.15" customHeight="1">
      <c r="A108" s="544"/>
      <c r="B108" s="195" t="s">
        <v>792</v>
      </c>
      <c r="C108" s="226">
        <v>100</v>
      </c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231"/>
    </row>
    <row r="109" spans="1:36" s="144" customFormat="1" ht="40.15" customHeight="1">
      <c r="A109" s="544"/>
      <c r="B109" s="229" t="s">
        <v>885</v>
      </c>
      <c r="C109" s="226">
        <v>101</v>
      </c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231"/>
    </row>
    <row r="110" spans="1:36" s="144" customFormat="1" ht="40.15" customHeight="1">
      <c r="A110" s="542" t="s">
        <v>1231</v>
      </c>
      <c r="B110" s="195" t="s">
        <v>1232</v>
      </c>
      <c r="C110" s="226">
        <v>102</v>
      </c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231"/>
    </row>
    <row r="111" spans="1:36" s="144" customFormat="1" ht="40.15" customHeight="1">
      <c r="A111" s="543"/>
      <c r="B111" s="195" t="s">
        <v>1233</v>
      </c>
      <c r="C111" s="226">
        <v>103</v>
      </c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231"/>
    </row>
    <row r="112" spans="1:36" s="144" customFormat="1" ht="40.15" customHeight="1">
      <c r="A112" s="543"/>
      <c r="B112" s="195" t="s">
        <v>1234</v>
      </c>
      <c r="C112" s="226">
        <v>104</v>
      </c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231"/>
    </row>
    <row r="113" spans="1:36" s="144" customFormat="1" ht="138" customHeight="1">
      <c r="A113" s="543"/>
      <c r="B113" s="195" t="s">
        <v>1235</v>
      </c>
      <c r="C113" s="226">
        <v>105</v>
      </c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231"/>
    </row>
    <row r="114" spans="1:36" s="144" customFormat="1" ht="40.15" customHeight="1">
      <c r="A114" s="538" t="s">
        <v>566</v>
      </c>
      <c r="B114" s="539"/>
      <c r="C114" s="226">
        <v>106</v>
      </c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231"/>
    </row>
    <row r="115" spans="1:36" s="144" customFormat="1" ht="40.15" customHeight="1">
      <c r="A115" s="538" t="s">
        <v>566</v>
      </c>
      <c r="B115" s="539"/>
      <c r="C115" s="226">
        <v>107</v>
      </c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231"/>
    </row>
    <row r="116" spans="1:36" s="144" customFormat="1" ht="40.15" customHeight="1">
      <c r="A116" s="538" t="s">
        <v>566</v>
      </c>
      <c r="B116" s="539"/>
      <c r="C116" s="226">
        <v>108</v>
      </c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231"/>
    </row>
    <row r="117" spans="1:36" s="144" customFormat="1" ht="40.15" customHeight="1">
      <c r="A117" s="538" t="s">
        <v>566</v>
      </c>
      <c r="B117" s="539"/>
      <c r="C117" s="226">
        <v>109</v>
      </c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231"/>
    </row>
    <row r="118" spans="1:36" s="144" customFormat="1" ht="40.15" customHeight="1">
      <c r="A118" s="538" t="s">
        <v>566</v>
      </c>
      <c r="B118" s="539"/>
      <c r="C118" s="226">
        <v>110</v>
      </c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231"/>
    </row>
    <row r="119" spans="1:36" s="144" customFormat="1" ht="40.15" customHeight="1" thickBot="1">
      <c r="A119" s="540" t="s">
        <v>566</v>
      </c>
      <c r="B119" s="541"/>
      <c r="C119" s="232">
        <v>111</v>
      </c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233"/>
    </row>
    <row r="120" spans="1:36" ht="63" customHeight="1">
      <c r="A120" s="536" t="s">
        <v>1238</v>
      </c>
      <c r="B120" s="537"/>
      <c r="C120" s="537"/>
      <c r="D120" s="537"/>
      <c r="E120" s="537"/>
      <c r="F120" s="537"/>
      <c r="G120" s="537"/>
      <c r="H120" s="537"/>
      <c r="I120" s="537"/>
      <c r="J120" s="537"/>
      <c r="K120" s="537"/>
      <c r="L120" s="537"/>
      <c r="M120" s="537"/>
      <c r="N120" s="537"/>
      <c r="O120" s="537"/>
      <c r="P120" s="537"/>
      <c r="Q120" s="537"/>
      <c r="R120" s="537"/>
      <c r="S120" s="537"/>
      <c r="T120" s="537"/>
      <c r="U120" s="537"/>
      <c r="V120" s="537"/>
      <c r="W120" s="537"/>
      <c r="X120" s="537"/>
      <c r="Y120" s="537"/>
      <c r="Z120" s="537"/>
      <c r="AA120" s="537"/>
      <c r="AB120" s="537"/>
      <c r="AC120" s="537"/>
      <c r="AD120" s="537"/>
      <c r="AE120" s="537"/>
      <c r="AF120" s="537"/>
      <c r="AG120" s="537"/>
      <c r="AH120" s="537"/>
      <c r="AI120" s="537"/>
      <c r="AJ120" s="537"/>
    </row>
    <row r="121" spans="1:36" ht="47.25" customHeight="1">
      <c r="A121" s="4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36" ht="18.75">
      <c r="A122" s="4"/>
      <c r="B122" s="7"/>
      <c r="C122" s="19"/>
      <c r="D122" s="4"/>
      <c r="E122" s="2"/>
      <c r="F122" s="1"/>
      <c r="G122" s="5"/>
      <c r="H122" s="1"/>
      <c r="I122" s="6"/>
      <c r="J122" s="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8.75">
      <c r="A123" s="4"/>
      <c r="B123" s="7"/>
      <c r="C123" s="19"/>
      <c r="D123" s="4"/>
      <c r="E123" s="2"/>
      <c r="F123" s="1"/>
      <c r="G123" s="5"/>
      <c r="H123" s="1"/>
      <c r="I123" s="6"/>
      <c r="J123" s="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8.75">
      <c r="A124" s="4"/>
      <c r="B124" s="7"/>
      <c r="C124" s="19"/>
      <c r="D124" s="4"/>
      <c r="E124" s="2"/>
      <c r="F124" s="1"/>
      <c r="G124" s="5"/>
      <c r="H124" s="1"/>
      <c r="I124" s="6"/>
      <c r="J124" s="6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8.75">
      <c r="A125" s="4"/>
      <c r="B125" s="7"/>
      <c r="C125" s="19"/>
      <c r="D125" s="4"/>
      <c r="E125" s="2"/>
      <c r="F125" s="1"/>
      <c r="G125" s="5"/>
      <c r="H125" s="1"/>
      <c r="I125" s="6"/>
      <c r="J125" s="6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8.75">
      <c r="A126" s="4"/>
      <c r="B126" s="7"/>
      <c r="C126" s="19"/>
      <c r="D126" s="4"/>
      <c r="E126" s="2"/>
      <c r="F126" s="1"/>
      <c r="G126" s="5"/>
      <c r="H126" s="1"/>
      <c r="I126" s="6"/>
      <c r="J126" s="6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8.75">
      <c r="A127" s="4"/>
      <c r="B127" s="7"/>
      <c r="C127" s="19"/>
      <c r="D127" s="4"/>
      <c r="E127" s="2"/>
      <c r="F127" s="1"/>
      <c r="G127" s="5"/>
      <c r="H127" s="1"/>
      <c r="I127" s="6"/>
      <c r="J127" s="6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8.75">
      <c r="A128" s="4"/>
      <c r="B128" s="7"/>
      <c r="C128" s="19"/>
      <c r="D128" s="4"/>
      <c r="E128" s="2"/>
      <c r="F128" s="1"/>
      <c r="G128" s="5"/>
      <c r="H128" s="1"/>
      <c r="I128" s="6"/>
      <c r="J128" s="6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8.75">
      <c r="A129" s="4"/>
      <c r="B129" s="7"/>
      <c r="C129" s="19"/>
      <c r="D129" s="4"/>
      <c r="E129" s="2"/>
      <c r="F129" s="1"/>
      <c r="G129" s="5"/>
      <c r="H129" s="1"/>
      <c r="I129" s="6"/>
      <c r="J129" s="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8.75">
      <c r="A130" s="4"/>
      <c r="B130" s="7"/>
      <c r="C130" s="19"/>
      <c r="D130" s="4"/>
      <c r="E130" s="2"/>
      <c r="F130" s="1"/>
      <c r="G130" s="5"/>
      <c r="H130" s="1"/>
      <c r="I130" s="6"/>
      <c r="J130" s="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8.75">
      <c r="A131" s="4"/>
      <c r="B131" s="7"/>
      <c r="C131" s="19"/>
      <c r="D131" s="4"/>
      <c r="E131" s="2"/>
      <c r="F131" s="1"/>
      <c r="G131" s="5"/>
      <c r="H131" s="1"/>
      <c r="I131" s="6"/>
      <c r="J131" s="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8.75">
      <c r="A132" s="4"/>
      <c r="B132" s="7"/>
      <c r="C132" s="19"/>
      <c r="D132" s="4"/>
      <c r="E132" s="2"/>
      <c r="F132" s="1"/>
      <c r="G132" s="5"/>
      <c r="H132" s="1"/>
      <c r="I132" s="6"/>
      <c r="J132" s="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8.75">
      <c r="A133" s="4"/>
      <c r="B133" s="7"/>
      <c r="C133" s="19"/>
      <c r="D133" s="4"/>
      <c r="E133" s="2"/>
      <c r="F133" s="1"/>
      <c r="G133" s="5"/>
      <c r="H133" s="1"/>
      <c r="I133" s="6"/>
      <c r="J133" s="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8.75">
      <c r="A134" s="4"/>
      <c r="B134" s="7"/>
      <c r="C134" s="19"/>
      <c r="D134" s="4"/>
      <c r="E134" s="2"/>
      <c r="F134" s="1"/>
      <c r="G134" s="5"/>
      <c r="H134" s="1"/>
      <c r="I134" s="6"/>
      <c r="J134" s="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8.75">
      <c r="A135" s="4"/>
      <c r="B135" s="7"/>
      <c r="C135" s="19"/>
      <c r="D135" s="4"/>
      <c r="E135" s="2"/>
      <c r="F135" s="1"/>
      <c r="G135" s="5"/>
      <c r="H135" s="1"/>
      <c r="I135" s="6"/>
      <c r="J135" s="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8.75">
      <c r="A136" s="4"/>
      <c r="B136" s="7"/>
      <c r="C136" s="19"/>
      <c r="D136" s="4"/>
      <c r="E136" s="2"/>
      <c r="F136" s="1"/>
      <c r="G136" s="5"/>
      <c r="H136" s="1"/>
      <c r="I136" s="6"/>
      <c r="J136" s="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8.75">
      <c r="A137" s="4"/>
      <c r="B137" s="7"/>
      <c r="C137" s="19"/>
      <c r="D137" s="4"/>
      <c r="E137" s="2"/>
      <c r="F137" s="1"/>
      <c r="G137" s="5"/>
      <c r="H137" s="1"/>
      <c r="I137" s="6"/>
      <c r="J137" s="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8.75">
      <c r="A138" s="4"/>
      <c r="B138" s="7"/>
      <c r="C138" s="19"/>
      <c r="D138" s="4"/>
      <c r="E138" s="2"/>
      <c r="F138" s="1"/>
      <c r="G138" s="5"/>
      <c r="H138" s="1"/>
      <c r="I138" s="6"/>
      <c r="J138" s="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8.75">
      <c r="A139" s="4"/>
      <c r="B139" s="7"/>
      <c r="C139" s="19"/>
      <c r="D139" s="4"/>
      <c r="E139" s="2"/>
      <c r="F139" s="1"/>
      <c r="G139" s="5"/>
      <c r="H139" s="1"/>
      <c r="I139" s="6"/>
      <c r="J139" s="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8.75">
      <c r="A140" s="4"/>
      <c r="B140" s="7"/>
      <c r="C140" s="19"/>
      <c r="D140" s="4"/>
      <c r="E140" s="2"/>
      <c r="F140" s="1"/>
      <c r="G140" s="5"/>
      <c r="H140" s="1"/>
      <c r="I140" s="6"/>
      <c r="J140" s="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8.75">
      <c r="A141" s="4"/>
      <c r="B141" s="7"/>
      <c r="C141" s="19"/>
      <c r="D141" s="4"/>
      <c r="E141" s="2"/>
      <c r="F141" s="1"/>
      <c r="G141" s="5"/>
      <c r="H141" s="1"/>
      <c r="I141" s="6"/>
      <c r="J141" s="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8.75">
      <c r="A142" s="4"/>
      <c r="B142" s="7"/>
      <c r="C142" s="19"/>
      <c r="D142" s="4"/>
      <c r="E142" s="2"/>
      <c r="F142" s="1"/>
      <c r="G142" s="5"/>
      <c r="H142" s="1"/>
      <c r="I142" s="6"/>
      <c r="J142" s="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8.75">
      <c r="A143" s="4"/>
      <c r="B143" s="7"/>
      <c r="C143" s="19"/>
      <c r="D143" s="4"/>
      <c r="E143" s="2"/>
      <c r="F143" s="1"/>
      <c r="G143" s="5"/>
      <c r="H143" s="1"/>
      <c r="I143" s="6"/>
      <c r="J143" s="6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8.75">
      <c r="A144" s="4"/>
      <c r="B144" s="7"/>
      <c r="C144" s="19"/>
      <c r="D144" s="4"/>
      <c r="E144" s="2"/>
      <c r="F144" s="1"/>
      <c r="G144" s="5"/>
      <c r="H144" s="1"/>
      <c r="I144" s="6"/>
      <c r="J144" s="6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8.75">
      <c r="A145" s="4"/>
      <c r="B145" s="7"/>
      <c r="C145" s="19"/>
      <c r="D145" s="4"/>
      <c r="E145" s="2"/>
      <c r="F145" s="1"/>
      <c r="G145" s="5"/>
      <c r="H145" s="1"/>
      <c r="I145" s="6"/>
      <c r="J145" s="6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8.75">
      <c r="A146" s="4"/>
      <c r="B146" s="7"/>
      <c r="C146" s="19"/>
      <c r="D146" s="4"/>
      <c r="E146" s="2"/>
      <c r="F146" s="1"/>
      <c r="G146" s="5"/>
      <c r="H146" s="1"/>
      <c r="I146" s="6"/>
      <c r="J146" s="6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8.75">
      <c r="A147" s="4"/>
      <c r="B147" s="7"/>
      <c r="C147" s="19"/>
      <c r="D147" s="4"/>
      <c r="E147" s="2"/>
      <c r="F147" s="1"/>
      <c r="G147" s="5"/>
      <c r="H147" s="1"/>
      <c r="I147" s="6"/>
      <c r="J147" s="6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8.75">
      <c r="A148" s="4"/>
      <c r="B148" s="7"/>
      <c r="C148" s="19"/>
      <c r="D148" s="4"/>
      <c r="E148" s="2"/>
      <c r="F148" s="1"/>
      <c r="G148" s="5"/>
      <c r="H148" s="1"/>
      <c r="I148" s="6"/>
      <c r="J148" s="6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8.75">
      <c r="A149" s="4"/>
      <c r="B149" s="7"/>
      <c r="C149" s="19"/>
      <c r="D149" s="4"/>
      <c r="E149" s="2"/>
      <c r="F149" s="1"/>
      <c r="G149" s="5"/>
      <c r="H149" s="1"/>
      <c r="I149" s="6"/>
      <c r="J149" s="6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8.75">
      <c r="A150" s="4"/>
      <c r="B150" s="7"/>
      <c r="C150" s="19"/>
      <c r="D150" s="4"/>
      <c r="E150" s="2"/>
      <c r="F150" s="1"/>
      <c r="G150" s="5"/>
      <c r="H150" s="1"/>
      <c r="I150" s="6"/>
      <c r="J150" s="6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8.75">
      <c r="A151" s="4"/>
      <c r="B151" s="7"/>
      <c r="C151" s="19"/>
      <c r="D151" s="4"/>
      <c r="E151" s="2"/>
      <c r="F151" s="1"/>
      <c r="G151" s="5"/>
      <c r="H151" s="1"/>
      <c r="I151" s="6"/>
      <c r="J151" s="6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8.75">
      <c r="A152" s="4"/>
      <c r="B152" s="7"/>
      <c r="C152" s="19"/>
      <c r="D152" s="4"/>
      <c r="E152" s="2"/>
      <c r="F152" s="1"/>
      <c r="G152" s="5"/>
      <c r="H152" s="1"/>
      <c r="I152" s="6"/>
      <c r="J152" s="6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8.75">
      <c r="A153" s="4"/>
      <c r="B153" s="7"/>
      <c r="C153" s="19"/>
      <c r="D153" s="4"/>
      <c r="E153" s="2"/>
      <c r="F153" s="1"/>
      <c r="G153" s="5"/>
      <c r="H153" s="1"/>
      <c r="I153" s="6"/>
      <c r="J153" s="6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8.75">
      <c r="A154" s="4"/>
      <c r="B154" s="7"/>
      <c r="C154" s="19"/>
      <c r="D154" s="4"/>
      <c r="E154" s="2"/>
      <c r="F154" s="1"/>
      <c r="G154" s="5"/>
      <c r="H154" s="1"/>
      <c r="I154" s="6"/>
      <c r="J154" s="6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8.75">
      <c r="A155" s="4"/>
      <c r="B155" s="7"/>
      <c r="C155" s="19"/>
      <c r="D155" s="4"/>
      <c r="E155" s="2"/>
      <c r="F155" s="1"/>
      <c r="G155" s="5"/>
      <c r="H155" s="1"/>
      <c r="I155" s="6"/>
      <c r="J155" s="6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8.75">
      <c r="A156" s="4"/>
      <c r="B156" s="7"/>
      <c r="C156" s="19"/>
      <c r="D156" s="4"/>
      <c r="E156" s="2"/>
      <c r="F156" s="1"/>
      <c r="G156" s="5"/>
      <c r="H156" s="1"/>
      <c r="I156" s="6"/>
      <c r="J156" s="6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8.75">
      <c r="A157" s="4"/>
      <c r="B157" s="7"/>
      <c r="C157" s="19"/>
      <c r="D157" s="4"/>
      <c r="E157" s="2"/>
      <c r="F157" s="1"/>
      <c r="G157" s="5"/>
      <c r="H157" s="1"/>
      <c r="I157" s="6"/>
      <c r="J157" s="6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8.75">
      <c r="A158" s="4"/>
      <c r="B158" s="7"/>
      <c r="C158" s="19"/>
      <c r="D158" s="4"/>
      <c r="E158" s="2"/>
      <c r="F158" s="1"/>
      <c r="G158" s="5"/>
      <c r="H158" s="1"/>
      <c r="I158" s="6"/>
      <c r="J158" s="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8.75">
      <c r="A159" s="4"/>
      <c r="B159" s="7"/>
      <c r="C159" s="19"/>
      <c r="D159" s="4"/>
      <c r="E159" s="2"/>
      <c r="F159" s="1"/>
      <c r="G159" s="5"/>
      <c r="H159" s="1"/>
      <c r="I159" s="6"/>
      <c r="J159" s="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8.75">
      <c r="A160" s="4"/>
      <c r="B160" s="7"/>
      <c r="C160" s="19"/>
      <c r="D160" s="4"/>
      <c r="E160" s="2"/>
      <c r="F160" s="1"/>
      <c r="G160" s="5"/>
      <c r="H160" s="1"/>
      <c r="I160" s="6"/>
      <c r="J160" s="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8.75">
      <c r="A161" s="4"/>
      <c r="B161" s="7"/>
      <c r="C161" s="19"/>
      <c r="D161" s="4"/>
      <c r="E161" s="2"/>
      <c r="F161" s="1"/>
      <c r="G161" s="5"/>
      <c r="H161" s="1"/>
      <c r="I161" s="6"/>
      <c r="J161" s="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8.75">
      <c r="A162" s="4"/>
      <c r="B162" s="7"/>
      <c r="C162" s="19"/>
      <c r="D162" s="4"/>
      <c r="E162" s="2"/>
      <c r="F162" s="1"/>
      <c r="G162" s="5"/>
      <c r="H162" s="1"/>
      <c r="I162" s="6"/>
      <c r="J162" s="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8.75">
      <c r="A163" s="4"/>
      <c r="B163" s="7"/>
      <c r="C163" s="19"/>
      <c r="D163" s="4"/>
      <c r="E163" s="2"/>
      <c r="F163" s="1"/>
      <c r="G163" s="5"/>
      <c r="H163" s="1"/>
      <c r="I163" s="6"/>
      <c r="J163" s="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8.75">
      <c r="A164" s="4"/>
      <c r="B164" s="7"/>
      <c r="C164" s="19"/>
      <c r="D164" s="4"/>
      <c r="E164" s="2"/>
      <c r="F164" s="1"/>
      <c r="G164" s="5"/>
      <c r="H164" s="1"/>
      <c r="I164" s="6"/>
      <c r="J164" s="6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8.75">
      <c r="A165" s="4"/>
      <c r="B165" s="7"/>
      <c r="C165" s="19"/>
      <c r="D165" s="4"/>
      <c r="E165" s="2"/>
      <c r="F165" s="1"/>
      <c r="G165" s="5"/>
      <c r="H165" s="1"/>
      <c r="I165" s="6"/>
      <c r="J165" s="6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8.75">
      <c r="A166" s="4"/>
      <c r="B166" s="7"/>
      <c r="C166" s="19"/>
      <c r="D166" s="4"/>
      <c r="E166" s="2"/>
      <c r="F166" s="1"/>
      <c r="G166" s="5"/>
      <c r="H166" s="1"/>
      <c r="I166" s="6"/>
      <c r="J166" s="6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8.75">
      <c r="A167" s="4"/>
      <c r="B167" s="7"/>
      <c r="C167" s="19"/>
      <c r="D167" s="4"/>
      <c r="E167" s="2"/>
      <c r="F167" s="1"/>
      <c r="G167" s="5"/>
      <c r="H167" s="1"/>
      <c r="I167" s="6"/>
      <c r="J167" s="6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8.75">
      <c r="A168" s="4"/>
      <c r="B168" s="7"/>
      <c r="C168" s="19"/>
      <c r="D168" s="4"/>
      <c r="E168" s="2"/>
      <c r="F168" s="1"/>
      <c r="G168" s="5"/>
      <c r="H168" s="1"/>
      <c r="I168" s="6"/>
      <c r="J168" s="6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8.75">
      <c r="A169" s="4"/>
      <c r="B169" s="7"/>
      <c r="C169" s="19"/>
      <c r="D169" s="4"/>
      <c r="E169" s="2"/>
      <c r="F169" s="1"/>
      <c r="G169" s="5"/>
      <c r="H169" s="1"/>
      <c r="I169" s="6"/>
      <c r="J169" s="6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8.75">
      <c r="A170" s="4"/>
      <c r="B170" s="7"/>
      <c r="C170" s="19"/>
      <c r="D170" s="4"/>
      <c r="E170" s="2"/>
      <c r="F170" s="1"/>
      <c r="G170" s="5"/>
      <c r="H170" s="1"/>
      <c r="I170" s="6"/>
      <c r="J170" s="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8.75">
      <c r="A171" s="4"/>
      <c r="B171" s="7"/>
      <c r="C171" s="19"/>
      <c r="D171" s="4"/>
      <c r="E171" s="2"/>
      <c r="F171" s="1"/>
      <c r="G171" s="5"/>
      <c r="H171" s="1"/>
      <c r="I171" s="6"/>
      <c r="J171" s="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8.75">
      <c r="A172" s="4"/>
      <c r="B172" s="7"/>
      <c r="C172" s="19"/>
      <c r="D172" s="4"/>
      <c r="E172" s="2"/>
      <c r="F172" s="1"/>
      <c r="G172" s="5"/>
      <c r="H172" s="1"/>
      <c r="I172" s="6"/>
      <c r="J172" s="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8.75">
      <c r="A173" s="4"/>
      <c r="B173" s="7"/>
      <c r="C173" s="19"/>
      <c r="D173" s="4"/>
      <c r="E173" s="2"/>
      <c r="F173" s="1"/>
      <c r="G173" s="5"/>
      <c r="H173" s="1"/>
      <c r="I173" s="6"/>
      <c r="J173" s="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8.75">
      <c r="A174" s="4"/>
      <c r="B174" s="7"/>
      <c r="C174" s="19"/>
      <c r="D174" s="4"/>
      <c r="E174" s="2"/>
      <c r="F174" s="1"/>
      <c r="G174" s="5"/>
      <c r="H174" s="1"/>
      <c r="I174" s="6"/>
      <c r="J174" s="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8.75">
      <c r="A175" s="4"/>
      <c r="B175" s="7"/>
      <c r="C175" s="19"/>
      <c r="D175" s="4"/>
      <c r="E175" s="2"/>
      <c r="F175" s="1"/>
      <c r="G175" s="5"/>
      <c r="H175" s="1"/>
      <c r="I175" s="6"/>
      <c r="J175" s="6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8.75">
      <c r="A176" s="4"/>
      <c r="B176" s="7"/>
      <c r="C176" s="19"/>
      <c r="D176" s="4"/>
      <c r="E176" s="2"/>
      <c r="F176" s="1"/>
      <c r="G176" s="5"/>
      <c r="H176" s="1"/>
      <c r="I176" s="6"/>
      <c r="J176" s="6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8.75">
      <c r="A177" s="4"/>
      <c r="B177" s="7"/>
      <c r="C177" s="19"/>
      <c r="D177" s="4"/>
      <c r="E177" s="2"/>
      <c r="F177" s="1"/>
      <c r="G177" s="5"/>
      <c r="H177" s="1"/>
      <c r="I177" s="6"/>
      <c r="J177" s="6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8.75">
      <c r="A178" s="4"/>
      <c r="B178" s="7"/>
      <c r="C178" s="19"/>
      <c r="D178" s="4"/>
      <c r="E178" s="2"/>
      <c r="F178" s="1"/>
      <c r="G178" s="5"/>
      <c r="H178" s="1"/>
      <c r="I178" s="6"/>
      <c r="J178" s="6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8.75">
      <c r="A179" s="4"/>
      <c r="B179" s="7"/>
      <c r="C179" s="19"/>
      <c r="D179" s="4"/>
      <c r="E179" s="2"/>
      <c r="F179" s="1"/>
      <c r="G179" s="5"/>
      <c r="H179" s="1"/>
      <c r="I179" s="6"/>
      <c r="J179" s="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8.75">
      <c r="A180" s="4"/>
      <c r="B180" s="7"/>
      <c r="C180" s="19"/>
      <c r="D180" s="4"/>
      <c r="E180" s="2"/>
      <c r="F180" s="1"/>
      <c r="G180" s="5"/>
      <c r="H180" s="1"/>
      <c r="I180" s="6"/>
      <c r="J180" s="6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8.75">
      <c r="A181" s="4"/>
      <c r="B181" s="7"/>
      <c r="C181" s="19"/>
      <c r="D181" s="4"/>
      <c r="E181" s="2"/>
      <c r="F181" s="1"/>
      <c r="G181" s="5"/>
      <c r="H181" s="1"/>
      <c r="I181" s="6"/>
      <c r="J181" s="6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8.75">
      <c r="A182" s="4"/>
      <c r="B182" s="7"/>
      <c r="C182" s="19"/>
      <c r="D182" s="4"/>
      <c r="E182" s="2"/>
      <c r="F182" s="1"/>
      <c r="G182" s="5"/>
      <c r="H182" s="1"/>
      <c r="I182" s="6"/>
      <c r="J182" s="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8.75">
      <c r="A183" s="4"/>
      <c r="B183" s="7"/>
      <c r="C183" s="19"/>
      <c r="D183" s="4"/>
      <c r="E183" s="2"/>
      <c r="F183" s="1"/>
      <c r="G183" s="5"/>
      <c r="H183" s="1"/>
      <c r="I183" s="6"/>
      <c r="J183" s="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8.75">
      <c r="A184" s="4"/>
      <c r="B184" s="7"/>
      <c r="C184" s="19"/>
      <c r="D184" s="4"/>
      <c r="E184" s="2"/>
      <c r="F184" s="1"/>
      <c r="G184" s="5"/>
      <c r="H184" s="1"/>
      <c r="I184" s="6"/>
      <c r="J184" s="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8.75">
      <c r="A185" s="4"/>
      <c r="B185" s="7"/>
      <c r="C185" s="19"/>
      <c r="D185" s="4"/>
      <c r="E185" s="2"/>
      <c r="F185" s="1"/>
      <c r="G185" s="5"/>
      <c r="H185" s="1"/>
      <c r="I185" s="6"/>
      <c r="J185" s="6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8.75">
      <c r="A186" s="4"/>
      <c r="B186" s="7"/>
      <c r="C186" s="19"/>
      <c r="D186" s="4"/>
      <c r="E186" s="2"/>
      <c r="F186" s="1"/>
      <c r="G186" s="5"/>
      <c r="H186" s="1"/>
      <c r="I186" s="6"/>
      <c r="J186" s="6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8.75">
      <c r="A187" s="4"/>
      <c r="B187" s="7"/>
      <c r="C187" s="19"/>
      <c r="D187" s="4"/>
      <c r="E187" s="2"/>
      <c r="F187" s="1"/>
      <c r="G187" s="5"/>
      <c r="H187" s="1"/>
      <c r="I187" s="6"/>
      <c r="J187" s="6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8.75">
      <c r="A188" s="4"/>
      <c r="B188" s="7"/>
      <c r="C188" s="19"/>
      <c r="D188" s="4"/>
      <c r="E188" s="2"/>
      <c r="F188" s="1"/>
      <c r="G188" s="5"/>
      <c r="H188" s="1"/>
      <c r="I188" s="6"/>
      <c r="J188" s="6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8.75">
      <c r="A189" s="4"/>
      <c r="B189" s="7"/>
      <c r="C189" s="19"/>
      <c r="D189" s="4"/>
      <c r="E189" s="2"/>
      <c r="F189" s="1"/>
      <c r="G189" s="5"/>
      <c r="H189" s="1"/>
      <c r="I189" s="6"/>
      <c r="J189" s="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8.75">
      <c r="A190" s="4"/>
      <c r="B190" s="7"/>
      <c r="C190" s="19"/>
      <c r="D190" s="4"/>
      <c r="E190" s="2"/>
      <c r="F190" s="1"/>
      <c r="G190" s="5"/>
      <c r="H190" s="1"/>
      <c r="I190" s="6"/>
      <c r="J190" s="6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8.75">
      <c r="A191" s="4"/>
      <c r="B191" s="7"/>
      <c r="C191" s="19"/>
      <c r="D191" s="4"/>
      <c r="E191" s="2"/>
      <c r="F191" s="1"/>
      <c r="G191" s="5"/>
      <c r="H191" s="1"/>
      <c r="I191" s="6"/>
      <c r="J191" s="6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8.75">
      <c r="A192" s="4"/>
      <c r="B192" s="7"/>
      <c r="C192" s="19"/>
      <c r="D192" s="4"/>
      <c r="E192" s="2"/>
      <c r="F192" s="1"/>
      <c r="G192" s="5"/>
      <c r="H192" s="1"/>
      <c r="I192" s="6"/>
      <c r="J192" s="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8.75">
      <c r="A193" s="4"/>
      <c r="B193" s="7"/>
      <c r="C193" s="19"/>
      <c r="D193" s="4"/>
      <c r="E193" s="2"/>
      <c r="F193" s="1"/>
      <c r="G193" s="5"/>
      <c r="H193" s="1"/>
      <c r="I193" s="6"/>
      <c r="J193" s="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8.75">
      <c r="A194" s="4"/>
      <c r="B194" s="7"/>
      <c r="C194" s="19"/>
      <c r="D194" s="4"/>
      <c r="E194" s="2"/>
      <c r="F194" s="1"/>
      <c r="G194" s="5"/>
      <c r="H194" s="1"/>
      <c r="I194" s="6"/>
      <c r="J194" s="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8.75">
      <c r="A195" s="4"/>
      <c r="B195" s="7"/>
      <c r="C195" s="19"/>
      <c r="D195" s="4"/>
      <c r="E195" s="2"/>
      <c r="F195" s="1"/>
      <c r="G195" s="5"/>
      <c r="H195" s="1"/>
      <c r="I195" s="6"/>
      <c r="J195" s="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8.75">
      <c r="A196" s="4"/>
      <c r="B196" s="7"/>
      <c r="C196" s="19"/>
      <c r="D196" s="4"/>
      <c r="E196" s="2"/>
      <c r="F196" s="1"/>
      <c r="G196" s="5"/>
      <c r="H196" s="1"/>
      <c r="I196" s="6"/>
      <c r="J196" s="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8.75">
      <c r="A197" s="4"/>
      <c r="B197" s="7"/>
      <c r="C197" s="19"/>
      <c r="D197" s="4"/>
      <c r="E197" s="2"/>
      <c r="F197" s="1"/>
      <c r="G197" s="5"/>
      <c r="H197" s="1"/>
      <c r="I197" s="6"/>
      <c r="J197" s="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8.75">
      <c r="A198" s="4"/>
      <c r="B198" s="7"/>
      <c r="C198" s="19"/>
      <c r="D198" s="4"/>
      <c r="E198" s="2"/>
      <c r="F198" s="1"/>
      <c r="G198" s="5"/>
      <c r="H198" s="1"/>
      <c r="I198" s="6"/>
      <c r="J198" s="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8.75">
      <c r="A199" s="4"/>
      <c r="B199" s="7"/>
      <c r="C199" s="19"/>
      <c r="D199" s="4"/>
      <c r="E199" s="2"/>
      <c r="F199" s="1"/>
      <c r="G199" s="5"/>
      <c r="H199" s="1"/>
      <c r="I199" s="6"/>
      <c r="J199" s="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8.75">
      <c r="A200" s="4"/>
      <c r="B200" s="7"/>
      <c r="C200" s="19"/>
      <c r="D200" s="4"/>
      <c r="E200" s="2"/>
      <c r="F200" s="1"/>
      <c r="G200" s="5"/>
      <c r="H200" s="1"/>
      <c r="I200" s="6"/>
      <c r="J200" s="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8.75">
      <c r="A201" s="4"/>
      <c r="B201" s="7"/>
      <c r="C201" s="19"/>
      <c r="D201" s="4"/>
      <c r="E201" s="2"/>
      <c r="F201" s="1"/>
      <c r="G201" s="5"/>
      <c r="H201" s="1"/>
      <c r="I201" s="6"/>
      <c r="J201" s="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8.75">
      <c r="A202" s="4"/>
      <c r="B202" s="7"/>
      <c r="C202" s="19"/>
      <c r="D202" s="4"/>
      <c r="E202" s="2"/>
      <c r="F202" s="1"/>
      <c r="G202" s="5"/>
      <c r="H202" s="1"/>
      <c r="I202" s="6"/>
      <c r="J202" s="6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8.75">
      <c r="A203" s="4"/>
      <c r="B203" s="7"/>
      <c r="C203" s="19"/>
      <c r="D203" s="4"/>
      <c r="E203" s="2"/>
      <c r="F203" s="1"/>
      <c r="G203" s="5"/>
      <c r="H203" s="1"/>
      <c r="I203" s="6"/>
      <c r="J203" s="6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8.75">
      <c r="A204" s="4"/>
      <c r="B204" s="7"/>
      <c r="C204" s="19"/>
      <c r="D204" s="4"/>
      <c r="E204" s="2"/>
      <c r="F204" s="1"/>
      <c r="G204" s="5"/>
      <c r="H204" s="1"/>
      <c r="I204" s="6"/>
      <c r="J204" s="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8.75">
      <c r="A205" s="4"/>
      <c r="B205" s="7"/>
      <c r="C205" s="19"/>
      <c r="D205" s="4"/>
      <c r="E205" s="2"/>
      <c r="F205" s="1"/>
      <c r="G205" s="5"/>
      <c r="H205" s="1"/>
      <c r="I205" s="6"/>
      <c r="J205" s="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8.75">
      <c r="A206" s="4"/>
      <c r="B206" s="7"/>
      <c r="C206" s="19"/>
      <c r="D206" s="4"/>
      <c r="E206" s="2"/>
      <c r="F206" s="1"/>
      <c r="G206" s="5"/>
      <c r="H206" s="1"/>
      <c r="I206" s="6"/>
      <c r="J206" s="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8.75">
      <c r="A207" s="4"/>
      <c r="B207" s="7"/>
      <c r="C207" s="19"/>
      <c r="D207" s="4"/>
      <c r="E207" s="2"/>
      <c r="F207" s="1"/>
      <c r="G207" s="5"/>
      <c r="H207" s="1"/>
      <c r="I207" s="6"/>
      <c r="J207" s="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8.75">
      <c r="A208" s="4"/>
      <c r="B208" s="7"/>
      <c r="C208" s="19"/>
      <c r="D208" s="4"/>
      <c r="E208" s="2"/>
      <c r="F208" s="1"/>
      <c r="G208" s="5"/>
      <c r="H208" s="1"/>
      <c r="I208" s="6"/>
      <c r="J208" s="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8.75">
      <c r="A209" s="4"/>
      <c r="B209" s="7"/>
      <c r="C209" s="19"/>
      <c r="D209" s="4"/>
      <c r="E209" s="2"/>
      <c r="F209" s="1"/>
      <c r="G209" s="5"/>
      <c r="H209" s="1"/>
      <c r="I209" s="6"/>
      <c r="J209" s="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8.75">
      <c r="A210" s="4"/>
      <c r="B210" s="7"/>
      <c r="C210" s="19"/>
      <c r="D210" s="4"/>
      <c r="E210" s="2"/>
      <c r="F210" s="1"/>
      <c r="G210" s="5"/>
      <c r="H210" s="1"/>
      <c r="I210" s="6"/>
      <c r="J210" s="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8.75">
      <c r="A211" s="4"/>
      <c r="B211" s="7"/>
      <c r="C211" s="19"/>
      <c r="D211" s="4"/>
      <c r="E211" s="2"/>
      <c r="F211" s="1"/>
      <c r="G211" s="5"/>
      <c r="H211" s="1"/>
      <c r="I211" s="6"/>
      <c r="J211" s="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8.75">
      <c r="A212" s="4"/>
      <c r="B212" s="7"/>
      <c r="C212" s="19"/>
      <c r="D212" s="4"/>
      <c r="E212" s="2"/>
      <c r="F212" s="1"/>
      <c r="G212" s="5"/>
      <c r="H212" s="1"/>
      <c r="I212" s="6"/>
      <c r="J212" s="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8.75">
      <c r="A213" s="4"/>
      <c r="B213" s="7"/>
      <c r="C213" s="19"/>
      <c r="D213" s="4"/>
      <c r="E213" s="2"/>
      <c r="F213" s="1"/>
      <c r="G213" s="5"/>
      <c r="H213" s="1"/>
      <c r="I213" s="6"/>
      <c r="J213" s="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8.75">
      <c r="A214" s="4"/>
      <c r="B214" s="7"/>
      <c r="C214" s="19"/>
      <c r="D214" s="4"/>
      <c r="E214" s="2"/>
      <c r="F214" s="1"/>
      <c r="G214" s="5"/>
      <c r="H214" s="1"/>
      <c r="I214" s="6"/>
      <c r="J214" s="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8.75">
      <c r="A215" s="4"/>
      <c r="B215" s="7"/>
      <c r="C215" s="19"/>
      <c r="D215" s="4"/>
      <c r="E215" s="2"/>
      <c r="F215" s="1"/>
      <c r="G215" s="5"/>
      <c r="H215" s="1"/>
      <c r="I215" s="6"/>
      <c r="J215" s="6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8.75">
      <c r="A216" s="4"/>
      <c r="B216" s="7"/>
      <c r="C216" s="19"/>
      <c r="D216" s="4"/>
      <c r="E216" s="2"/>
      <c r="F216" s="1"/>
      <c r="G216" s="5"/>
      <c r="H216" s="1"/>
      <c r="I216" s="6"/>
      <c r="J216" s="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8.75">
      <c r="A217" s="4"/>
      <c r="B217" s="7"/>
      <c r="C217" s="19"/>
      <c r="D217" s="4"/>
      <c r="E217" s="2"/>
      <c r="F217" s="1"/>
      <c r="G217" s="5"/>
      <c r="H217" s="1"/>
      <c r="I217" s="6"/>
      <c r="J217" s="6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8.75">
      <c r="A218" s="4"/>
      <c r="B218" s="7"/>
      <c r="C218" s="19"/>
      <c r="D218" s="4"/>
      <c r="E218" s="2"/>
      <c r="F218" s="1"/>
      <c r="G218" s="5"/>
      <c r="H218" s="1"/>
      <c r="I218" s="6"/>
      <c r="J218" s="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8.75">
      <c r="A219" s="4"/>
      <c r="B219" s="7"/>
      <c r="C219" s="19"/>
      <c r="D219" s="4"/>
      <c r="E219" s="2"/>
      <c r="F219" s="1"/>
      <c r="G219" s="5"/>
      <c r="H219" s="1"/>
      <c r="I219" s="6"/>
      <c r="J219" s="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8.75">
      <c r="A220" s="4"/>
      <c r="B220" s="7"/>
      <c r="C220" s="19"/>
      <c r="D220" s="4"/>
      <c r="E220" s="2"/>
      <c r="F220" s="1"/>
      <c r="G220" s="5"/>
      <c r="H220" s="1"/>
      <c r="I220" s="6"/>
      <c r="J220" s="6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8.75">
      <c r="A221" s="4"/>
      <c r="B221" s="7"/>
      <c r="C221" s="19"/>
      <c r="D221" s="4"/>
      <c r="E221" s="2"/>
      <c r="F221" s="1"/>
      <c r="G221" s="5"/>
      <c r="H221" s="1"/>
      <c r="I221" s="6"/>
      <c r="J221" s="6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8.75">
      <c r="A222" s="4"/>
      <c r="B222" s="7"/>
      <c r="C222" s="19"/>
      <c r="D222" s="4"/>
      <c r="E222" s="2"/>
      <c r="F222" s="1"/>
      <c r="G222" s="5"/>
      <c r="H222" s="1"/>
      <c r="I222" s="6"/>
      <c r="J222" s="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8.75">
      <c r="A223" s="4"/>
      <c r="B223" s="7"/>
      <c r="C223" s="19"/>
      <c r="D223" s="4"/>
      <c r="E223" s="2"/>
      <c r="F223" s="1"/>
      <c r="G223" s="5"/>
      <c r="H223" s="1"/>
      <c r="I223" s="6"/>
      <c r="J223" s="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8.75">
      <c r="A224" s="4"/>
      <c r="B224" s="7"/>
      <c r="C224" s="19"/>
      <c r="D224" s="4"/>
      <c r="E224" s="2"/>
      <c r="F224" s="1"/>
      <c r="G224" s="5"/>
      <c r="H224" s="1"/>
      <c r="I224" s="6"/>
      <c r="J224" s="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8.75">
      <c r="A225" s="4"/>
      <c r="B225" s="7"/>
      <c r="C225" s="19"/>
      <c r="D225" s="4"/>
      <c r="E225" s="2"/>
      <c r="F225" s="1"/>
      <c r="G225" s="5"/>
      <c r="H225" s="1"/>
      <c r="I225" s="6"/>
      <c r="J225" s="6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8.75">
      <c r="A226" s="4"/>
      <c r="B226" s="7"/>
      <c r="C226" s="19"/>
      <c r="D226" s="4"/>
      <c r="E226" s="2"/>
      <c r="F226" s="1"/>
      <c r="G226" s="5"/>
      <c r="H226" s="1"/>
      <c r="I226" s="6"/>
      <c r="J226" s="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8.75">
      <c r="A227" s="4"/>
      <c r="B227" s="7"/>
      <c r="C227" s="19"/>
      <c r="D227" s="4"/>
      <c r="E227" s="2"/>
      <c r="F227" s="1"/>
      <c r="G227" s="5"/>
      <c r="H227" s="1"/>
      <c r="I227" s="6"/>
      <c r="J227" s="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8.75">
      <c r="A228" s="4"/>
      <c r="B228" s="7"/>
      <c r="C228" s="19"/>
      <c r="D228" s="4"/>
      <c r="E228" s="2"/>
      <c r="F228" s="1"/>
      <c r="G228" s="5"/>
      <c r="H228" s="1"/>
      <c r="I228" s="6"/>
      <c r="J228" s="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8.75">
      <c r="A229" s="4"/>
      <c r="B229" s="7"/>
      <c r="C229" s="19"/>
      <c r="D229" s="4"/>
      <c r="E229" s="2"/>
      <c r="F229" s="1"/>
      <c r="G229" s="5"/>
      <c r="H229" s="1"/>
      <c r="I229" s="6"/>
      <c r="J229" s="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8.75">
      <c r="A230" s="4"/>
      <c r="B230" s="7"/>
      <c r="C230" s="19"/>
      <c r="D230" s="4"/>
      <c r="E230" s="2"/>
      <c r="F230" s="1"/>
      <c r="G230" s="5"/>
      <c r="H230" s="1"/>
      <c r="I230" s="6"/>
      <c r="J230" s="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8.75">
      <c r="A231" s="4"/>
      <c r="B231" s="7"/>
      <c r="C231" s="19"/>
      <c r="D231" s="4"/>
      <c r="E231" s="2"/>
      <c r="F231" s="1"/>
      <c r="G231" s="5"/>
      <c r="H231" s="1"/>
      <c r="I231" s="6"/>
      <c r="J231" s="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8.75">
      <c r="A232" s="4"/>
      <c r="B232" s="7"/>
      <c r="C232" s="19"/>
      <c r="D232" s="4"/>
      <c r="E232" s="2"/>
      <c r="F232" s="1"/>
      <c r="G232" s="5"/>
      <c r="H232" s="1"/>
      <c r="I232" s="6"/>
      <c r="J232" s="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8.75">
      <c r="A233" s="4"/>
      <c r="B233" s="7"/>
      <c r="C233" s="19"/>
      <c r="D233" s="4"/>
      <c r="E233" s="2"/>
      <c r="F233" s="1"/>
      <c r="G233" s="5"/>
      <c r="H233" s="1"/>
      <c r="I233" s="6"/>
      <c r="J233" s="6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8.75">
      <c r="A234" s="4"/>
      <c r="B234" s="7"/>
      <c r="C234" s="19"/>
      <c r="D234" s="4"/>
      <c r="E234" s="2"/>
      <c r="F234" s="1"/>
      <c r="G234" s="5"/>
      <c r="H234" s="1"/>
      <c r="I234" s="6"/>
      <c r="J234" s="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8.75">
      <c r="A235" s="4"/>
      <c r="B235" s="7"/>
      <c r="C235" s="19"/>
      <c r="D235" s="4"/>
      <c r="E235" s="2"/>
      <c r="F235" s="1"/>
      <c r="G235" s="5"/>
      <c r="H235" s="1"/>
      <c r="I235" s="6"/>
      <c r="J235" s="6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8.75">
      <c r="A236" s="4"/>
      <c r="B236" s="7"/>
      <c r="C236" s="19"/>
      <c r="D236" s="4"/>
      <c r="E236" s="2"/>
      <c r="F236" s="1"/>
      <c r="G236" s="5"/>
      <c r="H236" s="1"/>
      <c r="I236" s="6"/>
      <c r="J236" s="6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8.75">
      <c r="A237" s="4"/>
      <c r="B237" s="7"/>
      <c r="C237" s="19"/>
      <c r="D237" s="4"/>
      <c r="E237" s="2"/>
      <c r="F237" s="1"/>
      <c r="G237" s="5"/>
      <c r="H237" s="1"/>
      <c r="I237" s="6"/>
      <c r="J237" s="6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8.75">
      <c r="A238" s="4"/>
      <c r="B238" s="7"/>
      <c r="C238" s="19"/>
      <c r="D238" s="4"/>
      <c r="E238" s="2"/>
      <c r="F238" s="1"/>
      <c r="G238" s="5"/>
      <c r="H238" s="1"/>
      <c r="I238" s="6"/>
      <c r="J238" s="6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8.75">
      <c r="A239" s="4"/>
      <c r="B239" s="7"/>
      <c r="C239" s="19"/>
      <c r="D239" s="4"/>
      <c r="E239" s="2"/>
      <c r="F239" s="1"/>
      <c r="G239" s="5"/>
      <c r="H239" s="1"/>
      <c r="I239" s="6"/>
      <c r="J239" s="6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8.75">
      <c r="A240" s="4"/>
      <c r="B240" s="7"/>
      <c r="C240" s="19"/>
      <c r="D240" s="4"/>
      <c r="E240" s="2"/>
      <c r="F240" s="1"/>
      <c r="G240" s="5"/>
      <c r="H240" s="1"/>
      <c r="I240" s="6"/>
      <c r="J240" s="6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8.75">
      <c r="A241" s="4"/>
      <c r="B241" s="7"/>
      <c r="C241" s="19"/>
      <c r="D241" s="4"/>
      <c r="E241" s="2"/>
      <c r="F241" s="1"/>
      <c r="G241" s="5"/>
      <c r="H241" s="1"/>
      <c r="I241" s="6"/>
      <c r="J241" s="6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8.75">
      <c r="A242" s="4"/>
      <c r="B242" s="7"/>
      <c r="C242" s="19"/>
      <c r="D242" s="4"/>
      <c r="E242" s="2"/>
      <c r="F242" s="1"/>
      <c r="G242" s="5"/>
      <c r="H242" s="1"/>
      <c r="I242" s="6"/>
      <c r="J242" s="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8.75">
      <c r="A243" s="4"/>
      <c r="B243" s="7"/>
      <c r="C243" s="19"/>
      <c r="D243" s="4"/>
      <c r="E243" s="2"/>
      <c r="F243" s="1"/>
      <c r="G243" s="5"/>
      <c r="H243" s="1"/>
      <c r="I243" s="6"/>
      <c r="J243" s="6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8.75">
      <c r="A244" s="4"/>
      <c r="B244" s="7"/>
      <c r="C244" s="19"/>
      <c r="D244" s="4"/>
      <c r="E244" s="2"/>
      <c r="F244" s="1"/>
      <c r="G244" s="5"/>
      <c r="H244" s="1"/>
      <c r="I244" s="6"/>
      <c r="J244" s="6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8.75">
      <c r="A245" s="4"/>
      <c r="B245" s="7"/>
      <c r="C245" s="19"/>
      <c r="D245" s="4"/>
      <c r="E245" s="2"/>
      <c r="F245" s="1"/>
      <c r="G245" s="5"/>
      <c r="H245" s="1"/>
      <c r="I245" s="6"/>
      <c r="J245" s="6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8.75">
      <c r="A246" s="4"/>
      <c r="B246" s="7"/>
      <c r="C246" s="19"/>
      <c r="D246" s="4"/>
      <c r="E246" s="2"/>
      <c r="F246" s="1"/>
      <c r="G246" s="5"/>
      <c r="H246" s="1"/>
      <c r="I246" s="6"/>
      <c r="J246" s="6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8.75">
      <c r="A247" s="4"/>
      <c r="B247" s="7"/>
      <c r="C247" s="19"/>
      <c r="D247" s="4"/>
      <c r="E247" s="2"/>
      <c r="F247" s="1"/>
      <c r="G247" s="5"/>
      <c r="H247" s="1"/>
      <c r="I247" s="6"/>
      <c r="J247" s="6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8.75">
      <c r="A248" s="4"/>
      <c r="B248" s="7"/>
      <c r="C248" s="19"/>
      <c r="D248" s="4"/>
      <c r="E248" s="2"/>
      <c r="F248" s="1"/>
      <c r="G248" s="5"/>
      <c r="H248" s="1"/>
      <c r="I248" s="6"/>
      <c r="J248" s="6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8.75">
      <c r="A249" s="4"/>
      <c r="B249" s="7"/>
      <c r="C249" s="19"/>
      <c r="D249" s="4"/>
      <c r="E249" s="2"/>
      <c r="F249" s="1"/>
      <c r="G249" s="5"/>
      <c r="H249" s="1"/>
      <c r="I249" s="6"/>
      <c r="J249" s="6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8.75">
      <c r="A250" s="4"/>
      <c r="B250" s="7"/>
      <c r="C250" s="19"/>
      <c r="D250" s="4"/>
      <c r="E250" s="2"/>
      <c r="F250" s="1"/>
      <c r="G250" s="5"/>
      <c r="H250" s="1"/>
      <c r="I250" s="6"/>
      <c r="J250" s="6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8.75">
      <c r="A251" s="4"/>
      <c r="B251" s="7"/>
      <c r="C251" s="19"/>
      <c r="D251" s="4"/>
      <c r="E251" s="2"/>
      <c r="F251" s="1"/>
      <c r="G251" s="5"/>
      <c r="H251" s="1"/>
      <c r="I251" s="6"/>
      <c r="J251" s="6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8.75">
      <c r="A252" s="4"/>
      <c r="B252" s="7"/>
      <c r="C252" s="19"/>
      <c r="D252" s="4"/>
      <c r="E252" s="2"/>
      <c r="F252" s="1"/>
      <c r="G252" s="5"/>
      <c r="H252" s="1"/>
      <c r="I252" s="6"/>
      <c r="J252" s="6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8.75">
      <c r="A253" s="4"/>
      <c r="B253" s="7"/>
      <c r="C253" s="19"/>
      <c r="D253" s="4"/>
      <c r="E253" s="2"/>
      <c r="F253" s="1"/>
      <c r="G253" s="5"/>
      <c r="H253" s="1"/>
      <c r="I253" s="6"/>
      <c r="J253" s="6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8.75">
      <c r="A254" s="4"/>
      <c r="B254" s="7"/>
      <c r="C254" s="19"/>
      <c r="D254" s="4"/>
      <c r="E254" s="2"/>
      <c r="F254" s="1"/>
      <c r="G254" s="5"/>
      <c r="H254" s="1"/>
      <c r="I254" s="6"/>
      <c r="J254" s="6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</sheetData>
  <mergeCells count="37">
    <mergeCell ref="A10:A31"/>
    <mergeCell ref="K6:K7"/>
    <mergeCell ref="A9:B9"/>
    <mergeCell ref="L2:V2"/>
    <mergeCell ref="A5:AJ5"/>
    <mergeCell ref="A6:B7"/>
    <mergeCell ref="C6:C7"/>
    <mergeCell ref="D6:D7"/>
    <mergeCell ref="E6:J6"/>
    <mergeCell ref="L6:M6"/>
    <mergeCell ref="A2:D2"/>
    <mergeCell ref="A4:AJ4"/>
    <mergeCell ref="V6:W6"/>
    <mergeCell ref="A100:A109"/>
    <mergeCell ref="AJ6:AJ7"/>
    <mergeCell ref="A8:B8"/>
    <mergeCell ref="T6:T7"/>
    <mergeCell ref="A63:A77"/>
    <mergeCell ref="U6:U7"/>
    <mergeCell ref="A78:A99"/>
    <mergeCell ref="N6:O6"/>
    <mergeCell ref="P6:R6"/>
    <mergeCell ref="S6:S7"/>
    <mergeCell ref="X6:X7"/>
    <mergeCell ref="Y6:Z6"/>
    <mergeCell ref="AA6:AG6"/>
    <mergeCell ref="AH6:AI6"/>
    <mergeCell ref="A32:A46"/>
    <mergeCell ref="A47:A62"/>
    <mergeCell ref="A120:AJ120"/>
    <mergeCell ref="A118:B118"/>
    <mergeCell ref="A119:B119"/>
    <mergeCell ref="A110:A113"/>
    <mergeCell ref="A114:B114"/>
    <mergeCell ref="A115:B115"/>
    <mergeCell ref="A116:B116"/>
    <mergeCell ref="A117:B117"/>
  </mergeCells>
  <conditionalFormatting sqref="D9:AJ119">
    <cfRule type="cellIs" dxfId="1" priority="1" stopIfTrue="1" operator="lessThan">
      <formula>0</formula>
    </cfRule>
  </conditionalFormatting>
  <printOptions verticalCentered="1"/>
  <pageMargins left="0.19685039370078741" right="0.11811023622047245" top="0.15748031496062992" bottom="0.15748031496062992" header="0.11811023622047245" footer="0.11811023622047245"/>
  <pageSetup paperSize="9" scale="26" fitToHeight="0" orientation="landscape" r:id="rId1"/>
  <ignoredErrors>
    <ignoredError sqref="C9:C10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5">
    <tabColor theme="0" tint="-0.249977111117893"/>
    <pageSetUpPr fitToPage="1"/>
  </sheetPr>
  <dimension ref="A2:AJ129"/>
  <sheetViews>
    <sheetView topLeftCell="A81" zoomScale="40" zoomScaleNormal="40" zoomScaleSheetLayoutView="30" workbookViewId="0">
      <selection activeCell="W128" sqref="W128:AI128"/>
    </sheetView>
  </sheetViews>
  <sheetFormatPr defaultColWidth="8.85546875" defaultRowHeight="12.75"/>
  <cols>
    <col min="1" max="1" width="32.7109375" style="149" customWidth="1"/>
    <col min="2" max="2" width="65.7109375" style="149" customWidth="1"/>
    <col min="3" max="4" width="8.85546875" style="149"/>
    <col min="5" max="5" width="15.140625" style="149" customWidth="1"/>
    <col min="6" max="11" width="8.85546875" style="149"/>
    <col min="12" max="12" width="18.42578125" style="149" customWidth="1"/>
    <col min="13" max="13" width="20.85546875" style="149" customWidth="1"/>
    <col min="14" max="14" width="8.85546875" style="149"/>
    <col min="15" max="15" width="19.28515625" style="149" customWidth="1"/>
    <col min="16" max="17" width="8.85546875" style="149"/>
    <col min="18" max="18" width="13.7109375" style="149" customWidth="1"/>
    <col min="19" max="19" width="12.5703125" style="149" customWidth="1"/>
    <col min="20" max="22" width="8.85546875" style="149"/>
    <col min="23" max="23" width="13.5703125" style="149" customWidth="1"/>
    <col min="24" max="26" width="8.85546875" style="149"/>
    <col min="27" max="27" width="12.28515625" style="149" customWidth="1"/>
    <col min="28" max="28" width="13.28515625" style="149" customWidth="1"/>
    <col min="29" max="29" width="13" style="149" customWidth="1"/>
    <col min="30" max="30" width="8.85546875" style="149"/>
    <col min="31" max="31" width="10.7109375" style="149" customWidth="1"/>
    <col min="32" max="32" width="8.85546875" style="149"/>
    <col min="33" max="33" width="14.7109375" style="149" customWidth="1"/>
    <col min="34" max="34" width="14.28515625" style="149" customWidth="1"/>
    <col min="35" max="35" width="23.5703125" style="149" customWidth="1"/>
    <col min="36" max="36" width="11.42578125" style="149" customWidth="1"/>
    <col min="37" max="16384" width="8.85546875" style="149"/>
  </cols>
  <sheetData>
    <row r="2" spans="1:36" ht="36.6" customHeight="1">
      <c r="A2" s="568" t="s">
        <v>394</v>
      </c>
      <c r="B2" s="568"/>
      <c r="C2" s="568"/>
      <c r="D2" s="568"/>
      <c r="E2" s="568"/>
      <c r="F2" s="568"/>
      <c r="G2" s="147"/>
      <c r="H2" s="147"/>
      <c r="I2" s="147"/>
      <c r="J2" s="147"/>
      <c r="K2" s="147"/>
      <c r="L2" s="549" t="str">
        <f>IF('Титул ф.7'!D23=0," ",'Титул ф.7'!D23)</f>
        <v>Красноармейский городской суд</v>
      </c>
      <c r="M2" s="550"/>
      <c r="N2" s="550"/>
      <c r="O2" s="550"/>
      <c r="P2" s="550"/>
      <c r="Q2" s="550"/>
      <c r="R2" s="550"/>
      <c r="S2" s="550"/>
      <c r="T2" s="550"/>
      <c r="U2" s="550"/>
      <c r="V2" s="551"/>
      <c r="W2" s="148"/>
      <c r="X2" s="1"/>
      <c r="Y2" s="1"/>
      <c r="Z2" s="1"/>
      <c r="AA2" s="1"/>
      <c r="AB2" s="1"/>
      <c r="AC2" s="1"/>
      <c r="AD2" s="1"/>
      <c r="AE2" s="1"/>
      <c r="AF2" s="1"/>
      <c r="AG2" s="1"/>
      <c r="AH2" s="11"/>
      <c r="AI2" s="11"/>
      <c r="AJ2" s="11"/>
    </row>
    <row r="3" spans="1:36" ht="20.25">
      <c r="A3" s="150"/>
      <c r="B3" s="151"/>
      <c r="C3" s="152"/>
      <c r="D3" s="152"/>
      <c r="E3" s="152"/>
      <c r="F3" s="152"/>
      <c r="G3" s="147"/>
      <c r="H3" s="147"/>
      <c r="I3" s="147"/>
      <c r="J3" s="147"/>
      <c r="K3" s="147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"/>
      <c r="Y3" s="1"/>
      <c r="Z3" s="1"/>
      <c r="AA3" s="1"/>
      <c r="AB3" s="1"/>
      <c r="AC3" s="1"/>
      <c r="AD3" s="1"/>
      <c r="AE3" s="1"/>
      <c r="AF3" s="1"/>
      <c r="AG3" s="1"/>
      <c r="AH3" s="11"/>
      <c r="AI3" s="11"/>
      <c r="AJ3" s="11"/>
    </row>
    <row r="4" spans="1:36" ht="100.15" customHeight="1">
      <c r="A4" s="569" t="s">
        <v>810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69"/>
      <c r="V4" s="569"/>
      <c r="W4" s="569"/>
      <c r="X4" s="569"/>
      <c r="Y4" s="569"/>
      <c r="Z4" s="569"/>
      <c r="AA4" s="569"/>
      <c r="AB4" s="569"/>
      <c r="AC4" s="569"/>
      <c r="AD4" s="569"/>
      <c r="AE4" s="569"/>
      <c r="AF4" s="569"/>
      <c r="AG4" s="569"/>
      <c r="AH4" s="569"/>
      <c r="AI4" s="569"/>
      <c r="AJ4" s="569"/>
    </row>
    <row r="5" spans="1:36" ht="82.15" customHeight="1" thickBot="1">
      <c r="A5" s="552" t="s">
        <v>1245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2"/>
      <c r="T5" s="552"/>
      <c r="U5" s="552"/>
      <c r="V5" s="552"/>
      <c r="W5" s="552"/>
      <c r="X5" s="552"/>
      <c r="Y5" s="552"/>
      <c r="Z5" s="552"/>
      <c r="AA5" s="552"/>
      <c r="AB5" s="552"/>
      <c r="AC5" s="552"/>
      <c r="AD5" s="552"/>
      <c r="AE5" s="552"/>
      <c r="AF5" s="552"/>
      <c r="AG5" s="552"/>
      <c r="AH5" s="552"/>
      <c r="AI5" s="552"/>
      <c r="AJ5" s="552"/>
    </row>
    <row r="6" spans="1:36" s="142" customFormat="1" ht="204.6" customHeight="1">
      <c r="A6" s="573" t="s">
        <v>707</v>
      </c>
      <c r="B6" s="572"/>
      <c r="C6" s="572" t="s">
        <v>348</v>
      </c>
      <c r="D6" s="368" t="s">
        <v>825</v>
      </c>
      <c r="E6" s="375" t="s">
        <v>402</v>
      </c>
      <c r="F6" s="375"/>
      <c r="G6" s="375"/>
      <c r="H6" s="375"/>
      <c r="I6" s="375"/>
      <c r="J6" s="375"/>
      <c r="K6" s="368" t="s">
        <v>403</v>
      </c>
      <c r="L6" s="506" t="s">
        <v>1154</v>
      </c>
      <c r="M6" s="506"/>
      <c r="N6" s="375" t="s">
        <v>374</v>
      </c>
      <c r="O6" s="375"/>
      <c r="P6" s="511" t="s">
        <v>1078</v>
      </c>
      <c r="Q6" s="511"/>
      <c r="R6" s="511"/>
      <c r="S6" s="368" t="s">
        <v>1150</v>
      </c>
      <c r="T6" s="460" t="s">
        <v>535</v>
      </c>
      <c r="U6" s="512" t="s">
        <v>886</v>
      </c>
      <c r="V6" s="506" t="s">
        <v>530</v>
      </c>
      <c r="W6" s="506"/>
      <c r="X6" s="460" t="s">
        <v>417</v>
      </c>
      <c r="Y6" s="506" t="s">
        <v>1087</v>
      </c>
      <c r="Z6" s="506"/>
      <c r="AA6" s="375" t="s">
        <v>612</v>
      </c>
      <c r="AB6" s="375"/>
      <c r="AC6" s="375"/>
      <c r="AD6" s="375"/>
      <c r="AE6" s="375"/>
      <c r="AF6" s="375"/>
      <c r="AG6" s="375"/>
      <c r="AH6" s="505" t="s">
        <v>1299</v>
      </c>
      <c r="AI6" s="505"/>
      <c r="AJ6" s="507" t="s">
        <v>1083</v>
      </c>
    </row>
    <row r="7" spans="1:36" s="142" customFormat="1" ht="286.89999999999998" customHeight="1">
      <c r="A7" s="570"/>
      <c r="B7" s="571"/>
      <c r="C7" s="571"/>
      <c r="D7" s="369"/>
      <c r="E7" s="219" t="s">
        <v>826</v>
      </c>
      <c r="F7" s="167" t="s">
        <v>871</v>
      </c>
      <c r="G7" s="219" t="s">
        <v>504</v>
      </c>
      <c r="H7" s="219" t="s">
        <v>502</v>
      </c>
      <c r="I7" s="219" t="s">
        <v>827</v>
      </c>
      <c r="J7" s="219" t="s">
        <v>404</v>
      </c>
      <c r="K7" s="369"/>
      <c r="L7" s="218" t="s">
        <v>418</v>
      </c>
      <c r="M7" s="218" t="s">
        <v>419</v>
      </c>
      <c r="N7" s="219" t="s">
        <v>862</v>
      </c>
      <c r="O7" s="219" t="s">
        <v>613</v>
      </c>
      <c r="P7" s="218" t="s">
        <v>536</v>
      </c>
      <c r="Q7" s="219" t="s">
        <v>1079</v>
      </c>
      <c r="R7" s="218" t="s">
        <v>524</v>
      </c>
      <c r="S7" s="369"/>
      <c r="T7" s="461"/>
      <c r="U7" s="513"/>
      <c r="V7" s="219" t="s">
        <v>862</v>
      </c>
      <c r="W7" s="168" t="s">
        <v>613</v>
      </c>
      <c r="X7" s="461"/>
      <c r="Y7" s="218" t="s">
        <v>537</v>
      </c>
      <c r="Z7" s="218" t="s">
        <v>1148</v>
      </c>
      <c r="AA7" s="219" t="s">
        <v>409</v>
      </c>
      <c r="AB7" s="219" t="s">
        <v>843</v>
      </c>
      <c r="AC7" s="219" t="s">
        <v>407</v>
      </c>
      <c r="AD7" s="219" t="s">
        <v>485</v>
      </c>
      <c r="AE7" s="219" t="s">
        <v>486</v>
      </c>
      <c r="AF7" s="219" t="s">
        <v>541</v>
      </c>
      <c r="AG7" s="219" t="s">
        <v>1081</v>
      </c>
      <c r="AH7" s="223" t="s">
        <v>236</v>
      </c>
      <c r="AI7" s="223" t="s">
        <v>345</v>
      </c>
      <c r="AJ7" s="508"/>
    </row>
    <row r="8" spans="1:36" s="145" customFormat="1" ht="23.25">
      <c r="A8" s="570" t="s">
        <v>400</v>
      </c>
      <c r="B8" s="571"/>
      <c r="C8" s="224"/>
      <c r="D8" s="225">
        <v>1</v>
      </c>
      <c r="E8" s="225">
        <v>2</v>
      </c>
      <c r="F8" s="225">
        <v>3</v>
      </c>
      <c r="G8" s="225">
        <v>4</v>
      </c>
      <c r="H8" s="225">
        <v>5</v>
      </c>
      <c r="I8" s="225">
        <v>6</v>
      </c>
      <c r="J8" s="225">
        <v>7</v>
      </c>
      <c r="K8" s="225">
        <v>8</v>
      </c>
      <c r="L8" s="225">
        <v>9</v>
      </c>
      <c r="M8" s="225">
        <v>10</v>
      </c>
      <c r="N8" s="225">
        <v>11</v>
      </c>
      <c r="O8" s="225">
        <v>12</v>
      </c>
      <c r="P8" s="225">
        <v>13</v>
      </c>
      <c r="Q8" s="225">
        <v>14</v>
      </c>
      <c r="R8" s="225">
        <v>15</v>
      </c>
      <c r="S8" s="225">
        <v>16</v>
      </c>
      <c r="T8" s="225">
        <v>17</v>
      </c>
      <c r="U8" s="225">
        <v>18</v>
      </c>
      <c r="V8" s="225">
        <v>19</v>
      </c>
      <c r="W8" s="225">
        <v>20</v>
      </c>
      <c r="X8" s="225">
        <v>21</v>
      </c>
      <c r="Y8" s="225">
        <v>22</v>
      </c>
      <c r="Z8" s="225">
        <v>23</v>
      </c>
      <c r="AA8" s="225">
        <v>24</v>
      </c>
      <c r="AB8" s="225">
        <v>25</v>
      </c>
      <c r="AC8" s="225">
        <v>26</v>
      </c>
      <c r="AD8" s="225">
        <v>27</v>
      </c>
      <c r="AE8" s="225">
        <v>28</v>
      </c>
      <c r="AF8" s="225">
        <v>29</v>
      </c>
      <c r="AG8" s="225">
        <v>30</v>
      </c>
      <c r="AH8" s="225">
        <v>31</v>
      </c>
      <c r="AI8" s="225">
        <v>32</v>
      </c>
      <c r="AJ8" s="230">
        <v>33</v>
      </c>
    </row>
    <row r="9" spans="1:36" s="141" customFormat="1" ht="100.9" customHeight="1">
      <c r="A9" s="547" t="s">
        <v>1229</v>
      </c>
      <c r="B9" s="548"/>
      <c r="C9" s="226" t="s">
        <v>408</v>
      </c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231"/>
    </row>
    <row r="10" spans="1:36" s="141" customFormat="1" ht="29.25" customHeight="1">
      <c r="A10" s="544" t="s">
        <v>710</v>
      </c>
      <c r="B10" s="227" t="s">
        <v>711</v>
      </c>
      <c r="C10" s="226" t="s">
        <v>441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231"/>
    </row>
    <row r="11" spans="1:36" s="141" customFormat="1" ht="28.5" customHeight="1">
      <c r="A11" s="544"/>
      <c r="B11" s="227" t="s">
        <v>712</v>
      </c>
      <c r="C11" s="226" t="s">
        <v>442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231"/>
    </row>
    <row r="12" spans="1:36" s="141" customFormat="1" ht="30" customHeight="1">
      <c r="A12" s="544"/>
      <c r="B12" s="227" t="s">
        <v>713</v>
      </c>
      <c r="C12" s="226" t="s">
        <v>443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231"/>
    </row>
    <row r="13" spans="1:36" s="141" customFormat="1" ht="28.5" customHeight="1">
      <c r="A13" s="544"/>
      <c r="B13" s="227" t="s">
        <v>714</v>
      </c>
      <c r="C13" s="226" t="s">
        <v>420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231"/>
    </row>
    <row r="14" spans="1:36" s="141" customFormat="1" ht="30" customHeight="1">
      <c r="A14" s="544"/>
      <c r="B14" s="227" t="s">
        <v>715</v>
      </c>
      <c r="C14" s="226" t="s">
        <v>444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231"/>
    </row>
    <row r="15" spans="1:36" s="141" customFormat="1" ht="26.25" customHeight="1">
      <c r="A15" s="544"/>
      <c r="B15" s="227" t="s">
        <v>716</v>
      </c>
      <c r="C15" s="226" t="s">
        <v>445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231"/>
    </row>
    <row r="16" spans="1:36" s="141" customFormat="1" ht="28.5" customHeight="1">
      <c r="A16" s="544"/>
      <c r="B16" s="227" t="s">
        <v>717</v>
      </c>
      <c r="C16" s="226" t="s">
        <v>446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231"/>
    </row>
    <row r="17" spans="1:36" s="141" customFormat="1" ht="32.25" customHeight="1">
      <c r="A17" s="544"/>
      <c r="B17" s="227" t="s">
        <v>808</v>
      </c>
      <c r="C17" s="226" t="s">
        <v>421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231"/>
    </row>
    <row r="18" spans="1:36" s="141" customFormat="1" ht="28.5" customHeight="1">
      <c r="A18" s="544"/>
      <c r="B18" s="227" t="s">
        <v>718</v>
      </c>
      <c r="C18" s="226" t="s">
        <v>447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231"/>
    </row>
    <row r="19" spans="1:36" s="141" customFormat="1" ht="30" customHeight="1">
      <c r="A19" s="544"/>
      <c r="B19" s="227" t="s">
        <v>719</v>
      </c>
      <c r="C19" s="226" t="s">
        <v>448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231"/>
    </row>
    <row r="20" spans="1:36" s="141" customFormat="1" ht="28.5" customHeight="1">
      <c r="A20" s="544"/>
      <c r="B20" s="227" t="s">
        <v>720</v>
      </c>
      <c r="C20" s="226" t="s">
        <v>449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231"/>
    </row>
    <row r="21" spans="1:36" s="141" customFormat="1" ht="21.75" customHeight="1">
      <c r="A21" s="544"/>
      <c r="B21" s="227" t="s">
        <v>721</v>
      </c>
      <c r="C21" s="226" t="s">
        <v>450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231"/>
    </row>
    <row r="22" spans="1:36" s="141" customFormat="1" ht="28.5" customHeight="1">
      <c r="A22" s="544"/>
      <c r="B22" s="227" t="s">
        <v>722</v>
      </c>
      <c r="C22" s="226" t="s">
        <v>0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231"/>
    </row>
    <row r="23" spans="1:36" s="141" customFormat="1" ht="30" customHeight="1">
      <c r="A23" s="544"/>
      <c r="B23" s="227" t="s">
        <v>723</v>
      </c>
      <c r="C23" s="226" t="s">
        <v>1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231"/>
    </row>
    <row r="24" spans="1:36" s="141" customFormat="1" ht="28.5" customHeight="1">
      <c r="A24" s="544"/>
      <c r="B24" s="227" t="s">
        <v>724</v>
      </c>
      <c r="C24" s="226" t="s">
        <v>2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231"/>
    </row>
    <row r="25" spans="1:36" s="141" customFormat="1" ht="24.75" customHeight="1">
      <c r="A25" s="544"/>
      <c r="B25" s="227" t="s">
        <v>725</v>
      </c>
      <c r="C25" s="226" t="s">
        <v>3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231"/>
    </row>
    <row r="26" spans="1:36" s="141" customFormat="1" ht="32.25" customHeight="1">
      <c r="A26" s="544"/>
      <c r="B26" s="227" t="s">
        <v>726</v>
      </c>
      <c r="C26" s="226" t="s">
        <v>4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231"/>
    </row>
    <row r="27" spans="1:36" s="141" customFormat="1" ht="26.25" customHeight="1">
      <c r="A27" s="544"/>
      <c r="B27" s="227" t="s">
        <v>809</v>
      </c>
      <c r="C27" s="226" t="s">
        <v>5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231"/>
    </row>
    <row r="28" spans="1:36" s="141" customFormat="1" ht="26.25" customHeight="1">
      <c r="A28" s="544"/>
      <c r="B28" s="227" t="s">
        <v>727</v>
      </c>
      <c r="C28" s="226" t="s">
        <v>6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231"/>
    </row>
    <row r="29" spans="1:36" s="141" customFormat="1" ht="24.75" customHeight="1">
      <c r="A29" s="544"/>
      <c r="B29" s="227" t="s">
        <v>728</v>
      </c>
      <c r="C29" s="226" t="s">
        <v>7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231"/>
    </row>
    <row r="30" spans="1:36" s="141" customFormat="1" ht="26.25" customHeight="1">
      <c r="A30" s="544"/>
      <c r="B30" s="227" t="s">
        <v>729</v>
      </c>
      <c r="C30" s="226" t="s">
        <v>8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231"/>
    </row>
    <row r="31" spans="1:36" s="141" customFormat="1" ht="32.25" customHeight="1">
      <c r="A31" s="544"/>
      <c r="B31" s="228" t="s">
        <v>880</v>
      </c>
      <c r="C31" s="226" t="s">
        <v>9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231"/>
    </row>
    <row r="32" spans="1:36" s="141" customFormat="1" ht="30.75" customHeight="1">
      <c r="A32" s="544" t="s">
        <v>730</v>
      </c>
      <c r="B32" s="227" t="s">
        <v>731</v>
      </c>
      <c r="C32" s="226" t="s">
        <v>10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231"/>
    </row>
    <row r="33" spans="1:36" s="141" customFormat="1" ht="26.25" customHeight="1">
      <c r="A33" s="544"/>
      <c r="B33" s="227" t="s">
        <v>732</v>
      </c>
      <c r="C33" s="226" t="s">
        <v>12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231"/>
    </row>
    <row r="34" spans="1:36" s="141" customFormat="1" ht="32.25" customHeight="1">
      <c r="A34" s="544"/>
      <c r="B34" s="227" t="s">
        <v>733</v>
      </c>
      <c r="C34" s="226" t="s">
        <v>13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231"/>
    </row>
    <row r="35" spans="1:36" s="141" customFormat="1" ht="30" customHeight="1">
      <c r="A35" s="544"/>
      <c r="B35" s="227" t="s">
        <v>734</v>
      </c>
      <c r="C35" s="226" t="s">
        <v>14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231"/>
    </row>
    <row r="36" spans="1:36" s="141" customFormat="1" ht="28.5" customHeight="1">
      <c r="A36" s="544"/>
      <c r="B36" s="227" t="s">
        <v>735</v>
      </c>
      <c r="C36" s="226" t="s">
        <v>15</v>
      </c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231"/>
    </row>
    <row r="37" spans="1:36" s="141" customFormat="1" ht="27" customHeight="1">
      <c r="A37" s="544"/>
      <c r="B37" s="227" t="s">
        <v>736</v>
      </c>
      <c r="C37" s="226" t="s">
        <v>16</v>
      </c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231"/>
    </row>
    <row r="38" spans="1:36" s="141" customFormat="1" ht="26.25" customHeight="1">
      <c r="A38" s="544"/>
      <c r="B38" s="227" t="s">
        <v>737</v>
      </c>
      <c r="C38" s="226" t="s">
        <v>17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231"/>
    </row>
    <row r="39" spans="1:36" s="141" customFormat="1" ht="28.5" customHeight="1">
      <c r="A39" s="544"/>
      <c r="B39" s="227" t="s">
        <v>738</v>
      </c>
      <c r="C39" s="226" t="s">
        <v>18</v>
      </c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231"/>
    </row>
    <row r="40" spans="1:36" s="141" customFormat="1" ht="32.25" customHeight="1">
      <c r="A40" s="544"/>
      <c r="B40" s="227" t="s">
        <v>739</v>
      </c>
      <c r="C40" s="226" t="s">
        <v>19</v>
      </c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231"/>
    </row>
    <row r="41" spans="1:36" s="141" customFormat="1" ht="28.5" customHeight="1">
      <c r="A41" s="544"/>
      <c r="B41" s="227" t="s">
        <v>740</v>
      </c>
      <c r="C41" s="226" t="s">
        <v>20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231"/>
    </row>
    <row r="42" spans="1:36" s="141" customFormat="1" ht="28.5" customHeight="1">
      <c r="A42" s="544"/>
      <c r="B42" s="227" t="s">
        <v>741</v>
      </c>
      <c r="C42" s="226" t="s">
        <v>21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231"/>
    </row>
    <row r="43" spans="1:36" s="141" customFormat="1" ht="26.25" customHeight="1">
      <c r="A43" s="544"/>
      <c r="B43" s="227" t="s">
        <v>805</v>
      </c>
      <c r="C43" s="226" t="s">
        <v>22</v>
      </c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231"/>
    </row>
    <row r="44" spans="1:36" s="141" customFormat="1" ht="52.5" customHeight="1">
      <c r="A44" s="544"/>
      <c r="B44" s="227" t="s">
        <v>806</v>
      </c>
      <c r="C44" s="226" t="s">
        <v>23</v>
      </c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231"/>
    </row>
    <row r="45" spans="1:36" s="141" customFormat="1" ht="44.25" customHeight="1">
      <c r="A45" s="544"/>
      <c r="B45" s="227" t="s">
        <v>807</v>
      </c>
      <c r="C45" s="226" t="s">
        <v>24</v>
      </c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231"/>
    </row>
    <row r="46" spans="1:36" s="141" customFormat="1" ht="41.25" customHeight="1">
      <c r="A46" s="544"/>
      <c r="B46" s="228" t="s">
        <v>881</v>
      </c>
      <c r="C46" s="226" t="s">
        <v>25</v>
      </c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231"/>
    </row>
    <row r="47" spans="1:36" s="141" customFormat="1" ht="33" customHeight="1">
      <c r="A47" s="544" t="s">
        <v>742</v>
      </c>
      <c r="B47" s="227" t="s">
        <v>743</v>
      </c>
      <c r="C47" s="226" t="s">
        <v>26</v>
      </c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231"/>
    </row>
    <row r="48" spans="1:36" s="141" customFormat="1" ht="37.5" customHeight="1">
      <c r="A48" s="544"/>
      <c r="B48" s="227" t="s">
        <v>744</v>
      </c>
      <c r="C48" s="226" t="s">
        <v>27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231"/>
    </row>
    <row r="49" spans="1:36" s="141" customFormat="1" ht="58.5" customHeight="1">
      <c r="A49" s="544"/>
      <c r="B49" s="227" t="s">
        <v>745</v>
      </c>
      <c r="C49" s="226" t="s">
        <v>28</v>
      </c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231"/>
    </row>
    <row r="50" spans="1:36" s="141" customFormat="1" ht="51" customHeight="1">
      <c r="A50" s="544"/>
      <c r="B50" s="227" t="s">
        <v>799</v>
      </c>
      <c r="C50" s="226" t="s">
        <v>29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231"/>
    </row>
    <row r="51" spans="1:36" s="141" customFormat="1" ht="56.25" customHeight="1">
      <c r="A51" s="544"/>
      <c r="B51" s="227" t="s">
        <v>746</v>
      </c>
      <c r="C51" s="226" t="s">
        <v>30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231"/>
    </row>
    <row r="52" spans="1:36" s="141" customFormat="1" ht="54.75" customHeight="1">
      <c r="A52" s="544"/>
      <c r="B52" s="227" t="s">
        <v>747</v>
      </c>
      <c r="C52" s="226" t="s">
        <v>31</v>
      </c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231"/>
    </row>
    <row r="53" spans="1:36" s="141" customFormat="1" ht="32.25" customHeight="1">
      <c r="A53" s="544"/>
      <c r="B53" s="227" t="s">
        <v>748</v>
      </c>
      <c r="C53" s="226" t="s">
        <v>32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231"/>
    </row>
    <row r="54" spans="1:36" s="141" customFormat="1" ht="58.5" customHeight="1">
      <c r="A54" s="544"/>
      <c r="B54" s="227" t="s">
        <v>749</v>
      </c>
      <c r="C54" s="226" t="s">
        <v>33</v>
      </c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231"/>
    </row>
    <row r="55" spans="1:36" s="141" customFormat="1" ht="22.5">
      <c r="A55" s="544"/>
      <c r="B55" s="227" t="s">
        <v>750</v>
      </c>
      <c r="C55" s="226" t="s">
        <v>34</v>
      </c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231"/>
    </row>
    <row r="56" spans="1:36" s="141" customFormat="1" ht="33.75" customHeight="1">
      <c r="A56" s="544"/>
      <c r="B56" s="227" t="s">
        <v>751</v>
      </c>
      <c r="C56" s="226" t="s">
        <v>35</v>
      </c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231"/>
    </row>
    <row r="57" spans="1:36" s="141" customFormat="1" ht="32.25" customHeight="1">
      <c r="A57" s="544"/>
      <c r="B57" s="227" t="s">
        <v>752</v>
      </c>
      <c r="C57" s="226" t="s">
        <v>36</v>
      </c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231"/>
    </row>
    <row r="58" spans="1:36" s="141" customFormat="1" ht="22.5">
      <c r="A58" s="544"/>
      <c r="B58" s="227" t="s">
        <v>753</v>
      </c>
      <c r="C58" s="226" t="s">
        <v>37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231"/>
    </row>
    <row r="59" spans="1:36" s="141" customFormat="1" ht="30" customHeight="1">
      <c r="A59" s="544"/>
      <c r="B59" s="227" t="s">
        <v>754</v>
      </c>
      <c r="C59" s="226" t="s">
        <v>38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231"/>
    </row>
    <row r="60" spans="1:36" s="141" customFormat="1" ht="22.5">
      <c r="A60" s="544"/>
      <c r="B60" s="227" t="s">
        <v>755</v>
      </c>
      <c r="C60" s="226" t="s">
        <v>39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231"/>
    </row>
    <row r="61" spans="1:36" s="141" customFormat="1" ht="30" customHeight="1">
      <c r="A61" s="544"/>
      <c r="B61" s="227" t="s">
        <v>756</v>
      </c>
      <c r="C61" s="226" t="s">
        <v>40</v>
      </c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231"/>
    </row>
    <row r="62" spans="1:36" s="141" customFormat="1" ht="30" customHeight="1">
      <c r="A62" s="544"/>
      <c r="B62" s="228" t="s">
        <v>882</v>
      </c>
      <c r="C62" s="226" t="s">
        <v>41</v>
      </c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231"/>
    </row>
    <row r="63" spans="1:36" s="141" customFormat="1" ht="48" customHeight="1">
      <c r="A63" s="544" t="s">
        <v>757</v>
      </c>
      <c r="B63" s="227" t="s">
        <v>758</v>
      </c>
      <c r="C63" s="226" t="s">
        <v>42</v>
      </c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231"/>
    </row>
    <row r="64" spans="1:36" s="141" customFormat="1" ht="33.75" customHeight="1">
      <c r="A64" s="544"/>
      <c r="B64" s="227" t="s">
        <v>759</v>
      </c>
      <c r="C64" s="226" t="s">
        <v>43</v>
      </c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231"/>
    </row>
    <row r="65" spans="1:36" s="141" customFormat="1" ht="22.5">
      <c r="A65" s="544"/>
      <c r="B65" s="227" t="s">
        <v>800</v>
      </c>
      <c r="C65" s="226" t="s">
        <v>44</v>
      </c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231"/>
    </row>
    <row r="66" spans="1:36" s="141" customFormat="1" ht="37.5" customHeight="1">
      <c r="A66" s="544"/>
      <c r="B66" s="227" t="s">
        <v>760</v>
      </c>
      <c r="C66" s="226" t="s">
        <v>45</v>
      </c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231"/>
    </row>
    <row r="67" spans="1:36" s="141" customFormat="1" ht="54.75" customHeight="1">
      <c r="A67" s="544"/>
      <c r="B67" s="227" t="s">
        <v>761</v>
      </c>
      <c r="C67" s="226" t="s">
        <v>46</v>
      </c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231"/>
    </row>
    <row r="68" spans="1:36" s="141" customFormat="1" ht="51" customHeight="1">
      <c r="A68" s="544"/>
      <c r="B68" s="227" t="s">
        <v>762</v>
      </c>
      <c r="C68" s="226" t="s">
        <v>47</v>
      </c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231"/>
    </row>
    <row r="69" spans="1:36" s="141" customFormat="1" ht="28.5" customHeight="1">
      <c r="A69" s="544"/>
      <c r="B69" s="227" t="s">
        <v>763</v>
      </c>
      <c r="C69" s="226" t="s">
        <v>48</v>
      </c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231"/>
    </row>
    <row r="70" spans="1:36" s="141" customFormat="1" ht="30" customHeight="1">
      <c r="A70" s="544"/>
      <c r="B70" s="227" t="s">
        <v>764</v>
      </c>
      <c r="C70" s="226" t="s">
        <v>49</v>
      </c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231"/>
    </row>
    <row r="71" spans="1:36" s="141" customFormat="1" ht="30" customHeight="1">
      <c r="A71" s="544"/>
      <c r="B71" s="227" t="s">
        <v>765</v>
      </c>
      <c r="C71" s="226" t="s">
        <v>50</v>
      </c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231"/>
    </row>
    <row r="72" spans="1:36" s="141" customFormat="1" ht="30" customHeight="1">
      <c r="A72" s="544"/>
      <c r="B72" s="227" t="s">
        <v>766</v>
      </c>
      <c r="C72" s="226" t="s">
        <v>51</v>
      </c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231"/>
    </row>
    <row r="73" spans="1:36" s="141" customFormat="1" ht="32.25" customHeight="1">
      <c r="A73" s="544"/>
      <c r="B73" s="227" t="s">
        <v>767</v>
      </c>
      <c r="C73" s="226" t="s">
        <v>52</v>
      </c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231"/>
    </row>
    <row r="74" spans="1:36" s="141" customFormat="1" ht="30" customHeight="1">
      <c r="A74" s="544"/>
      <c r="B74" s="227" t="s">
        <v>768</v>
      </c>
      <c r="C74" s="226" t="s">
        <v>53</v>
      </c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231"/>
    </row>
    <row r="75" spans="1:36" s="141" customFormat="1" ht="28.5" customHeight="1">
      <c r="A75" s="544"/>
      <c r="B75" s="227" t="s">
        <v>769</v>
      </c>
      <c r="C75" s="226" t="s">
        <v>54</v>
      </c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231"/>
    </row>
    <row r="76" spans="1:36" s="141" customFormat="1" ht="30" customHeight="1">
      <c r="A76" s="544"/>
      <c r="B76" s="227" t="s">
        <v>770</v>
      </c>
      <c r="C76" s="226" t="s">
        <v>55</v>
      </c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231"/>
    </row>
    <row r="77" spans="1:36" s="141" customFormat="1" ht="22.5">
      <c r="A77" s="544"/>
      <c r="B77" s="228" t="s">
        <v>883</v>
      </c>
      <c r="C77" s="226" t="s">
        <v>56</v>
      </c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231"/>
    </row>
    <row r="78" spans="1:36" s="141" customFormat="1" ht="34.5" customHeight="1">
      <c r="A78" s="544" t="s">
        <v>771</v>
      </c>
      <c r="B78" s="227" t="s">
        <v>772</v>
      </c>
      <c r="C78" s="226" t="s">
        <v>57</v>
      </c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231"/>
    </row>
    <row r="79" spans="1:36" s="141" customFormat="1" ht="37.5" customHeight="1">
      <c r="A79" s="544"/>
      <c r="B79" s="227" t="s">
        <v>773</v>
      </c>
      <c r="C79" s="226" t="s">
        <v>58</v>
      </c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231"/>
    </row>
    <row r="80" spans="1:36" s="141" customFormat="1" ht="51" customHeight="1">
      <c r="A80" s="544"/>
      <c r="B80" s="227" t="s">
        <v>774</v>
      </c>
      <c r="C80" s="226" t="s">
        <v>59</v>
      </c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231"/>
    </row>
    <row r="81" spans="1:36" s="141" customFormat="1" ht="28.5" customHeight="1">
      <c r="A81" s="544"/>
      <c r="B81" s="227" t="s">
        <v>775</v>
      </c>
      <c r="C81" s="226" t="s">
        <v>60</v>
      </c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231"/>
    </row>
    <row r="82" spans="1:36" s="141" customFormat="1" ht="32.25" customHeight="1">
      <c r="A82" s="544"/>
      <c r="B82" s="227" t="s">
        <v>776</v>
      </c>
      <c r="C82" s="226" t="s">
        <v>61</v>
      </c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231"/>
    </row>
    <row r="83" spans="1:36" s="141" customFormat="1" ht="32.25" customHeight="1">
      <c r="A83" s="544"/>
      <c r="B83" s="227" t="s">
        <v>777</v>
      </c>
      <c r="C83" s="226" t="s">
        <v>62</v>
      </c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231"/>
    </row>
    <row r="84" spans="1:36" s="141" customFormat="1" ht="28.5" customHeight="1">
      <c r="A84" s="544"/>
      <c r="B84" s="227" t="s">
        <v>804</v>
      </c>
      <c r="C84" s="226" t="s">
        <v>63</v>
      </c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231"/>
    </row>
    <row r="85" spans="1:36" s="141" customFormat="1" ht="22.5">
      <c r="A85" s="544"/>
      <c r="B85" s="227" t="s">
        <v>778</v>
      </c>
      <c r="C85" s="226" t="s">
        <v>64</v>
      </c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231"/>
    </row>
    <row r="86" spans="1:36" s="141" customFormat="1" ht="26.25" customHeight="1">
      <c r="A86" s="544"/>
      <c r="B86" s="227" t="s">
        <v>779</v>
      </c>
      <c r="C86" s="226" t="s">
        <v>65</v>
      </c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231"/>
    </row>
    <row r="87" spans="1:36" s="141" customFormat="1" ht="32.25" customHeight="1">
      <c r="A87" s="544"/>
      <c r="B87" s="227" t="s">
        <v>780</v>
      </c>
      <c r="C87" s="226" t="s">
        <v>66</v>
      </c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231"/>
    </row>
    <row r="88" spans="1:36" s="141" customFormat="1" ht="30" customHeight="1">
      <c r="A88" s="544"/>
      <c r="B88" s="227" t="s">
        <v>781</v>
      </c>
      <c r="C88" s="226" t="s">
        <v>67</v>
      </c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231"/>
    </row>
    <row r="89" spans="1:36" s="141" customFormat="1" ht="27.75" customHeight="1">
      <c r="A89" s="544"/>
      <c r="B89" s="227" t="s">
        <v>782</v>
      </c>
      <c r="C89" s="226" t="s">
        <v>68</v>
      </c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231"/>
    </row>
    <row r="90" spans="1:36" s="141" customFormat="1" ht="28.5" customHeight="1">
      <c r="A90" s="544"/>
      <c r="B90" s="227" t="s">
        <v>783</v>
      </c>
      <c r="C90" s="226" t="s">
        <v>69</v>
      </c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231"/>
    </row>
    <row r="91" spans="1:36" s="141" customFormat="1" ht="32.25" customHeight="1">
      <c r="A91" s="544"/>
      <c r="B91" s="227" t="s">
        <v>784</v>
      </c>
      <c r="C91" s="226" t="s">
        <v>70</v>
      </c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231"/>
    </row>
    <row r="92" spans="1:36" s="141" customFormat="1" ht="26.25" customHeight="1">
      <c r="A92" s="544"/>
      <c r="B92" s="227" t="s">
        <v>785</v>
      </c>
      <c r="C92" s="226" t="s">
        <v>71</v>
      </c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231"/>
    </row>
    <row r="93" spans="1:36" s="141" customFormat="1" ht="28.5" customHeight="1">
      <c r="A93" s="544"/>
      <c r="B93" s="227" t="s">
        <v>786</v>
      </c>
      <c r="C93" s="226" t="s">
        <v>72</v>
      </c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231"/>
    </row>
    <row r="94" spans="1:36" s="141" customFormat="1" ht="22.5">
      <c r="A94" s="544"/>
      <c r="B94" s="227" t="s">
        <v>787</v>
      </c>
      <c r="C94" s="226" t="s">
        <v>73</v>
      </c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231"/>
    </row>
    <row r="95" spans="1:36" s="141" customFormat="1" ht="26.25" customHeight="1">
      <c r="A95" s="544"/>
      <c r="B95" s="227" t="s">
        <v>788</v>
      </c>
      <c r="C95" s="226" t="s">
        <v>74</v>
      </c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231"/>
    </row>
    <row r="96" spans="1:36" s="141" customFormat="1" ht="32.25" customHeight="1">
      <c r="A96" s="544"/>
      <c r="B96" s="227" t="s">
        <v>801</v>
      </c>
      <c r="C96" s="226" t="s">
        <v>75</v>
      </c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231"/>
    </row>
    <row r="97" spans="1:36" s="141" customFormat="1" ht="33.75" customHeight="1">
      <c r="A97" s="544"/>
      <c r="B97" s="227" t="s">
        <v>802</v>
      </c>
      <c r="C97" s="226" t="s">
        <v>76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231"/>
    </row>
    <row r="98" spans="1:36" s="141" customFormat="1" ht="28.5" customHeight="1">
      <c r="A98" s="544"/>
      <c r="B98" s="227" t="s">
        <v>803</v>
      </c>
      <c r="C98" s="226" t="s">
        <v>77</v>
      </c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231"/>
    </row>
    <row r="99" spans="1:36" s="141" customFormat="1" ht="31.5" customHeight="1">
      <c r="A99" s="544"/>
      <c r="B99" s="228" t="s">
        <v>884</v>
      </c>
      <c r="C99" s="226" t="s">
        <v>78</v>
      </c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231"/>
    </row>
    <row r="100" spans="1:36" s="141" customFormat="1" ht="49.5" customHeight="1">
      <c r="A100" s="544" t="s">
        <v>789</v>
      </c>
      <c r="B100" s="195" t="s">
        <v>1230</v>
      </c>
      <c r="C100" s="226" t="s">
        <v>79</v>
      </c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231"/>
    </row>
    <row r="101" spans="1:36" s="141" customFormat="1" ht="29.25" customHeight="1">
      <c r="A101" s="544"/>
      <c r="B101" s="195" t="s">
        <v>1072</v>
      </c>
      <c r="C101" s="226" t="s">
        <v>80</v>
      </c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231"/>
    </row>
    <row r="102" spans="1:36" s="141" customFormat="1" ht="30" customHeight="1">
      <c r="A102" s="544"/>
      <c r="B102" s="195" t="s">
        <v>1073</v>
      </c>
      <c r="C102" s="226" t="s">
        <v>81</v>
      </c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231"/>
    </row>
    <row r="103" spans="1:36" s="141" customFormat="1" ht="33.75" customHeight="1">
      <c r="A103" s="544"/>
      <c r="B103" s="195" t="s">
        <v>1074</v>
      </c>
      <c r="C103" s="226" t="s">
        <v>82</v>
      </c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231"/>
    </row>
    <row r="104" spans="1:36" s="141" customFormat="1" ht="22.5">
      <c r="A104" s="544"/>
      <c r="B104" s="195" t="s">
        <v>1075</v>
      </c>
      <c r="C104" s="226" t="s">
        <v>83</v>
      </c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231"/>
    </row>
    <row r="105" spans="1:36" s="141" customFormat="1" ht="37.5" customHeight="1">
      <c r="A105" s="544"/>
      <c r="B105" s="195" t="s">
        <v>1076</v>
      </c>
      <c r="C105" s="226" t="s">
        <v>84</v>
      </c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231"/>
    </row>
    <row r="106" spans="1:36" s="141" customFormat="1" ht="36" customHeight="1">
      <c r="A106" s="544"/>
      <c r="B106" s="195" t="s">
        <v>790</v>
      </c>
      <c r="C106" s="226" t="s">
        <v>85</v>
      </c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231"/>
    </row>
    <row r="107" spans="1:36" s="141" customFormat="1" ht="30" customHeight="1">
      <c r="A107" s="544"/>
      <c r="B107" s="195" t="s">
        <v>791</v>
      </c>
      <c r="C107" s="226">
        <v>99</v>
      </c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231"/>
    </row>
    <row r="108" spans="1:36" s="141" customFormat="1" ht="26.25" customHeight="1">
      <c r="A108" s="544"/>
      <c r="B108" s="195" t="s">
        <v>792</v>
      </c>
      <c r="C108" s="226">
        <v>100</v>
      </c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231"/>
    </row>
    <row r="109" spans="1:36" s="141" customFormat="1" ht="36" customHeight="1">
      <c r="A109" s="544"/>
      <c r="B109" s="229" t="s">
        <v>885</v>
      </c>
      <c r="C109" s="226">
        <v>101</v>
      </c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231"/>
    </row>
    <row r="110" spans="1:36" s="141" customFormat="1" ht="57.75" customHeight="1">
      <c r="A110" s="542" t="s">
        <v>1246</v>
      </c>
      <c r="B110" s="195" t="s">
        <v>1232</v>
      </c>
      <c r="C110" s="226">
        <v>102</v>
      </c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231"/>
    </row>
    <row r="111" spans="1:36" s="141" customFormat="1" ht="51.75" customHeight="1">
      <c r="A111" s="543"/>
      <c r="B111" s="195" t="s">
        <v>1233</v>
      </c>
      <c r="C111" s="226">
        <v>103</v>
      </c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231"/>
    </row>
    <row r="112" spans="1:36" s="141" customFormat="1" ht="26.25" customHeight="1">
      <c r="A112" s="543"/>
      <c r="B112" s="195" t="s">
        <v>1234</v>
      </c>
      <c r="C112" s="226">
        <v>104</v>
      </c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231"/>
    </row>
    <row r="113" spans="1:36" s="141" customFormat="1" ht="105.75" customHeight="1">
      <c r="A113" s="543"/>
      <c r="B113" s="195" t="s">
        <v>1235</v>
      </c>
      <c r="C113" s="226">
        <v>105</v>
      </c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231"/>
    </row>
    <row r="114" spans="1:36" s="141" customFormat="1" ht="22.5">
      <c r="A114" s="538" t="s">
        <v>1236</v>
      </c>
      <c r="B114" s="539"/>
      <c r="C114" s="226">
        <v>106</v>
      </c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231"/>
    </row>
    <row r="115" spans="1:36" s="141" customFormat="1" ht="22.5">
      <c r="A115" s="538" t="s">
        <v>1236</v>
      </c>
      <c r="B115" s="539"/>
      <c r="C115" s="226">
        <v>107</v>
      </c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231"/>
    </row>
    <row r="116" spans="1:36" s="141" customFormat="1" ht="22.5">
      <c r="A116" s="538" t="s">
        <v>1236</v>
      </c>
      <c r="B116" s="539"/>
      <c r="C116" s="226">
        <v>108</v>
      </c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231"/>
    </row>
    <row r="117" spans="1:36" s="141" customFormat="1" ht="22.5">
      <c r="A117" s="538" t="s">
        <v>1236</v>
      </c>
      <c r="B117" s="539"/>
      <c r="C117" s="226">
        <v>109</v>
      </c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231"/>
    </row>
    <row r="118" spans="1:36" s="141" customFormat="1" ht="22.5">
      <c r="A118" s="538" t="s">
        <v>1236</v>
      </c>
      <c r="B118" s="539"/>
      <c r="C118" s="226">
        <v>110</v>
      </c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231"/>
    </row>
    <row r="119" spans="1:36" s="141" customFormat="1" ht="23.25" thickBot="1">
      <c r="A119" s="540" t="s">
        <v>1236</v>
      </c>
      <c r="B119" s="541"/>
      <c r="C119" s="232">
        <v>111</v>
      </c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233"/>
    </row>
    <row r="120" spans="1:36" ht="45" customHeight="1">
      <c r="A120" s="559" t="s">
        <v>1238</v>
      </c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559"/>
      <c r="AC120" s="559"/>
      <c r="AD120" s="559"/>
      <c r="AE120" s="559"/>
      <c r="AF120" s="559"/>
      <c r="AG120" s="559"/>
      <c r="AH120" s="559"/>
      <c r="AI120" s="559"/>
      <c r="AJ120" s="559"/>
    </row>
    <row r="121" spans="1:36" s="18" customFormat="1" ht="27.75" customHeight="1">
      <c r="A121" s="558"/>
      <c r="B121" s="558"/>
      <c r="C121" s="558"/>
      <c r="D121" s="558"/>
      <c r="E121" s="558"/>
      <c r="F121" s="558"/>
      <c r="G121" s="558"/>
      <c r="H121" s="558"/>
      <c r="I121" s="558"/>
      <c r="J121" s="558"/>
      <c r="K121" s="558"/>
      <c r="L121" s="558"/>
      <c r="M121" s="558"/>
      <c r="N121" s="558"/>
      <c r="O121" s="558"/>
      <c r="P121" s="558"/>
      <c r="Q121" s="558"/>
      <c r="R121" s="558"/>
      <c r="S121" s="558"/>
      <c r="T121" s="558"/>
      <c r="U121" s="558"/>
      <c r="V121" s="558"/>
      <c r="W121" s="558"/>
      <c r="X121" s="558"/>
      <c r="Y121" s="558"/>
      <c r="Z121" s="558"/>
      <c r="AA121" s="558"/>
      <c r="AB121" s="558"/>
      <c r="AC121" s="558"/>
      <c r="AD121" s="558"/>
      <c r="AE121" s="558"/>
      <c r="AF121" s="558"/>
      <c r="AG121" s="558"/>
      <c r="AH121" s="558"/>
      <c r="AI121" s="558"/>
      <c r="AJ121" s="558"/>
    </row>
    <row r="122" spans="1:36" s="18" customFormat="1" ht="30" customHeight="1">
      <c r="A122" s="179" t="s">
        <v>1014</v>
      </c>
      <c r="B122" s="89"/>
      <c r="C122" s="90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169"/>
    </row>
    <row r="123" spans="1:36" s="18" customFormat="1" ht="33" customHeight="1">
      <c r="A123" s="89"/>
      <c r="B123" s="89"/>
      <c r="C123" s="90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169"/>
    </row>
    <row r="124" spans="1:36" s="18" customFormat="1" ht="32.25" customHeight="1">
      <c r="A124" s="89"/>
      <c r="B124" s="89"/>
      <c r="C124" s="90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563" t="s">
        <v>844</v>
      </c>
      <c r="R124" s="563"/>
      <c r="S124" s="563"/>
      <c r="T124" s="563"/>
      <c r="U124" s="563"/>
      <c r="V124" s="563"/>
      <c r="W124" s="566" t="s">
        <v>1317</v>
      </c>
      <c r="X124" s="566"/>
      <c r="Y124" s="566"/>
      <c r="Z124" s="566"/>
      <c r="AA124" s="566"/>
      <c r="AB124" s="566"/>
      <c r="AC124" s="566"/>
      <c r="AD124" s="566"/>
      <c r="AE124" s="566"/>
      <c r="AF124" s="566"/>
      <c r="AG124" s="566"/>
      <c r="AH124" s="566"/>
      <c r="AI124" s="566"/>
      <c r="AJ124" s="169"/>
    </row>
    <row r="125" spans="1:36" s="18" customFormat="1" ht="47.25" customHeight="1">
      <c r="A125" s="89"/>
      <c r="B125" s="89"/>
      <c r="C125" s="90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170"/>
      <c r="R125" s="170"/>
      <c r="S125" s="170"/>
      <c r="T125" s="170"/>
      <c r="U125" s="170"/>
      <c r="V125" s="170"/>
      <c r="W125" s="564" t="s">
        <v>796</v>
      </c>
      <c r="X125" s="564"/>
      <c r="Y125" s="564"/>
      <c r="Z125" s="564"/>
      <c r="AA125" s="564"/>
      <c r="AB125" s="564"/>
      <c r="AC125" s="564"/>
      <c r="AD125" s="564"/>
      <c r="AE125" s="564"/>
      <c r="AF125" s="564"/>
      <c r="AG125" s="564"/>
      <c r="AH125" s="564"/>
      <c r="AI125" s="564"/>
      <c r="AJ125" s="169"/>
    </row>
    <row r="126" spans="1:36" s="18" customFormat="1" ht="36" customHeight="1">
      <c r="A126" s="89"/>
      <c r="B126" s="89"/>
      <c r="C126" s="90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565" t="s">
        <v>375</v>
      </c>
      <c r="R126" s="565"/>
      <c r="S126" s="565"/>
      <c r="T126" s="565"/>
      <c r="U126" s="565"/>
      <c r="V126" s="565"/>
      <c r="W126" s="567" t="s">
        <v>1318</v>
      </c>
      <c r="X126" s="567"/>
      <c r="Y126" s="567"/>
      <c r="Z126" s="567"/>
      <c r="AA126" s="567"/>
      <c r="AB126" s="567"/>
      <c r="AC126" s="567"/>
      <c r="AD126" s="567"/>
      <c r="AE126" s="567"/>
      <c r="AF126" s="567"/>
      <c r="AG126" s="567"/>
      <c r="AH126" s="567"/>
      <c r="AI126" s="567"/>
      <c r="AJ126" s="169"/>
    </row>
    <row r="127" spans="1:36" s="18" customFormat="1" ht="30" customHeight="1">
      <c r="A127" s="89"/>
      <c r="B127" s="89"/>
      <c r="C127" s="90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171"/>
      <c r="R127" s="171"/>
      <c r="S127" s="171"/>
      <c r="T127" s="171"/>
      <c r="U127" s="171"/>
      <c r="V127" s="171"/>
      <c r="W127" s="561" t="s">
        <v>796</v>
      </c>
      <c r="X127" s="561"/>
      <c r="Y127" s="561"/>
      <c r="Z127" s="561"/>
      <c r="AA127" s="561"/>
      <c r="AB127" s="561"/>
      <c r="AC127" s="561"/>
      <c r="AD127" s="561"/>
      <c r="AE127" s="561"/>
      <c r="AF127" s="561"/>
      <c r="AG127" s="561"/>
      <c r="AH127" s="561"/>
      <c r="AI127" s="561"/>
      <c r="AJ127" s="169"/>
    </row>
    <row r="128" spans="1:36" ht="25.9" customHeight="1">
      <c r="A128" s="89"/>
      <c r="B128" s="89"/>
      <c r="C128" s="90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172"/>
      <c r="R128" s="172"/>
      <c r="S128" s="172"/>
      <c r="T128" s="173" t="s">
        <v>798</v>
      </c>
      <c r="U128" s="172"/>
      <c r="V128" s="172"/>
      <c r="W128" s="560" t="s">
        <v>1319</v>
      </c>
      <c r="X128" s="560"/>
      <c r="Y128" s="560"/>
      <c r="Z128" s="560"/>
      <c r="AA128" s="560"/>
      <c r="AB128" s="560"/>
      <c r="AC128" s="560"/>
      <c r="AD128" s="560"/>
      <c r="AE128" s="560"/>
      <c r="AF128" s="560"/>
      <c r="AG128" s="560"/>
      <c r="AH128" s="560"/>
      <c r="AI128" s="560"/>
      <c r="AJ128" s="169"/>
    </row>
    <row r="129" spans="1:35" ht="20.25">
      <c r="A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173"/>
      <c r="R129" s="173"/>
      <c r="S129" s="173"/>
      <c r="T129" s="173"/>
      <c r="U129" s="173"/>
      <c r="V129" s="170"/>
      <c r="W129" s="561" t="s">
        <v>423</v>
      </c>
      <c r="X129" s="561"/>
      <c r="Y129" s="561"/>
      <c r="Z129" s="561"/>
      <c r="AA129" s="561"/>
      <c r="AB129" s="561"/>
      <c r="AC129" s="561"/>
      <c r="AD129" s="21"/>
      <c r="AE129" s="562" t="s">
        <v>797</v>
      </c>
      <c r="AF129" s="562"/>
      <c r="AG129" s="562"/>
      <c r="AH129" s="562"/>
      <c r="AI129" s="174"/>
    </row>
  </sheetData>
  <mergeCells count="47">
    <mergeCell ref="A100:A109"/>
    <mergeCell ref="A63:A77"/>
    <mergeCell ref="A78:A99"/>
    <mergeCell ref="C6:C7"/>
    <mergeCell ref="A6:B7"/>
    <mergeCell ref="A9:B9"/>
    <mergeCell ref="A10:A31"/>
    <mergeCell ref="A32:A46"/>
    <mergeCell ref="A47:A62"/>
    <mergeCell ref="A8:B8"/>
    <mergeCell ref="N6:O6"/>
    <mergeCell ref="P6:R6"/>
    <mergeCell ref="S6:S7"/>
    <mergeCell ref="T6:T7"/>
    <mergeCell ref="D6:D7"/>
    <mergeCell ref="E6:J6"/>
    <mergeCell ref="A2:F2"/>
    <mergeCell ref="L2:V2"/>
    <mergeCell ref="A4:AJ4"/>
    <mergeCell ref="A5:AJ5"/>
    <mergeCell ref="AA6:AG6"/>
    <mergeCell ref="AH6:AI6"/>
    <mergeCell ref="K6:K7"/>
    <mergeCell ref="L6:M6"/>
    <mergeCell ref="AJ6:AJ7"/>
    <mergeCell ref="X6:X7"/>
    <mergeCell ref="Y6:Z6"/>
    <mergeCell ref="U6:U7"/>
    <mergeCell ref="V6:W6"/>
    <mergeCell ref="W128:AI128"/>
    <mergeCell ref="W129:AC129"/>
    <mergeCell ref="AE129:AH129"/>
    <mergeCell ref="Q124:V124"/>
    <mergeCell ref="W125:AI125"/>
    <mergeCell ref="Q126:V126"/>
    <mergeCell ref="W127:AI127"/>
    <mergeCell ref="W124:AI124"/>
    <mergeCell ref="W126:AI126"/>
    <mergeCell ref="A121:AJ121"/>
    <mergeCell ref="A119:B119"/>
    <mergeCell ref="A116:B116"/>
    <mergeCell ref="A117:B117"/>
    <mergeCell ref="A110:A113"/>
    <mergeCell ref="A118:B118"/>
    <mergeCell ref="A114:B114"/>
    <mergeCell ref="A115:B115"/>
    <mergeCell ref="A120:AJ120"/>
  </mergeCells>
  <conditionalFormatting sqref="D9:AJ119">
    <cfRule type="cellIs" dxfId="0" priority="1" stopIfTrue="1" operator="lessThan">
      <formula>0</formula>
    </cfRule>
  </conditionalFormatting>
  <printOptions horizontalCentered="1"/>
  <pageMargins left="0.11811023622047245" right="0.11811023622047245" top="0.15748031496062992" bottom="0.15748031496062992" header="0.11811023622047245" footer="0.11811023622047245"/>
  <pageSetup paperSize="9" scale="29" fitToHeight="0" orientation="landscape" r:id="rId1"/>
  <rowBreaks count="1" manualBreakCount="1">
    <brk id="88" max="35" man="1"/>
  </rowBreaks>
  <ignoredErrors>
    <ignoredError sqref="C9:C10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11</vt:i4>
      </vt:variant>
    </vt:vector>
  </HeadingPairs>
  <TitlesOfParts>
    <vt:vector size="18" baseType="lpstr">
      <vt:lpstr>Титул ф.7</vt:lpstr>
      <vt:lpstr>Разделы 1, 2</vt:lpstr>
      <vt:lpstr>Раздел 3</vt:lpstr>
      <vt:lpstr>Раздел 4</vt:lpstr>
      <vt:lpstr>Разделы 5, 5.1</vt:lpstr>
      <vt:lpstr>Раздел 6</vt:lpstr>
      <vt:lpstr>Раздел 7</vt:lpstr>
      <vt:lpstr>'Раздел 3'!Заголовки_для_печати</vt:lpstr>
      <vt:lpstr>'Раздел 4'!Заголовки_для_печати</vt:lpstr>
      <vt:lpstr>'Раздел 6'!Заголовки_для_печати</vt:lpstr>
      <vt:lpstr>'Раздел 7'!Заголовки_для_печати</vt:lpstr>
      <vt:lpstr>'Раздел 3'!Область_печати</vt:lpstr>
      <vt:lpstr>'Раздел 4'!Область_печати</vt:lpstr>
      <vt:lpstr>'Раздел 6'!Область_печати</vt:lpstr>
      <vt:lpstr>'Разделы 1, 2'!Область_печати</vt:lpstr>
      <vt:lpstr>'Разделы 5, 5.1'!Область_печати</vt:lpstr>
      <vt:lpstr>'Титул ф.7'!Область_печати</vt:lpstr>
      <vt:lpstr>Область_печати</vt:lpstr>
    </vt:vector>
  </TitlesOfParts>
  <Company>CROC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2026-02-05T11:14:54Z</cp:lastPrinted>
  <dcterms:created xsi:type="dcterms:W3CDTF">2004-03-24T19:37:04Z</dcterms:created>
  <dcterms:modified xsi:type="dcterms:W3CDTF">2026-02-05T11:15:36Z</dcterms:modified>
</cp:coreProperties>
</file>