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45" windowWidth="10335" windowHeight="8055" tabRatio="852"/>
  </bookViews>
  <sheets>
    <sheet name="Титул ф.6" sheetId="1" r:id="rId1"/>
    <sheet name="Разделы 1, 2, 3" sheetId="7" r:id="rId2"/>
    <sheet name="Раздел 4" sheetId="8" r:id="rId3"/>
    <sheet name="Разделы 5, 6, 7, 8" sheetId="9" r:id="rId4"/>
    <sheet name="Раздел 9" sheetId="13" r:id="rId5"/>
  </sheets>
  <definedNames>
    <definedName name="_xlnm.Print_Titles" localSheetId="2">'Раздел 4'!$5:$9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2">'Раздел 4'!$A$1:$AV$67</definedName>
    <definedName name="_xlnm.Print_Area" localSheetId="4">'Раздел 9'!$A$2:$AT$132</definedName>
    <definedName name="_xlnm.Print_Area" localSheetId="1">'Разделы 1, 2, 3'!$A$1:$Q$40</definedName>
    <definedName name="_xlnm.Print_Area" localSheetId="3">'Разделы 5, 6, 7, 8'!$A$1:$U$54</definedName>
    <definedName name="_xlnm.Print_Area" localSheetId="0">'Титул ф.6'!$A$1:$N$31</definedName>
  </definedNames>
  <calcPr calcId="125725"/>
</workbook>
</file>

<file path=xl/calcChain.xml><?xml version="1.0" encoding="utf-8"?>
<calcChain xmlns="http://schemas.openxmlformats.org/spreadsheetml/2006/main">
  <c r="L9" i="7"/>
  <c r="M9"/>
  <c r="N9"/>
  <c r="O9"/>
  <c r="P9"/>
  <c r="Q9"/>
  <c r="G2" i="13"/>
  <c r="D11" i="7"/>
  <c r="D12"/>
  <c r="D13"/>
  <c r="D10"/>
  <c r="C23"/>
  <c r="C24"/>
  <c r="C22"/>
  <c r="C34"/>
  <c r="C35"/>
  <c r="C36"/>
  <c r="C37"/>
  <c r="C33"/>
  <c r="D32"/>
  <c r="E32"/>
  <c r="F32"/>
  <c r="G32"/>
  <c r="H32"/>
  <c r="N31" i="1"/>
  <c r="G10" i="8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O10"/>
  <c r="AQ10"/>
  <c r="AR10"/>
  <c r="AS10"/>
  <c r="AT10"/>
  <c r="AU10"/>
  <c r="AV10"/>
  <c r="D21" i="7"/>
  <c r="E21"/>
  <c r="F21"/>
  <c r="G21"/>
  <c r="H21"/>
  <c r="I21"/>
  <c r="J21"/>
  <c r="K21"/>
  <c r="M21"/>
  <c r="E9"/>
  <c r="F9"/>
  <c r="G9"/>
  <c r="H9"/>
  <c r="I9"/>
  <c r="J9"/>
  <c r="K9"/>
  <c r="A1" i="1"/>
  <c r="D2" i="9"/>
  <c r="F2" i="7"/>
  <c r="F2" i="8"/>
  <c r="N30" i="1"/>
  <c r="AM10" i="8"/>
  <c r="AN10"/>
  <c r="D9" i="7"/>
</calcChain>
</file>

<file path=xl/sharedStrings.xml><?xml version="1.0" encoding="utf-8"?>
<sst xmlns="http://schemas.openxmlformats.org/spreadsheetml/2006/main" count="606" uniqueCount="486">
  <si>
    <t>Итоговые судебные решения по уголовным делам (на приговоры и иные судебные решения по существу дела)</t>
  </si>
  <si>
    <t xml:space="preserve">Отменено постановлений о прекращении дел </t>
  </si>
  <si>
    <t>всего</t>
  </si>
  <si>
    <t>по иным основаниям</t>
  </si>
  <si>
    <t xml:space="preserve">с изменением квалификации </t>
  </si>
  <si>
    <t>со смягчением наказания</t>
  </si>
  <si>
    <t>рассмотренные в особом порядке</t>
  </si>
  <si>
    <r>
      <t xml:space="preserve">Наименование отчитывающейся
 организации                     </t>
    </r>
    <r>
      <rPr>
        <sz val="10"/>
        <color indexed="8"/>
        <rFont val="Times New Roman"/>
        <family val="1"/>
        <charset val="204"/>
      </rPr>
      <t xml:space="preserve">                    </t>
    </r>
  </si>
  <si>
    <t>Областные и равные им суды</t>
  </si>
  <si>
    <t>№ стр.</t>
  </si>
  <si>
    <t>код и номер телефона</t>
  </si>
  <si>
    <t>Должностное лицо,  ответственное за  составление  отчета</t>
  </si>
  <si>
    <t>Форма № 6</t>
  </si>
  <si>
    <t>Окружные (флотские) военные суды</t>
  </si>
  <si>
    <t xml:space="preserve">Федеральной службе государственной статистики </t>
  </si>
  <si>
    <t>15 апреля и 15 октября</t>
  </si>
  <si>
    <t>Раздел 3. Частные определения</t>
  </si>
  <si>
    <t>113, 114, 
117, 118</t>
  </si>
  <si>
    <t>Коммерческий подкуп</t>
  </si>
  <si>
    <t>Террористический акт</t>
  </si>
  <si>
    <t xml:space="preserve">Содействие террористической деятельности, публичные призывы к осуществлению террористической деятельности, захват заложника </t>
  </si>
  <si>
    <t>Заведомо ложное сообщение об акте терроризма</t>
  </si>
  <si>
    <t>Незаконное участие в предпринимательской деятельности</t>
  </si>
  <si>
    <t>о преступлениях, совершенных несовершеннолетними</t>
  </si>
  <si>
    <t>о преступлениях, совершенных военнослужащими</t>
  </si>
  <si>
    <t>с мерой пресечения в виде заключения под стражу</t>
  </si>
  <si>
    <t>единолично судьей</t>
  </si>
  <si>
    <t>коллегией из трех федеральных судей</t>
  </si>
  <si>
    <t>с участием присяжных заседателей</t>
  </si>
  <si>
    <t xml:space="preserve">особо тяжкие </t>
  </si>
  <si>
    <t>тяжкие</t>
  </si>
  <si>
    <t>средней тяжести</t>
  </si>
  <si>
    <t>небольшой тяжести</t>
  </si>
  <si>
    <t>залог</t>
  </si>
  <si>
    <t>всего:</t>
  </si>
  <si>
    <t>должность              инициалы, фамилия               подпись</t>
  </si>
  <si>
    <t>108 УПК РФ</t>
  </si>
  <si>
    <t>Умышленное причинение тяжкого либо средней тяжести вреда здоровью</t>
  </si>
  <si>
    <t>111, 112</t>
  </si>
  <si>
    <t>Иное причинение тяжкого либо средней тяжести вреда здоровью и истязания</t>
  </si>
  <si>
    <t>Изнасилование</t>
  </si>
  <si>
    <t>Иные посягательства против половой неприкосновенности и половой свободы личности</t>
  </si>
  <si>
    <t>Кража</t>
  </si>
  <si>
    <t>Грабеж</t>
  </si>
  <si>
    <t>Разбой</t>
  </si>
  <si>
    <t>Вымогательство</t>
  </si>
  <si>
    <t>Мошенничество</t>
  </si>
  <si>
    <t>Присвоение или растрата</t>
  </si>
  <si>
    <t>Неправомерное завладение транспортным средством без цели хищения</t>
  </si>
  <si>
    <t>Другие преступления против интересов службы в органах власти и местного самоуправления</t>
  </si>
  <si>
    <t>Преступления против лиц, осуществляющих правосудие и предварительное расследование, других представителей власти</t>
  </si>
  <si>
    <t>Хулиганство</t>
  </si>
  <si>
    <t>Нарушение правил безопасности движения и эксплуатации транспорта</t>
  </si>
  <si>
    <t>Нарушение правил охраны труда и безопасного производства работ</t>
  </si>
  <si>
    <t>Незаконные действия с оружием</t>
  </si>
  <si>
    <t>Незаконные действия с наркотическими средствами и психотропными веществами</t>
  </si>
  <si>
    <t>Экологические преступления</t>
  </si>
  <si>
    <t>Прочие преступления</t>
  </si>
  <si>
    <t>Всего</t>
  </si>
  <si>
    <t>Особо тяжких</t>
  </si>
  <si>
    <t>Тяжких</t>
  </si>
  <si>
    <t>Средней тяжести</t>
  </si>
  <si>
    <t>Небольшой тяжести</t>
  </si>
  <si>
    <t xml:space="preserve">Раздел 8. Сведения о пересмотре судебных постановлений по ходатайствам о продлении срока содержания под стражей </t>
  </si>
  <si>
    <t>На судебные постановления об удовлетворении ходатайств</t>
  </si>
  <si>
    <t>Об отказе в удовлетворении ходатайств</t>
  </si>
  <si>
    <t>№</t>
  </si>
  <si>
    <t>с применением амнистии</t>
  </si>
  <si>
    <t>с отменой постановлений по ходатайствам о применении меры пресечения в виде заключения под стражу и продлении срока содержания под стражей:</t>
  </si>
  <si>
    <t>другие в порядке судебного контроля</t>
  </si>
  <si>
    <t>другие в порядке исполнения  приговоров</t>
  </si>
  <si>
    <t>М.П.</t>
  </si>
  <si>
    <t>дата составления отчета</t>
  </si>
  <si>
    <t>с отменой, изменением закона</t>
  </si>
  <si>
    <t>Виды судебных постановлений</t>
  </si>
  <si>
    <t xml:space="preserve">Наименование получателя 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</si>
  <si>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</si>
  <si>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</si>
  <si>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</si>
  <si>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</si>
  <si>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</si>
  <si>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</si>
  <si>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</si>
  <si>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Первичные:</t>
  </si>
  <si>
    <t>Полугодовая</t>
  </si>
  <si>
    <t>Судебному департаменту при Верховном Суде Российской Федерации</t>
  </si>
  <si>
    <t>Сводные:</t>
  </si>
  <si>
    <t>Судебный департамент при Верховном Суде Российской Федерации</t>
  </si>
  <si>
    <t>Верховному Суду Российской Федерации</t>
  </si>
  <si>
    <t xml:space="preserve"> 20 февраля и 20 августа</t>
  </si>
  <si>
    <t>ОКПО</t>
  </si>
  <si>
    <t xml:space="preserve"> ОКАТО</t>
  </si>
  <si>
    <t>Почтовый адрес</t>
  </si>
  <si>
    <t>Наименование организации, представившей отчет</t>
  </si>
  <si>
    <t xml:space="preserve">Категория суда </t>
  </si>
  <si>
    <t xml:space="preserve">Категория дел </t>
  </si>
  <si>
    <t>Всего поступило дел за отчетный период</t>
  </si>
  <si>
    <t>Окончено дел за отчетный период</t>
  </si>
  <si>
    <t xml:space="preserve">На судебные решения в порядке судебного контроля </t>
  </si>
  <si>
    <t>На судебные решения по вопросам, связанным с исполнением приговора</t>
  </si>
  <si>
    <t>Всего рассмотрено жалоб и представлений</t>
  </si>
  <si>
    <t>о прекращении  дел</t>
  </si>
  <si>
    <t>о применении принудительных мер к невменяемым</t>
  </si>
  <si>
    <t>по другим основаниям</t>
  </si>
  <si>
    <t>Районные суды</t>
  </si>
  <si>
    <t>30 января и 30 июля</t>
  </si>
  <si>
    <t>другого характера</t>
  </si>
  <si>
    <t>Виды преступлений</t>
  </si>
  <si>
    <t>отменены</t>
  </si>
  <si>
    <t>изменены</t>
  </si>
  <si>
    <t>с прекращением дела</t>
  </si>
  <si>
    <t>А</t>
  </si>
  <si>
    <t>Б</t>
  </si>
  <si>
    <t>Убийство без смягчающих обстоятельств</t>
  </si>
  <si>
    <t>Иные посягательства на жизнь человека</t>
  </si>
  <si>
    <t>Бандитизм, организация незаконных формирований, банд и преступных организаций или участие в них</t>
  </si>
  <si>
    <t>Преступления экстремистской направленности</t>
  </si>
  <si>
    <t>Получение взятки</t>
  </si>
  <si>
    <t>Дача взятки</t>
  </si>
  <si>
    <t>30 УПК РФ</t>
  </si>
  <si>
    <t xml:space="preserve"> 30 УПК РФ</t>
  </si>
  <si>
    <t>Штат судей на конец отчетного периода</t>
  </si>
  <si>
    <t>Количество судов,  по которым составлен отчет</t>
  </si>
  <si>
    <t>Раздел 7. Сведения о пересмотре судебных постановлений по ходатайствам об избрании меры пресечения в виде заключения под стражу</t>
  </si>
  <si>
    <t>Текущая дата печати:</t>
  </si>
  <si>
    <t>Код:</t>
  </si>
  <si>
    <t>Верховный Суд Российской Федерации</t>
  </si>
  <si>
    <t>рассмотрено</t>
  </si>
  <si>
    <t xml:space="preserve">изменены постановления о прекращении дела (изменены основания прекращения) </t>
  </si>
  <si>
    <t>изменены оправдательные приговоры в части оснований оправдания</t>
  </si>
  <si>
    <t xml:space="preserve"> с прекращением дела</t>
  </si>
  <si>
    <t>с вынесением оправдательного приговора</t>
  </si>
  <si>
    <t xml:space="preserve">с возвращением дела прокурору </t>
  </si>
  <si>
    <t>с применением принудительных мер медицинского характера к невменяемым</t>
  </si>
  <si>
    <t>изменены постановления о применении принудительных мер медицинского характера</t>
  </si>
  <si>
    <t xml:space="preserve"> </t>
  </si>
  <si>
    <t>с возвращением дела прокурору</t>
  </si>
  <si>
    <t>в том числе с отменой постановлений об отказе в удовлетворении таких ходатайств</t>
  </si>
  <si>
    <t>в т.ч. в выходные дни</t>
  </si>
  <si>
    <t>по представлению прокурора</t>
  </si>
  <si>
    <t>№ 
стр.</t>
  </si>
  <si>
    <t>Оправдательные приговоры</t>
  </si>
  <si>
    <t>Обвинительные приговоры</t>
  </si>
  <si>
    <t xml:space="preserve">Пересмотрено судебных постановлений по ходатайствам 
о продлении срока содержания под стражей </t>
  </si>
  <si>
    <t>Пересмотрено судебных постановлений по ходатайствам 
об избрании меры пресечения в виде заключения под стражу</t>
  </si>
  <si>
    <r>
      <t>Раздел 5. Справка к разделу 4</t>
    </r>
    <r>
      <rPr>
        <b/>
        <sz val="16"/>
        <rFont val="Times New Roman"/>
        <family val="1"/>
        <charset val="204"/>
      </rPr>
      <t xml:space="preserve">  (по числу лиц)</t>
    </r>
  </si>
  <si>
    <t>отменено постановление о залоге</t>
  </si>
  <si>
    <t>отменено постановление о домашнем аресте</t>
  </si>
  <si>
    <t xml:space="preserve"> по реабилитирующим основаниям </t>
  </si>
  <si>
    <t>Раздел 1. Движение уголовных дел в апелляционной инстанции</t>
  </si>
  <si>
    <t>Раздел 2. Справка. Рассмотрены жалобы и представления из числа оконченных производством дел в апелляционной инстанции (по числу лиц)</t>
  </si>
  <si>
    <t>На приговоры:</t>
  </si>
  <si>
    <t xml:space="preserve">На определения и постановления судов  первой  инстанции </t>
  </si>
  <si>
    <t>обвинительные</t>
  </si>
  <si>
    <t>оправдательные</t>
  </si>
  <si>
    <t>по ходатайствам об избрании меры пресечения в виде заключения под стражу и продлении срока содержания под стражей</t>
  </si>
  <si>
    <t>по другим жалобам и представлениям</t>
  </si>
  <si>
    <t>по реабилитирующим основаниям</t>
  </si>
  <si>
    <t>с назначением 
судебного штрафа</t>
  </si>
  <si>
    <t xml:space="preserve">По жалобам </t>
  </si>
  <si>
    <t>По представлениям</t>
  </si>
  <si>
    <t>2</t>
  </si>
  <si>
    <t>3</t>
  </si>
  <si>
    <t>4</t>
  </si>
  <si>
    <t>5</t>
  </si>
  <si>
    <t>6</t>
  </si>
  <si>
    <t>Итого результатов по лицам</t>
  </si>
  <si>
    <t>о возвращении дел прокурору</t>
  </si>
  <si>
    <t xml:space="preserve"> с вынесением оправдательного приговора</t>
  </si>
  <si>
    <t xml:space="preserve"> с возвращением дела прокурору</t>
  </si>
  <si>
    <t xml:space="preserve">с вынесением  нового обвинительного приговора </t>
  </si>
  <si>
    <t>всего отменено приговоров</t>
  </si>
  <si>
    <t>всего изменено приговоров</t>
  </si>
  <si>
    <t xml:space="preserve">с вынесением оправдательного приговора </t>
  </si>
  <si>
    <t>с возвращением  дела  прокурору</t>
  </si>
  <si>
    <t>в том числе ввиду 
мягкости наказания</t>
  </si>
  <si>
    <t>в связи со смертью, с прими рением с потерпевшим,   с деятельным раскаянием</t>
  </si>
  <si>
    <t>с назначением судебного штрафа</t>
  </si>
  <si>
    <t>без изменения  наказания</t>
  </si>
  <si>
    <t>с усилением наказания</t>
  </si>
  <si>
    <t>Мелкое хищение</t>
  </si>
  <si>
    <t>158.1</t>
  </si>
  <si>
    <t>отменено  прекращение уголовного дела с назначением судебного штрафа (уголовное преследование в отношении лиц)</t>
  </si>
  <si>
    <t xml:space="preserve">отменено  постановлений об отказе в удовлетворении ходатайств о прекращении уголовного дела с назначением судебного штрафа </t>
  </si>
  <si>
    <t>Из строки  1:</t>
  </si>
  <si>
    <t>преступления в сфере экономической деятельности (гл.  22 УК РФ)</t>
  </si>
  <si>
    <t>из строки 1:</t>
  </si>
  <si>
    <t>преступления в сфере экономической деятельности (гл. 22 УК РФ)</t>
  </si>
  <si>
    <t>Возвращено дел без рассмотрения, 
в т.ч. с отзывом до назначения рассмотрения уголовного дела</t>
  </si>
  <si>
    <t>Управлению Судебного департамента при Верховном Суде Российской Федерации</t>
  </si>
  <si>
    <t>Управления Судебного департамента при Верховном Суде Российской Федерации</t>
  </si>
  <si>
    <r>
      <t>Раздел 4.  Результаты апелляционного</t>
    </r>
    <r>
      <rPr>
        <b/>
        <sz val="36"/>
        <rFont val="Times New Roman"/>
        <family val="1"/>
        <charset val="204"/>
      </rPr>
      <t xml:space="preserve"> рассмотрения дел (по числу лиц)</t>
    </r>
  </si>
  <si>
    <t xml:space="preserve">Отменены постановления </t>
  </si>
  <si>
    <t>Из суда кассационной инстанции на новое апелляционное рассмотрение</t>
  </si>
  <si>
    <t>Другие апелляционные определения с удовлетворением жалоб и представлений</t>
  </si>
  <si>
    <t>по существу обвинения</t>
  </si>
  <si>
    <t>несколько оснований к отмене или изменению решения суда</t>
  </si>
  <si>
    <t>Основания к отмене или изменению приговора 
ст. 389.15 УПК РФ:</t>
  </si>
  <si>
    <t>291.2</t>
  </si>
  <si>
    <t>по материалам  в порядке исполнения приговоров и иных судебных актов в порядке уголовного судопроизводства</t>
  </si>
  <si>
    <t>поступившие с обвинительным актом  (обвинительным постановлением)</t>
  </si>
  <si>
    <t>285-288, 
291.1, 292-293</t>
  </si>
  <si>
    <t>228-234.1</t>
  </si>
  <si>
    <t>205.1- 205.6,
 206</t>
  </si>
  <si>
    <t>106-110.2</t>
  </si>
  <si>
    <t>прекращено  уголовное преследование по делам с назначением судебного штрафа (сумма руб.)</t>
  </si>
  <si>
    <t>отменен обвинительный приговор с прекращением уголовного преследования в связи с применением амнистии</t>
  </si>
  <si>
    <t>отменен обвинительный приговор с прекращением уголовного преследования в связи с применением нового закона</t>
  </si>
  <si>
    <t>снижено наказание, освобождено от наказания в связи с применением амнистии</t>
  </si>
  <si>
    <t>снижено наказание, освобождено от наказания в связи с применением нового закона</t>
  </si>
  <si>
    <t xml:space="preserve">Районный суд  </t>
  </si>
  <si>
    <t>Мировой судья (по 1 инстанции)</t>
  </si>
  <si>
    <t>форма №6</t>
  </si>
  <si>
    <t>Всего (сумма строк 2-5)</t>
  </si>
  <si>
    <t xml:space="preserve">Руководитель </t>
  </si>
  <si>
    <t xml:space="preserve">отменено промежуточных постановлений с направлением на новое судебное разбирательство в нижестоящей суд (судебный участок)  </t>
  </si>
  <si>
    <t>Раздел 9.  Результаты рассмотрения дел апелляционными судами общей юрисдикции, апелляционным военным судом по делам, рассмотренным по 1 инстанции областными и равными им судами, окружными флотскими военными судами (по числу лиц)</t>
  </si>
  <si>
    <t>Апелляционный суд общей юрисдикции / 
Апелляционный военный суд</t>
  </si>
  <si>
    <t>A</t>
  </si>
  <si>
    <t>1</t>
  </si>
  <si>
    <t>Первый АС</t>
  </si>
  <si>
    <t>Белгородский областной суд</t>
  </si>
  <si>
    <t>Брянский областной суд</t>
  </si>
  <si>
    <t>Владимирский областной суд</t>
  </si>
  <si>
    <t>Воронежский областной суд</t>
  </si>
  <si>
    <t>Ивановский областной суд</t>
  </si>
  <si>
    <t>Калининградский  областной суд</t>
  </si>
  <si>
    <t>Калужский областной суд</t>
  </si>
  <si>
    <t>Курский областной суд</t>
  </si>
  <si>
    <t>Липецкий областной суд</t>
  </si>
  <si>
    <t>Московский областной суд</t>
  </si>
  <si>
    <t>Новгородский областной суд</t>
  </si>
  <si>
    <t>Орловский областной суд</t>
  </si>
  <si>
    <t>Псковский областной суд</t>
  </si>
  <si>
    <t>Рязанский областной суд</t>
  </si>
  <si>
    <t>Смоленский областной суд</t>
  </si>
  <si>
    <t>Тамбовский областной суд</t>
  </si>
  <si>
    <t>Тульский областной суд</t>
  </si>
  <si>
    <t>Ярославский областной суд</t>
  </si>
  <si>
    <t>Московский городской суд</t>
  </si>
  <si>
    <t>Первый апелляционный суд - всего</t>
  </si>
  <si>
    <t>Второй АС</t>
  </si>
  <si>
    <t>Верховный суд Республики Карелия</t>
  </si>
  <si>
    <t>Верховный суд Республики Коми</t>
  </si>
  <si>
    <t>Архангельский областной суд</t>
  </si>
  <si>
    <t>Вологодский областной суд</t>
  </si>
  <si>
    <t>Курганский областной суд</t>
  </si>
  <si>
    <t>Ленинградский областной суд</t>
  </si>
  <si>
    <t>Мурманский областной суд</t>
  </si>
  <si>
    <t>Свердловский областной суд</t>
  </si>
  <si>
    <t>Тюменский областной суд</t>
  </si>
  <si>
    <t>Челябинский областной суд</t>
  </si>
  <si>
    <t>Санкт-Петербургский городской суд</t>
  </si>
  <si>
    <t>Суд Ненецкого автономного округа</t>
  </si>
  <si>
    <t>Суд Ханты-Мансийского автономного округа-Югры</t>
  </si>
  <si>
    <t>Суд Ямало-Ненецкого автономного округа</t>
  </si>
  <si>
    <t>Второй апелляционный суд - всего</t>
  </si>
  <si>
    <t>Третий АС</t>
  </si>
  <si>
    <t>Верховный суд Республики Адыгея</t>
  </si>
  <si>
    <t xml:space="preserve">Верховный суд Республики Дагестан </t>
  </si>
  <si>
    <t>Верховный суд Республики  Ингушетии</t>
  </si>
  <si>
    <t>Верховный суд Республики Калмыкия</t>
  </si>
  <si>
    <t>Верховный суд Карачаево-Черкесской республики</t>
  </si>
  <si>
    <t>Верховный суд Республики Крым</t>
  </si>
  <si>
    <t>Верховный суд Республики Северная Осетия-Алания</t>
  </si>
  <si>
    <t>Верховный суд Чеченской Республики</t>
  </si>
  <si>
    <t>Краснодарский краевой суд</t>
  </si>
  <si>
    <t>Ставропольский краевой суд</t>
  </si>
  <si>
    <t>Астраханский областной суд</t>
  </si>
  <si>
    <t>Волгоградский областной суд</t>
  </si>
  <si>
    <t>Ростовский областной суд</t>
  </si>
  <si>
    <t>Севастопольский городской суд</t>
  </si>
  <si>
    <t>Третий апелляционный суд - всего</t>
  </si>
  <si>
    <t>Четвертый АС</t>
  </si>
  <si>
    <t>Верховный суд Республики Башкортостан</t>
  </si>
  <si>
    <t>Верховный суд Республики Марий Эл</t>
  </si>
  <si>
    <t>Верховный суд Республики Татарстан</t>
  </si>
  <si>
    <t>Верховный суд Удмуртской Республики</t>
  </si>
  <si>
    <t>Верховный суд Чувашской Республики</t>
  </si>
  <si>
    <t>Пермский краевой суд</t>
  </si>
  <si>
    <t>Кировский областной суд</t>
  </si>
  <si>
    <t>Нижегородский областной суд</t>
  </si>
  <si>
    <t>Оренбургский областной суд</t>
  </si>
  <si>
    <t>Пензенский областной суд</t>
  </si>
  <si>
    <t>Самарский областной суд</t>
  </si>
  <si>
    <t>Саратовский областной суд</t>
  </si>
  <si>
    <t>Ульяновский областной суд</t>
  </si>
  <si>
    <t>Четвертый апелляционный суд - всего</t>
  </si>
  <si>
    <t>Пятый АС</t>
  </si>
  <si>
    <t>Верховный суд Республики Алтай</t>
  </si>
  <si>
    <t>Верховный суд Республики Бурятия</t>
  </si>
  <si>
    <t>Верховный суд Республики Саха (Якутия)</t>
  </si>
  <si>
    <t>Верховный суд Республики Тыва</t>
  </si>
  <si>
    <t>Верховный суд Республики Хакасия</t>
  </si>
  <si>
    <t>Алтайский краевой суд</t>
  </si>
  <si>
    <t>Камчатский краевой суд</t>
  </si>
  <si>
    <t>Красноярский краевой суд</t>
  </si>
  <si>
    <t>Приморский краевой суд</t>
  </si>
  <si>
    <t>Хабаровский краевой суд</t>
  </si>
  <si>
    <t>Амурский областной суд</t>
  </si>
  <si>
    <t>Иркутский областной суд</t>
  </si>
  <si>
    <t>Кемеровский областной суд</t>
  </si>
  <si>
    <t>Магаданский областной суд</t>
  </si>
  <si>
    <t>Новосибирский областной суд</t>
  </si>
  <si>
    <t>Омский областной суд</t>
  </si>
  <si>
    <t>Сахалинский областной суд</t>
  </si>
  <si>
    <t>Томской областной суд</t>
  </si>
  <si>
    <t>Суд Еврейской автономной области</t>
  </si>
  <si>
    <t>Суд Чукотского автономного округа</t>
  </si>
  <si>
    <t>Пятый апелляционный суд - всего</t>
  </si>
  <si>
    <t>Балтийский флотский военный суд</t>
  </si>
  <si>
    <t>Тихоокеанский флотский военный суд</t>
  </si>
  <si>
    <t>Северный флотский военный суд</t>
  </si>
  <si>
    <t>159, 159.1 - 159.6</t>
  </si>
  <si>
    <t>222-226.1</t>
  </si>
  <si>
    <t xml:space="preserve"> 208-210.1</t>
  </si>
  <si>
    <t>263-271.1</t>
  </si>
  <si>
    <t>316, 317.7 
УПК РФ</t>
  </si>
  <si>
    <t>ст. 446.2 УПК РФ</t>
  </si>
  <si>
    <r>
      <t>1</t>
    </r>
    <r>
      <rPr>
        <sz val="12"/>
        <rFont val="Times New Roman"/>
        <family val="1"/>
        <charset val="204"/>
      </rPr>
      <t xml:space="preserve"> Учитываются лица, обвиняемые в преступлениях, связанных с предпринимательской деятельностью по статьям, перечисленным в ч. 1.1 ст. 108 УПК РФ</t>
    </r>
  </si>
  <si>
    <t>Апелляционные суды общей юрисдикции</t>
  </si>
  <si>
    <t>Апелляционный военный суд</t>
  </si>
  <si>
    <t>о возвращении дела прокурору, органам следствия</t>
  </si>
  <si>
    <t xml:space="preserve">об отказе в удовлетворении ходатайства о прекращении уголовного дела и назначения судебного штрафа (ст.446.2 УПК РФ) </t>
  </si>
  <si>
    <t>С прекращением апелляционного производства по делу, 
в т.ч.  в связи с отзывом  жалобы, представления</t>
  </si>
  <si>
    <t>ст. 389.36 УПК РФ</t>
  </si>
  <si>
    <t>ст. 413 УПК РФ</t>
  </si>
  <si>
    <t xml:space="preserve"> по материалам судебного контроля  ( в том числе по ст. 125 УПК РФ и другие ст. УПК РФ)</t>
  </si>
  <si>
    <t>Освобождено лиц
из-под стражи (из стр.1 раздела 4):</t>
  </si>
  <si>
    <t>с направлением на новое судебное рассмотрение</t>
  </si>
  <si>
    <t>Центральный окружной военный суд</t>
  </si>
  <si>
    <t>2-ой Восточный окружной военный суд</t>
  </si>
  <si>
    <t>1-ый Западный окружной военный суд</t>
  </si>
  <si>
    <t>2-ой Западный окружной военный суд</t>
  </si>
  <si>
    <t>Южный окружной военный суд</t>
  </si>
  <si>
    <t>отменено</t>
  </si>
  <si>
    <t>изменено</t>
  </si>
  <si>
    <t>из графы 1: применены судом</t>
  </si>
  <si>
    <t>из графы 7: применены судом</t>
  </si>
  <si>
    <t>домашний
арест</t>
  </si>
  <si>
    <t>запрет определенных действий</t>
  </si>
  <si>
    <t>домашний арест</t>
  </si>
  <si>
    <t>запрет олпределенных действий</t>
  </si>
  <si>
    <t>повторно рассмотренные в первой инстанции</t>
  </si>
  <si>
    <t>Красноармейский городской суд</t>
  </si>
  <si>
    <r>
      <t>в соответствии с ч.  1.1 ст.  108 УПК РФ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</si>
  <si>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r>
      <t>в соответствии с ч. 1.1 ст. 108 УПК РФ</t>
    </r>
    <r>
      <rPr>
        <b/>
        <vertAlign val="superscript"/>
        <sz val="14"/>
        <rFont val="Times New Roman"/>
        <family val="1"/>
        <charset val="204"/>
      </rPr>
      <t>1</t>
    </r>
  </si>
  <si>
    <t>Остаток неоконченных дел на начало года</t>
  </si>
  <si>
    <t>Из графы 2:</t>
  </si>
  <si>
    <t xml:space="preserve">Из графы 7: с нарушением сроков, установленных ст. 389.10, ч.11 ст.108 УПК РФ </t>
  </si>
  <si>
    <t xml:space="preserve">Из графы 9:число лиц по нерассмотренным делам  </t>
  </si>
  <si>
    <t xml:space="preserve">Из графы7: рассмотрены   жалобы и представления на определения, вынесенные в ходе судебного производства, вместе с апелляционными жалобами и представлениями по существу обвинения </t>
  </si>
  <si>
    <t>по апелляционным представлениям</t>
  </si>
  <si>
    <t xml:space="preserve">по апелляционным жалобам </t>
  </si>
  <si>
    <t>Наименование показателя</t>
  </si>
  <si>
    <t>Вынесено судебных актов</t>
  </si>
  <si>
    <t>Поступило сообщений о мерах, принятых по частным определениям</t>
  </si>
  <si>
    <t>об обстоятельствах, способствовавших совершению преступления</t>
  </si>
  <si>
    <t>о нарушениях закона, допущенных при:</t>
  </si>
  <si>
    <t>производстве дознания и следствия</t>
  </si>
  <si>
    <t>рассмотрении дела судом</t>
  </si>
  <si>
    <t>Всего частных определений (сумма строк 2-6)</t>
  </si>
  <si>
    <t>При рассмотрении жалоб и представлений  на судебные акты по уголовным делам</t>
  </si>
  <si>
    <t>При пересмотре судебных постановлений по ходатайствам об избрании меры пресечения в виде заключения под стражу</t>
  </si>
  <si>
    <t>При пересмотре судебных постановлений по ходатайствам о продлении меры пресечения в виде содержания  под стражей</t>
  </si>
  <si>
    <t>При пересмотре судебных актов по иным материалам судебного контроля</t>
  </si>
  <si>
    <t>При пересмотре судебных актов по иным материалам в порядке исполнения</t>
  </si>
  <si>
    <t xml:space="preserve">ВСЕГО (сумма стр. 2-37, по стр.54, 55 не включенные в 2-37) </t>
  </si>
  <si>
    <t>132-135</t>
  </si>
  <si>
    <t xml:space="preserve">143, 215,
216-219 </t>
  </si>
  <si>
    <t>246-262</t>
  </si>
  <si>
    <t>Мелкое взяточничество</t>
  </si>
  <si>
    <t>294-298.1, 
317-321</t>
  </si>
  <si>
    <t xml:space="preserve">Дела частного обвинения: </t>
  </si>
  <si>
    <t xml:space="preserve">Из строки 1: по тяжести </t>
  </si>
  <si>
    <t xml:space="preserve">Из строки 1: </t>
  </si>
  <si>
    <t xml:space="preserve">из строки 50 раздел 4:  повторно рассмотренные в I инстанции по делам частного обвинения  </t>
  </si>
  <si>
    <t>по делам повторно поступившим  из кассационной  инстанции</t>
  </si>
  <si>
    <t>Из строки 40: по делам с дознанием в сокращенной форме (поступившие с обвинительным постановлением)</t>
  </si>
  <si>
    <t xml:space="preserve">Из строки 1: повторно рассмотрено судом апелляционной инстанции </t>
  </si>
  <si>
    <t xml:space="preserve">Из строки 1: повторно рассмотрено по новым и вновь открывшимся обстоятельствам </t>
  </si>
  <si>
    <t xml:space="preserve">по промежуточным решениям (вкл. по материалам в порядке судебного контроля и исполнения судебного акта) </t>
  </si>
  <si>
    <t xml:space="preserve">ВСЕГО по апелляционным судам общей юрисдикции: </t>
  </si>
  <si>
    <t>1-ый Восточный окружной военный суд</t>
  </si>
  <si>
    <t xml:space="preserve"> из графы 43:  "Из графы 35 «Итого» всего с удовлетворением жалоб и представлений " (за искл.  гр. 2,7)</t>
  </si>
  <si>
    <t>Из графы 29 стр. 1 раздела 4 (по существу обвинения) в связи:</t>
  </si>
  <si>
    <t>Отменены оправдательные приговоры по представлениям прокурора  (из графы  24 стр. 1 раздела 4)</t>
  </si>
  <si>
    <t>Из графы 30 стр. 1 раздела 4</t>
  </si>
  <si>
    <t>Отменено постановлений о применении принудительных мер медицинского характера 
(из графы 27 стр.1 раздела 4 )</t>
  </si>
  <si>
    <t>Отменено постановлений о прекращении дел 
(из граф 25 - 26  стр. 1 раздела 4):</t>
  </si>
  <si>
    <t>Из графы 8 стр. 1 раздела 4</t>
  </si>
  <si>
    <t>Из графы 30 стр. 53 раздела 4</t>
  </si>
  <si>
    <t xml:space="preserve">Из графы 9 стр. 1 раздела 4 "Отменены обвинительные приговоры с прекращением дела по другим основаниям" 
</t>
  </si>
  <si>
    <t xml:space="preserve">Из графы 16 стр. 1 раздела 4 "Изменены обвинительные приговоры (без изменения квалификации) со смягчением наказания"  </t>
  </si>
  <si>
    <t xml:space="preserve">                         должность              инициалы, фамилия               подпись</t>
  </si>
  <si>
    <t>Статья 
УК РФ</t>
  </si>
  <si>
    <t>Обжаловано приговоров и других судебных постановлений по существу дела
(по стр. 1 равно сумме гр. 2-7 стр. 1 разд. 2)</t>
  </si>
  <si>
    <t xml:space="preserve">Из графы 16: применено условное осуждение (без изменения квалификации)
</t>
  </si>
  <si>
    <t xml:space="preserve">Апелляционные постановления по итоговым решениям 
без удовлетворения жалоб и представлений </t>
  </si>
  <si>
    <t xml:space="preserve">Апелляционные постановления 
по промежуточным решениям (включая по материалам в порядке судебного контроля и исполнения судебного акта) 
без удовлетворения жалоб и представлений </t>
  </si>
  <si>
    <t xml:space="preserve"> Из графы 35: всего  
с удовлетворением жалоб и представлений</t>
  </si>
  <si>
    <t>частично (с оставлением в силе другого, менее тяжкого обвинения)</t>
  </si>
  <si>
    <t xml:space="preserve">уголовные дела  с ходатайствами о прекращении уголовные дела и назначении меры уголовно-правового характера в виде судебного штрафа </t>
  </si>
  <si>
    <t>из суда кассационной инстанции на новое апелляционное рассмотрение</t>
  </si>
  <si>
    <t xml:space="preserve"> из графы 7: применены судом</t>
  </si>
  <si>
    <t>Из графы 26 стр. 53 раздела 4</t>
  </si>
  <si>
    <t>несправедливость приговора 
(ч. 2 ст. 389.18 УПК РФ)</t>
  </si>
  <si>
    <t>несоблюдение лицом условий и невыполнения им обязательств предусмотренных досудебным  соглашением о сотрудничестве (п.6 ст.389.15 УПК РФ)</t>
  </si>
  <si>
    <t>Остаток неоконченных дел на конец отчетного периода</t>
  </si>
  <si>
    <t xml:space="preserve">Промежуточные судебные решения (на судебные решения, вынесенные на стадии судебного производства) </t>
  </si>
  <si>
    <t>возбужденные по заявлениям, поступившим в суд непосредственно от граждан и переданным из других органов</t>
  </si>
  <si>
    <t>без 
изменения квалификации</t>
  </si>
  <si>
    <t>Из графы 26 стр. 1 раздела 4</t>
  </si>
  <si>
    <t>отменено  прекращение уголовного дела с назначением судебного штрафа (уголовное преследование в отношении лиц) (по делам с обвинением и ходатайствам органов следствия)</t>
  </si>
  <si>
    <t>изменена категория тяжести на более мягкую (ч. 6 ст. 15 УК РФ)</t>
  </si>
  <si>
    <t>изменение на более строгий вид исправительного учреждения
(в соответствии со ст. 58 УК РФ)</t>
  </si>
  <si>
    <t>изменение на более мягкий вид исправительного учреждения
(в соответствии со ст. 58 УК РФ)</t>
  </si>
  <si>
    <t xml:space="preserve">уменьшение размера возмещения материального ущерба </t>
  </si>
  <si>
    <t xml:space="preserve">увеличение размера возмещения материального ущерба </t>
  </si>
  <si>
    <t>уменьшение размера компенсации морального вреда</t>
  </si>
  <si>
    <t>увеличение размера компенсации морального вреда</t>
  </si>
  <si>
    <t xml:space="preserve">из графы 2  «Отменены обвинительные приговоры с оправданием осужденного» и  графы 7  «Прекращено по реабилитирующим основанием» </t>
  </si>
  <si>
    <t>резервная графа</t>
  </si>
  <si>
    <t>Из графы 18 стр. 1 раздела 4</t>
  </si>
  <si>
    <t>исключение эпизодов обвинения без изменения квалификации обвинения и без снижения наказания</t>
  </si>
  <si>
    <t>Изменен обвинительный приговор без изменения квалификации с отменой условного осуждения (из графы 17 стр. 1 раздела 4)</t>
  </si>
  <si>
    <t>Из графы 30 стр.1 раздела 4 (не по существу обвинения) в связи:</t>
  </si>
  <si>
    <t>С удовлетворением требований по делам, по которым имелись представления прокурора (из  графы 43 стр. 1 раздела 4)</t>
  </si>
  <si>
    <t>Из других апелляционных определений с удовлетворением жалоб и представлений по существу обвинения (из графы 29 стр. 1 раздела 4)</t>
  </si>
  <si>
    <t xml:space="preserve">С прекращением производства по делу в связи с неявкой по делу частного обвинения (из графы 31 суммы стр. 35-36 раздела 4) </t>
  </si>
  <si>
    <t>частичная отмена обвинительных приговоров по менее тяжкой статье обвинения</t>
  </si>
  <si>
    <t>изменение квалификации со снижением или без снижения наказания по менее тяжкому обвинению, не влияющее на окончательное наказание</t>
  </si>
  <si>
    <t>отмена или изменение судебного акта в части гражданского иска</t>
  </si>
  <si>
    <t>отмена апелляционной инстанцией признака рецидива в обвинительном приговоре, не связанная со снижением размера наказания</t>
  </si>
  <si>
    <t>частичная отмена оправдательных приговоров, постановлений (определений) нижестоящих судов о прекращении дел, применении принудительных мер к невменяемому</t>
  </si>
  <si>
    <t>изменение обвинительного приговора только в части вещественных доказательств, процессуальных издержек</t>
  </si>
  <si>
    <t>изменение обвинительного приговора в части отмены или применения ч. 6 ст. 15 УК РФ при сохранении вида и размера окончательного наказания</t>
  </si>
  <si>
    <t>существенные нарушения уголовно-процессуального  
закона(ст. 389.17 УПК РФ; п. 5 ст. 389.15 УПК РФ)</t>
  </si>
  <si>
    <t>с направлением дела на новое судебное разбирательство</t>
  </si>
  <si>
    <t>назначен судебный штраф лицам, в отношении которых прекращено уголовное преследование в апелляционной инстанции, по делам, поступившим в суд с ходатайством о прекращении дела и назначении судебного штрафа (отменен отказ в прекращении лицам, учтенным в стр. 45 раздела 5)  (сумма руб.)</t>
  </si>
  <si>
    <t>Верховный Суд Донецкой Народной Республики (без военной коллегии)</t>
  </si>
  <si>
    <t>Верховный Суд Луганской Народной Республики (без военной коллегии)</t>
  </si>
  <si>
    <t>Областной суд Херсонской области</t>
  </si>
  <si>
    <t>Областной суд Запорожской области</t>
  </si>
  <si>
    <t>Резервная строка</t>
  </si>
  <si>
    <t>с передачей на новое судебное разбирательство, передачей по подсудности, подведомственности</t>
  </si>
  <si>
    <t xml:space="preserve">Раздел 6. Справка о штатной численнности судей   
</t>
  </si>
  <si>
    <t>Примечание к разделам 7,  8:
1 Учитываются лица, обвиняемые в преступлениях, связанных с предпринимательской деятельностью по статьям, перечисленным в ч. 1.1 ст. 108 УПК РФ</t>
  </si>
  <si>
    <t>несоответствие выводов суда, изложенных в приговоре, фактическим обстоятельствам уголовного дела (ст.  389. 16 УПК РФ)</t>
  </si>
  <si>
    <t>неправильное применение уголовного закона 
(ч. 1 ст. 389.18 УПК РФ)</t>
  </si>
  <si>
    <t>из графы 41: нарушение или неправильное применение норм материального и процессуального права</t>
  </si>
  <si>
    <t xml:space="preserve"> в суд первой инстанции, с передачей по подсудности, подведомственности</t>
  </si>
  <si>
    <t>Костромской областной суд</t>
  </si>
  <si>
    <t>Тверской областной суд</t>
  </si>
  <si>
    <t xml:space="preserve">По делам окружных (флотских) военных судов 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</si>
  <si>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Федеральные конституционные законы от 04.10.2022 № 5-ФКЗ «О принятии в Российскую Федерацию Донецкой Народной Республики и образовании в составе Российской Федерации нового субъекта – Донецкой Народной Республики», от 04.10.2022 № 6-ФКЗ «О принятии в Российскую Федерацию Луганской Народной Республики и образовании в составе Российской Федерации нового субъекта – Луганской Народной Республики», от 04.10.2022 № 7-ФКЗ «О принятии в Российскую Федерацию Запорожской области и образовании в составе Российской Федерации нового субъекта – Запорожской области», от 04.10.2022 № 8-ФКЗ «О принятии в Российскую Федерацию Херсонской области и образовании в составе Российской Федерации нового субъекта – Херсонской области». Статья 10: Дела областных и равных им судов пересматриваются в Первом апелляционном суде общей юрисдикции и Южном окружном военном суде.</t>
    </r>
  </si>
  <si>
    <t xml:space="preserve">169-200.7 </t>
  </si>
  <si>
    <t>Преступления в сфере экономической деятельности</t>
  </si>
  <si>
    <t>280, 280.1,
282-282.4</t>
  </si>
  <si>
    <t xml:space="preserve">ч. 1 ст. 115,
ч. 1 ст. 116.1,  ч. 1 
ст. 128.1
</t>
  </si>
  <si>
    <t>Контрольные соотношения: 1) строка 1 равна сумме стр. 23,38,54,69,91,92,102-105 равна графе 41;   6) строка 23 равна сумме строк 2-22, 102-105 по всем графам;   7) строка 38 равна сумме строк 24-37 по всем графам;  8) строка 54 равна сумме строк 39-53 по всем графам;   9) строка 69 равна сумме строк 55-68 по всем графам;    10) строка 91 равна сумме строк 70-90 по всем графам;    11) строка 92 равна сумме строк 93-105 по всем графам.</t>
  </si>
  <si>
    <t>Суды субъектов, включенные в состав Российской Федерации федеральными конституционными законами (из строк 23, 98)1</t>
  </si>
  <si>
    <t>поступившие c обвинительным заключением, обвинительным актом (постановлением), с ходатайством органов предварительного расследования о прекращении дела</t>
  </si>
  <si>
    <t>Из строки 1:</t>
  </si>
  <si>
    <t>Верховный суд Республики Кабардино-Балкарской республики</t>
  </si>
  <si>
    <t>Верховный суд Республики Мордовии</t>
  </si>
  <si>
    <t>Забайкальский краевой суд</t>
  </si>
  <si>
    <t xml:space="preserve">Контрольные соотношения:  1) сумма граф 1 и 2 равна сумме граф 6, 7 и 9;   2) графа 2 равна сумме граф 3-5;   3)  строка 1 «Всего» равна сумме строк  2-5 </t>
  </si>
  <si>
    <t xml:space="preserve">Контрольные соотношения:  1) строка  1 равна сумме стр. 2-4 по всем графам;  2) графа 1 равна сумме гр.  2-11 по всем строкам; 3) строка 1 графа 1 раздела  2 равна строка 1  графа 35   раздела 4; 4) строка 1 графа 1 раздел 2 больше или равна строке 1 графа 7 раздела 1 </t>
  </si>
  <si>
    <t>Контрольные соотношения: 1) графа 1 равна сумме граф 2-5 по всем строкам, 2) строка 1 равна сумме строк 2-6 по всем графам</t>
  </si>
  <si>
    <t>Контрольные соотношения: 1) строка 1 равна сумме строк 2-37, 54-55  для  граф 1-29,32-33,37-43;   2) строка 1 меньше или равна сумме строк 2-37, 54-55 для граф 30,31,34,35,36;  3) графа 35 равна сумме граф 12,18,24-31; 33,34 по всем строкам;  4) графа 42 меньше или равна сумме граф 38, 40;    5) графа 43 меньше или равна графе 42.</t>
  </si>
  <si>
    <t>Контрольные соотношения: 1) Сумма строк 1,2 меньше или равна графе 43 раздела 4; 2) стр. 44 меньше или равна строке 42; 3) раздел 5 стр. 44 меньше или равна раздел 4 стр. 53 гр. 26</t>
  </si>
  <si>
    <t>Контрольные соотношения: 1) стр.1 равна сумме стр.2-5</t>
  </si>
  <si>
    <t xml:space="preserve">Из графы 7:   
</t>
  </si>
  <si>
    <t>число дел (материалов), рассмотренных с использованием видео-конференц-связи</t>
  </si>
  <si>
    <t>число судебных заседаний в отчетный период с использованием видео-конференц-связи</t>
  </si>
  <si>
    <t>число дел (материалов), рассмотренных с ведением аудиопротоколирования</t>
  </si>
  <si>
    <t>число судебных заседаний в отчетный период с ведением аудиопротоколирования</t>
  </si>
  <si>
    <t>Отчет о  работе судов общей юрисдикции по рассмотрению уголовных дел в апелляционном порядке</t>
  </si>
  <si>
    <t>20 января и 15 июля</t>
  </si>
  <si>
    <t>Бумажный вариант электронной версии не представлять</t>
  </si>
  <si>
    <t xml:space="preserve">Утверждена 
приказом Судебного департамента
при Верховном Суде Российской Федерации
от 11.04.2017 № 65 
(в редакции приказа от 26.06.2024 № 153)
</t>
  </si>
  <si>
    <t>председатель суда Коваль А.В.</t>
  </si>
  <si>
    <t>начальник отдела Каширина Н.Ю.</t>
  </si>
  <si>
    <t>8(84550)2-24-04</t>
  </si>
  <si>
    <t>12.01.2026г.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</si>
</sst>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104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2"/>
      <color indexed="56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36"/>
      <name val="Times New Roman"/>
      <family val="1"/>
      <charset val="204"/>
    </font>
    <font>
      <sz val="10"/>
      <color indexed="64"/>
      <name val="Arial"/>
      <family val="2"/>
      <charset val="204"/>
    </font>
    <font>
      <sz val="22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sz val="16"/>
      <name val="Arial"/>
      <family val="2"/>
      <charset val="204"/>
    </font>
    <font>
      <i/>
      <sz val="16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</font>
    <font>
      <vertAlign val="superscript"/>
      <sz val="14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2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2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4"/>
      <color rgb="FF00B05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95">
    <xf numFmtId="0" fontId="0" fillId="0" borderId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22" borderId="0" applyNumberFormat="0" applyBorder="0" applyAlignment="0" applyProtection="0"/>
    <xf numFmtId="0" fontId="65" fillId="3" borderId="0" applyNumberFormat="0" applyBorder="0" applyAlignment="0" applyProtection="0"/>
    <xf numFmtId="0" fontId="61" fillId="13" borderId="1" applyNumberFormat="0" applyAlignment="0" applyProtection="0"/>
    <xf numFmtId="0" fontId="63" fillId="23" borderId="2" applyNumberFormat="0" applyAlignment="0" applyProtection="0"/>
    <xf numFmtId="0" fontId="66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0" borderId="3" applyNumberFormat="0" applyFill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2" fillId="0" borderId="0" applyNumberFormat="0" applyFill="0" applyBorder="0" applyAlignment="0" applyProtection="0"/>
    <xf numFmtId="0" fontId="59" fillId="7" borderId="1" applyNumberFormat="0" applyAlignment="0" applyProtection="0"/>
    <xf numFmtId="0" fontId="67" fillId="0" borderId="6" applyNumberFormat="0" applyFill="0" applyAlignment="0" applyProtection="0"/>
    <xf numFmtId="0" fontId="64" fillId="1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8" borderId="7" applyNumberFormat="0" applyFont="0" applyAlignment="0" applyProtection="0"/>
    <xf numFmtId="0" fontId="60" fillId="13" borderId="8" applyNumberFormat="0" applyAlignment="0" applyProtection="0"/>
    <xf numFmtId="0" fontId="73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22" borderId="0" applyNumberFormat="0" applyBorder="0" applyAlignment="0" applyProtection="0"/>
    <xf numFmtId="0" fontId="59" fillId="7" borderId="1" applyNumberFormat="0" applyAlignment="0" applyProtection="0"/>
    <xf numFmtId="0" fontId="60" fillId="13" borderId="8" applyNumberFormat="0" applyAlignment="0" applyProtection="0"/>
    <xf numFmtId="0" fontId="61" fillId="13" borderId="1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2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23" borderId="2" applyNumberFormat="0" applyAlignment="0" applyProtection="0"/>
    <xf numFmtId="0" fontId="7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22" fillId="0" borderId="0" applyNumberFormat="0"/>
    <xf numFmtId="0" fontId="22" fillId="0" borderId="0" applyNumberFormat="0"/>
    <xf numFmtId="0" fontId="84" fillId="0" borderId="0"/>
    <xf numFmtId="0" fontId="22" fillId="0" borderId="0" applyNumberFormat="0"/>
    <xf numFmtId="0" fontId="22" fillId="0" borderId="0" applyNumberFormat="0"/>
    <xf numFmtId="0" fontId="75" fillId="0" borderId="0"/>
    <xf numFmtId="0" fontId="22" fillId="0" borderId="0" applyNumberFormat="0"/>
    <xf numFmtId="0" fontId="22" fillId="0" borderId="0" applyNumberFormat="0"/>
    <xf numFmtId="0" fontId="22" fillId="0" borderId="0" applyNumberFormat="0"/>
    <xf numFmtId="0" fontId="11" fillId="0" borderId="0"/>
    <xf numFmtId="0" fontId="32" fillId="0" borderId="0"/>
    <xf numFmtId="0" fontId="57" fillId="0" borderId="0"/>
    <xf numFmtId="0" fontId="22" fillId="0" borderId="0" applyNumberFormat="0"/>
    <xf numFmtId="0" fontId="22" fillId="0" borderId="0" applyNumberFormat="0"/>
    <xf numFmtId="0" fontId="22" fillId="0" borderId="0" applyNumberFormat="0"/>
    <xf numFmtId="0" fontId="32" fillId="0" borderId="0"/>
    <xf numFmtId="0" fontId="11" fillId="0" borderId="0"/>
    <xf numFmtId="0" fontId="22" fillId="0" borderId="0" applyNumberFormat="0"/>
    <xf numFmtId="0" fontId="83" fillId="0" borderId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32" fillId="0" borderId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32" fillId="0" borderId="0"/>
    <xf numFmtId="0" fontId="22" fillId="0" borderId="0" applyNumberFormat="0"/>
    <xf numFmtId="0" fontId="22" fillId="0" borderId="0" applyNumberFormat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 applyNumberFormat="0"/>
    <xf numFmtId="0" fontId="32" fillId="0" borderId="0"/>
    <xf numFmtId="0" fontId="22" fillId="0" borderId="0"/>
    <xf numFmtId="0" fontId="22" fillId="0" borderId="0" applyNumberFormat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77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77" fillId="0" borderId="0" applyNumberFormat="0"/>
    <xf numFmtId="0" fontId="22" fillId="0" borderId="0" applyNumberFormat="0"/>
    <xf numFmtId="0" fontId="22" fillId="0" borderId="0" applyNumberFormat="0"/>
    <xf numFmtId="0" fontId="77" fillId="0" borderId="0" applyNumberFormat="0"/>
    <xf numFmtId="0" fontId="22" fillId="0" borderId="0" applyNumberFormat="0"/>
    <xf numFmtId="0" fontId="22" fillId="0" borderId="0" applyNumberFormat="0"/>
    <xf numFmtId="0" fontId="77" fillId="0" borderId="0" applyNumberFormat="0"/>
    <xf numFmtId="0" fontId="22" fillId="0" borderId="0" applyNumberFormat="0"/>
    <xf numFmtId="0" fontId="22" fillId="0" borderId="0" applyNumberFormat="0"/>
    <xf numFmtId="0" fontId="77" fillId="0" borderId="0" applyNumberFormat="0"/>
    <xf numFmtId="0" fontId="22" fillId="0" borderId="0" applyNumberFormat="0"/>
    <xf numFmtId="0" fontId="22" fillId="0" borderId="0" applyNumberFormat="0"/>
    <xf numFmtId="0" fontId="77" fillId="0" borderId="0" applyNumberFormat="0"/>
    <xf numFmtId="0" fontId="22" fillId="0" borderId="0" applyNumberFormat="0"/>
    <xf numFmtId="0" fontId="22" fillId="0" borderId="0" applyNumberFormat="0"/>
    <xf numFmtId="0" fontId="22" fillId="0" borderId="0"/>
    <xf numFmtId="0" fontId="22" fillId="0" borderId="0"/>
    <xf numFmtId="0" fontId="32" fillId="0" borderId="0"/>
    <xf numFmtId="0" fontId="22" fillId="0" borderId="0"/>
    <xf numFmtId="0" fontId="80" fillId="0" borderId="0" applyNumberFormat="0"/>
    <xf numFmtId="0" fontId="22" fillId="0" borderId="0" applyNumberFormat="0"/>
    <xf numFmtId="0" fontId="22" fillId="0" borderId="0" applyNumberFormat="0"/>
    <xf numFmtId="0" fontId="80" fillId="0" borderId="0" applyNumberFormat="0"/>
    <xf numFmtId="0" fontId="22" fillId="0" borderId="0" applyNumberFormat="0"/>
    <xf numFmtId="0" fontId="22" fillId="0" borderId="0" applyNumberFormat="0"/>
    <xf numFmtId="0" fontId="80" fillId="0" borderId="0" applyNumberFormat="0"/>
    <xf numFmtId="0" fontId="22" fillId="0" borderId="0" applyNumberFormat="0"/>
    <xf numFmtId="0" fontId="22" fillId="0" borderId="0" applyNumberFormat="0"/>
    <xf numFmtId="0" fontId="81" fillId="0" borderId="0" applyNumberFormat="0"/>
    <xf numFmtId="0" fontId="22" fillId="0" borderId="0" applyNumberFormat="0"/>
    <xf numFmtId="0" fontId="22" fillId="0" borderId="0" applyNumberFormat="0"/>
    <xf numFmtId="0" fontId="81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82" fillId="0" borderId="0" applyNumberFormat="0"/>
    <xf numFmtId="0" fontId="35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32" fillId="0" borderId="0"/>
    <xf numFmtId="0" fontId="11" fillId="0" borderId="0"/>
    <xf numFmtId="0" fontId="37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22" fillId="0" borderId="0"/>
    <xf numFmtId="0" fontId="43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 applyNumberFormat="0"/>
    <xf numFmtId="0" fontId="22" fillId="0" borderId="0"/>
    <xf numFmtId="0" fontId="83" fillId="0" borderId="0"/>
    <xf numFmtId="0" fontId="75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 applyNumberFormat="0"/>
    <xf numFmtId="0" fontId="22" fillId="0" borderId="0"/>
    <xf numFmtId="0" fontId="75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84" fillId="0" borderId="0"/>
    <xf numFmtId="0" fontId="22" fillId="0" borderId="0" applyNumberFormat="0"/>
    <xf numFmtId="0" fontId="83" fillId="0" borderId="0"/>
    <xf numFmtId="0" fontId="75" fillId="0" borderId="0"/>
    <xf numFmtId="0" fontId="32" fillId="0" borderId="0"/>
    <xf numFmtId="0" fontId="1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65" fillId="3" borderId="0" applyNumberFormat="0" applyBorder="0" applyAlignment="0" applyProtection="0"/>
    <xf numFmtId="0" fontId="66" fillId="0" borderId="0" applyNumberFormat="0" applyFill="0" applyBorder="0" applyAlignment="0" applyProtection="0"/>
    <xf numFmtId="0" fontId="57" fillId="8" borderId="7" applyNumberFormat="0" applyFont="0" applyAlignment="0" applyProtection="0"/>
    <xf numFmtId="0" fontId="32" fillId="8" borderId="7" applyNumberFormat="0" applyFont="0" applyAlignment="0" applyProtection="0"/>
    <xf numFmtId="0" fontId="57" fillId="8" borderId="7" applyNumberFormat="0" applyFont="0" applyAlignment="0" applyProtection="0"/>
    <xf numFmtId="0" fontId="32" fillId="8" borderId="7" applyNumberFormat="0" applyFont="0" applyAlignment="0" applyProtection="0"/>
    <xf numFmtId="0" fontId="11" fillId="8" borderId="7" applyNumberFormat="0" applyFont="0" applyAlignment="0" applyProtection="0"/>
    <xf numFmtId="0" fontId="67" fillId="0" borderId="6" applyNumberFormat="0" applyFill="0" applyAlignment="0" applyProtection="0"/>
    <xf numFmtId="1" fontId="23" fillId="0" borderId="10" applyFont="0" applyBorder="0" applyAlignment="0" applyProtection="0">
      <alignment vertical="center" textRotation="90" wrapText="1"/>
    </xf>
    <xf numFmtId="0" fontId="68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69" fillId="4" borderId="0" applyNumberFormat="0" applyBorder="0" applyAlignment="0" applyProtection="0"/>
  </cellStyleXfs>
  <cellXfs count="528">
    <xf numFmtId="0" fontId="0" fillId="0" borderId="0" xfId="0"/>
    <xf numFmtId="0" fontId="4" fillId="0" borderId="0" xfId="90" applyFont="1"/>
    <xf numFmtId="0" fontId="4" fillId="0" borderId="0" xfId="90" applyFont="1" applyFill="1"/>
    <xf numFmtId="0" fontId="4" fillId="0" borderId="0" xfId="90" applyFont="1" applyFill="1" applyBorder="1"/>
    <xf numFmtId="0" fontId="3" fillId="0" borderId="0" xfId="90" applyFont="1" applyFill="1" applyBorder="1" applyAlignment="1">
      <alignment horizontal="left" wrapText="1"/>
    </xf>
    <xf numFmtId="0" fontId="4" fillId="0" borderId="0" xfId="90" applyFont="1" applyFill="1" applyBorder="1" applyAlignment="1"/>
    <xf numFmtId="49" fontId="4" fillId="0" borderId="0" xfId="90" applyNumberFormat="1" applyFont="1" applyFill="1" applyAlignment="1">
      <alignment horizontal="center" vertical="center" wrapText="1"/>
    </xf>
    <xf numFmtId="0" fontId="2" fillId="0" borderId="0" xfId="90" applyFont="1" applyFill="1" applyBorder="1" applyAlignment="1">
      <alignment wrapText="1"/>
    </xf>
    <xf numFmtId="0" fontId="5" fillId="0" borderId="0" xfId="90" applyFont="1" applyFill="1" applyBorder="1" applyAlignment="1">
      <alignment horizontal="center" wrapText="1"/>
    </xf>
    <xf numFmtId="0" fontId="5" fillId="0" borderId="0" xfId="90" applyFont="1" applyFill="1" applyAlignment="1">
      <alignment horizontal="center" wrapText="1"/>
    </xf>
    <xf numFmtId="0" fontId="3" fillId="0" borderId="0" xfId="90" applyFont="1" applyFill="1" applyBorder="1" applyAlignment="1">
      <alignment wrapText="1"/>
    </xf>
    <xf numFmtId="0" fontId="4" fillId="0" borderId="0" xfId="90" applyFont="1" applyFill="1" applyAlignment="1">
      <alignment wrapText="1"/>
    </xf>
    <xf numFmtId="0" fontId="3" fillId="0" borderId="0" xfId="90" applyFont="1" applyFill="1" applyBorder="1" applyAlignment="1">
      <alignment horizontal="center" wrapText="1"/>
    </xf>
    <xf numFmtId="0" fontId="4" fillId="0" borderId="0" xfId="90" applyFont="1" applyFill="1" applyBorder="1" applyAlignment="1">
      <alignment horizontal="center" wrapText="1"/>
    </xf>
    <xf numFmtId="0" fontId="4" fillId="0" borderId="0" xfId="90" applyFont="1" applyFill="1" applyBorder="1" applyAlignment="1">
      <alignment wrapText="1"/>
    </xf>
    <xf numFmtId="0" fontId="20" fillId="0" borderId="11" xfId="90" applyFont="1" applyFill="1" applyBorder="1" applyAlignment="1">
      <alignment horizontal="center" vertical="center" wrapText="1"/>
    </xf>
    <xf numFmtId="0" fontId="2" fillId="0" borderId="0" xfId="90" applyFont="1" applyFill="1" applyBorder="1" applyAlignment="1">
      <alignment vertical="center" wrapText="1"/>
    </xf>
    <xf numFmtId="0" fontId="5" fillId="0" borderId="0" xfId="90" applyFont="1" applyFill="1" applyBorder="1" applyAlignment="1">
      <alignment horizontal="center" vertical="top" wrapText="1"/>
    </xf>
    <xf numFmtId="0" fontId="2" fillId="0" borderId="0" xfId="90" applyFont="1" applyFill="1" applyBorder="1" applyAlignment="1">
      <alignment horizontal="center" wrapText="1"/>
    </xf>
    <xf numFmtId="0" fontId="2" fillId="0" borderId="0" xfId="90" applyFont="1" applyFill="1" applyAlignment="1">
      <alignment wrapText="1"/>
    </xf>
    <xf numFmtId="0" fontId="2" fillId="0" borderId="0" xfId="90" applyFont="1" applyFill="1" applyBorder="1" applyAlignment="1">
      <alignment vertical="top" wrapText="1"/>
    </xf>
    <xf numFmtId="0" fontId="2" fillId="0" borderId="0" xfId="90" applyFont="1" applyFill="1" applyAlignment="1">
      <alignment horizontal="center" wrapText="1"/>
    </xf>
    <xf numFmtId="0" fontId="4" fillId="0" borderId="0" xfId="0" applyFont="1" applyProtection="1"/>
    <xf numFmtId="0" fontId="5" fillId="0" borderId="0" xfId="0" applyFont="1" applyProtection="1"/>
    <xf numFmtId="14" fontId="4" fillId="0" borderId="0" xfId="0" applyNumberFormat="1" applyFont="1" applyProtection="1"/>
    <xf numFmtId="0" fontId="2" fillId="0" borderId="0" xfId="90" applyFont="1" applyFill="1" applyBorder="1" applyAlignment="1">
      <alignment horizontal="center" vertical="top" wrapText="1"/>
    </xf>
    <xf numFmtId="0" fontId="12" fillId="0" borderId="12" xfId="90" applyFont="1" applyFill="1" applyBorder="1" applyAlignment="1">
      <alignment vertical="center"/>
    </xf>
    <xf numFmtId="0" fontId="2" fillId="0" borderId="13" xfId="90" applyFont="1" applyFill="1" applyBorder="1" applyAlignment="1">
      <alignment vertical="center"/>
    </xf>
    <xf numFmtId="0" fontId="2" fillId="0" borderId="12" xfId="90" applyFont="1" applyFill="1" applyBorder="1" applyAlignment="1">
      <alignment vertical="center"/>
    </xf>
    <xf numFmtId="0" fontId="2" fillId="0" borderId="14" xfId="90" applyFont="1" applyFill="1" applyBorder="1" applyAlignment="1">
      <alignment vertical="center"/>
    </xf>
    <xf numFmtId="0" fontId="5" fillId="0" borderId="0" xfId="90" applyFont="1" applyFill="1" applyAlignment="1">
      <alignment horizontal="center" vertical="top" wrapText="1"/>
    </xf>
    <xf numFmtId="0" fontId="2" fillId="0" borderId="0" xfId="90" applyFont="1" applyFill="1" applyAlignment="1">
      <alignment horizontal="center" vertical="center" wrapText="1"/>
    </xf>
    <xf numFmtId="0" fontId="3" fillId="0" borderId="0" xfId="90" applyFont="1" applyFill="1" applyBorder="1" applyAlignment="1">
      <alignment horizontal="center" vertical="center" wrapText="1"/>
    </xf>
    <xf numFmtId="0" fontId="3" fillId="0" borderId="0" xfId="90" applyFont="1" applyFill="1"/>
    <xf numFmtId="3" fontId="14" fillId="0" borderId="0" xfId="9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left" vertical="top" wrapText="1"/>
    </xf>
    <xf numFmtId="0" fontId="5" fillId="0" borderId="0" xfId="90" applyFont="1" applyFill="1" applyBorder="1" applyAlignment="1"/>
    <xf numFmtId="0" fontId="16" fillId="0" borderId="0" xfId="0" applyFont="1" applyFill="1" applyAlignment="1" applyProtection="1">
      <alignment shrinkToFit="1"/>
    </xf>
    <xf numFmtId="0" fontId="2" fillId="0" borderId="0" xfId="0" applyFont="1" applyBorder="1" applyAlignment="1" applyProtection="1">
      <alignment wrapText="1"/>
    </xf>
    <xf numFmtId="0" fontId="3" fillId="0" borderId="0" xfId="0" applyFont="1" applyProtection="1"/>
    <xf numFmtId="0" fontId="4" fillId="0" borderId="0" xfId="0" applyFont="1" applyBorder="1" applyProtection="1"/>
    <xf numFmtId="0" fontId="2" fillId="0" borderId="15" xfId="0" applyFont="1" applyBorder="1" applyAlignment="1" applyProtection="1">
      <alignment wrapText="1"/>
    </xf>
    <xf numFmtId="0" fontId="2" fillId="0" borderId="16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4" fillId="0" borderId="18" xfId="0" applyFont="1" applyBorder="1" applyProtection="1"/>
    <xf numFmtId="0" fontId="3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0" xfId="0" applyFont="1" applyBorder="1" applyProtection="1"/>
    <xf numFmtId="0" fontId="4" fillId="0" borderId="19" xfId="0" applyFont="1" applyBorder="1" applyProtection="1"/>
    <xf numFmtId="0" fontId="4" fillId="0" borderId="20" xfId="0" applyFont="1" applyBorder="1" applyProtection="1"/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 vertical="top"/>
    </xf>
    <xf numFmtId="0" fontId="7" fillId="0" borderId="20" xfId="0" applyFont="1" applyBorder="1" applyAlignment="1" applyProtection="1">
      <alignment horizontal="center" vertical="top"/>
    </xf>
    <xf numFmtId="0" fontId="7" fillId="0" borderId="21" xfId="0" applyFont="1" applyBorder="1" applyAlignment="1" applyProtection="1">
      <alignment horizontal="center" vertical="top"/>
    </xf>
    <xf numFmtId="0" fontId="14" fillId="0" borderId="0" xfId="0" applyFont="1" applyAlignment="1" applyProtection="1">
      <alignment horizontal="right"/>
    </xf>
    <xf numFmtId="0" fontId="13" fillId="0" borderId="20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7" fillId="0" borderId="19" xfId="0" applyFont="1" applyBorder="1" applyAlignment="1" applyProtection="1">
      <alignment horizontal="left"/>
    </xf>
    <xf numFmtId="0" fontId="17" fillId="0" borderId="20" xfId="0" applyFont="1" applyBorder="1" applyAlignment="1" applyProtection="1">
      <alignment horizontal="left"/>
    </xf>
    <xf numFmtId="0" fontId="5" fillId="0" borderId="0" xfId="90" applyFont="1" applyFill="1" applyBorder="1" applyAlignment="1">
      <alignment horizontal="left" vertical="center"/>
    </xf>
    <xf numFmtId="0" fontId="5" fillId="0" borderId="0" xfId="90" applyFont="1" applyFill="1" applyAlignment="1">
      <alignment horizontal="left" vertical="center"/>
    </xf>
    <xf numFmtId="0" fontId="14" fillId="0" borderId="22" xfId="9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3" fillId="0" borderId="0" xfId="90" applyFont="1" applyFill="1" applyBorder="1" applyAlignment="1">
      <alignment horizontal="center" vertical="center" wrapText="1"/>
    </xf>
    <xf numFmtId="0" fontId="20" fillId="0" borderId="0" xfId="90" applyFont="1" applyFill="1" applyBorder="1" applyAlignment="1">
      <alignment horizontal="center" vertical="center" wrapText="1"/>
    </xf>
    <xf numFmtId="0" fontId="13" fillId="0" borderId="0" xfId="90" applyFont="1" applyFill="1" applyBorder="1" applyAlignment="1"/>
    <xf numFmtId="0" fontId="4" fillId="0" borderId="0" xfId="90" applyFont="1" applyFill="1" applyBorder="1" applyAlignment="1">
      <alignment horizontal="center"/>
    </xf>
    <xf numFmtId="0" fontId="13" fillId="0" borderId="0" xfId="90" applyFont="1" applyFill="1" applyAlignment="1">
      <alignment horizontal="left"/>
    </xf>
    <xf numFmtId="0" fontId="20" fillId="0" borderId="0" xfId="90" applyFont="1" applyFill="1" applyAlignment="1">
      <alignment horizontal="center" vertical="center" wrapText="1"/>
    </xf>
    <xf numFmtId="0" fontId="20" fillId="0" borderId="0" xfId="90" applyFont="1" applyFill="1" applyAlignment="1">
      <alignment horizontal="center" wrapText="1"/>
    </xf>
    <xf numFmtId="0" fontId="20" fillId="0" borderId="0" xfId="90" applyFont="1" applyFill="1" applyBorder="1" applyAlignment="1">
      <alignment horizontal="center" wrapText="1"/>
    </xf>
    <xf numFmtId="0" fontId="2" fillId="0" borderId="0" xfId="90" applyFont="1" applyFill="1" applyAlignment="1">
      <alignment vertical="center"/>
    </xf>
    <xf numFmtId="0" fontId="2" fillId="0" borderId="0" xfId="90" applyFont="1" applyFill="1" applyAlignment="1">
      <alignment vertical="center" wrapText="1"/>
    </xf>
    <xf numFmtId="0" fontId="4" fillId="0" borderId="0" xfId="90" applyFont="1" applyFill="1" applyAlignment="1">
      <alignment horizontal="center" vertical="center" wrapText="1"/>
    </xf>
    <xf numFmtId="0" fontId="5" fillId="0" borderId="0" xfId="90" applyFont="1" applyFill="1" applyBorder="1"/>
    <xf numFmtId="0" fontId="4" fillId="0" borderId="12" xfId="90" applyFont="1" applyFill="1" applyBorder="1"/>
    <xf numFmtId="0" fontId="5" fillId="0" borderId="12" xfId="90" applyFont="1" applyFill="1" applyBorder="1"/>
    <xf numFmtId="0" fontId="5" fillId="0" borderId="14" xfId="90" applyFont="1" applyFill="1" applyBorder="1"/>
    <xf numFmtId="0" fontId="20" fillId="0" borderId="0" xfId="90" applyFont="1" applyFill="1" applyAlignment="1">
      <alignment horizontal="left"/>
    </xf>
    <xf numFmtId="0" fontId="13" fillId="0" borderId="12" xfId="90" applyFont="1" applyFill="1" applyBorder="1"/>
    <xf numFmtId="0" fontId="31" fillId="0" borderId="11" xfId="269" applyFont="1" applyFill="1" applyBorder="1" applyAlignment="1">
      <alignment horizontal="center" vertical="center" wrapText="1"/>
    </xf>
    <xf numFmtId="49" fontId="31" fillId="0" borderId="11" xfId="269" applyNumberFormat="1" applyFont="1" applyFill="1" applyBorder="1" applyAlignment="1">
      <alignment horizontal="center" vertical="center" wrapText="1"/>
    </xf>
    <xf numFmtId="0" fontId="31" fillId="0" borderId="23" xfId="90" applyFont="1" applyFill="1" applyBorder="1" applyAlignment="1">
      <alignment horizontal="center" vertical="center" wrapText="1"/>
    </xf>
    <xf numFmtId="0" fontId="31" fillId="0" borderId="11" xfId="90" applyFont="1" applyFill="1" applyBorder="1" applyAlignment="1">
      <alignment horizontal="center" vertical="center" wrapText="1"/>
    </xf>
    <xf numFmtId="0" fontId="31" fillId="0" borderId="0" xfId="90" applyFont="1" applyFill="1" applyAlignment="1">
      <alignment horizontal="center" vertical="center" wrapText="1"/>
    </xf>
    <xf numFmtId="3" fontId="29" fillId="24" borderId="11" xfId="90" applyNumberFormat="1" applyFont="1" applyFill="1" applyBorder="1" applyAlignment="1">
      <alignment horizontal="right" vertical="center"/>
    </xf>
    <xf numFmtId="3" fontId="29" fillId="25" borderId="11" xfId="90" applyNumberFormat="1" applyFont="1" applyFill="1" applyBorder="1" applyAlignment="1">
      <alignment horizontal="right" vertical="center"/>
    </xf>
    <xf numFmtId="3" fontId="29" fillId="26" borderId="11" xfId="90" applyNumberFormat="1" applyFont="1" applyFill="1" applyBorder="1" applyAlignment="1">
      <alignment horizontal="right" vertical="center"/>
    </xf>
    <xf numFmtId="3" fontId="29" fillId="24" borderId="11" xfId="90" applyNumberFormat="1" applyFont="1" applyFill="1" applyBorder="1" applyAlignment="1">
      <alignment horizontal="right" vertical="center" wrapText="1"/>
    </xf>
    <xf numFmtId="0" fontId="27" fillId="0" borderId="0" xfId="90" applyFont="1" applyFill="1" applyBorder="1"/>
    <xf numFmtId="0" fontId="31" fillId="0" borderId="0" xfId="90" applyFont="1" applyFill="1" applyBorder="1"/>
    <xf numFmtId="0" fontId="27" fillId="0" borderId="0" xfId="90" applyFont="1" applyFill="1"/>
    <xf numFmtId="0" fontId="9" fillId="0" borderId="0" xfId="273" applyFont="1" applyFill="1" applyBorder="1" applyAlignment="1">
      <alignment vertical="center" wrapText="1"/>
    </xf>
    <xf numFmtId="0" fontId="20" fillId="0" borderId="11" xfId="91" applyFont="1" applyFill="1" applyBorder="1" applyAlignment="1">
      <alignment horizontal="center" vertical="center" wrapText="1"/>
    </xf>
    <xf numFmtId="0" fontId="13" fillId="0" borderId="0" xfId="90" applyFont="1" applyFill="1" applyBorder="1"/>
    <xf numFmtId="0" fontId="19" fillId="0" borderId="0" xfId="90" applyFont="1" applyFill="1"/>
    <xf numFmtId="0" fontId="19" fillId="0" borderId="0" xfId="90" applyFont="1"/>
    <xf numFmtId="0" fontId="19" fillId="0" borderId="24" xfId="0" applyFont="1" applyFill="1" applyBorder="1" applyAlignment="1">
      <alignment horizontal="center"/>
    </xf>
    <xf numFmtId="3" fontId="29" fillId="24" borderId="23" xfId="90" applyNumberFormat="1" applyFont="1" applyFill="1" applyBorder="1" applyAlignment="1">
      <alignment horizontal="right" vertical="center"/>
    </xf>
    <xf numFmtId="165" fontId="19" fillId="0" borderId="0" xfId="276" applyNumberFormat="1" applyFont="1" applyFill="1" applyBorder="1" applyAlignment="1">
      <alignment horizontal="center"/>
    </xf>
    <xf numFmtId="0" fontId="9" fillId="0" borderId="0" xfId="276" applyFont="1" applyFill="1" applyBorder="1"/>
    <xf numFmtId="0" fontId="4" fillId="0" borderId="0" xfId="276" applyFont="1" applyFill="1" applyBorder="1" applyAlignment="1">
      <alignment horizontal="center" vertical="top"/>
    </xf>
    <xf numFmtId="0" fontId="3" fillId="0" borderId="0" xfId="90" applyFont="1" applyFill="1" applyBorder="1"/>
    <xf numFmtId="0" fontId="19" fillId="0" borderId="0" xfId="276" applyFont="1" applyFill="1" applyBorder="1" applyAlignment="1">
      <alignment wrapText="1"/>
    </xf>
    <xf numFmtId="0" fontId="18" fillId="0" borderId="0" xfId="276" applyFont="1" applyFill="1" applyBorder="1" applyAlignment="1">
      <alignment horizontal="right" vertical="top"/>
    </xf>
    <xf numFmtId="3" fontId="14" fillId="0" borderId="0" xfId="90" applyNumberFormat="1" applyFont="1" applyFill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right" wrapText="1"/>
    </xf>
    <xf numFmtId="0" fontId="47" fillId="0" borderId="16" xfId="0" applyFont="1" applyBorder="1" applyAlignment="1" applyProtection="1">
      <alignment horizontal="center" wrapText="1"/>
    </xf>
    <xf numFmtId="0" fontId="47" fillId="0" borderId="16" xfId="0" applyFont="1" applyBorder="1" applyAlignment="1" applyProtection="1">
      <alignment wrapText="1"/>
    </xf>
    <xf numFmtId="0" fontId="24" fillId="0" borderId="0" xfId="90" applyFont="1" applyFill="1" applyAlignment="1">
      <alignment vertical="top" wrapText="1"/>
    </xf>
    <xf numFmtId="0" fontId="19" fillId="0" borderId="0" xfId="90" applyFont="1" applyFill="1" applyBorder="1" applyAlignment="1"/>
    <xf numFmtId="3" fontId="13" fillId="0" borderId="0" xfId="90" applyNumberFormat="1" applyFont="1" applyFill="1" applyBorder="1" applyAlignment="1">
      <alignment horizontal="left" vertical="center" wrapText="1"/>
    </xf>
    <xf numFmtId="0" fontId="13" fillId="0" borderId="12" xfId="90" applyFont="1" applyFill="1" applyBorder="1" applyAlignment="1"/>
    <xf numFmtId="0" fontId="13" fillId="0" borderId="14" xfId="90" applyFont="1" applyFill="1" applyBorder="1" applyAlignment="1"/>
    <xf numFmtId="0" fontId="9" fillId="0" borderId="22" xfId="90" applyFont="1" applyFill="1" applyBorder="1" applyAlignment="1"/>
    <xf numFmtId="0" fontId="9" fillId="0" borderId="0" xfId="90" applyFont="1" applyFill="1" applyAlignment="1">
      <alignment horizontal="left"/>
    </xf>
    <xf numFmtId="0" fontId="21" fillId="0" borderId="0" xfId="90" applyFont="1" applyFill="1" applyAlignment="1">
      <alignment horizontal="left"/>
    </xf>
    <xf numFmtId="0" fontId="25" fillId="0" borderId="22" xfId="90" applyFont="1" applyFill="1" applyBorder="1" applyAlignment="1">
      <alignment horizontal="left"/>
    </xf>
    <xf numFmtId="0" fontId="47" fillId="24" borderId="16" xfId="0" applyFont="1" applyFill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90" applyFont="1" applyFill="1" applyBorder="1" applyAlignment="1">
      <alignment horizontal="left" vertical="top" wrapText="1"/>
    </xf>
    <xf numFmtId="0" fontId="14" fillId="0" borderId="11" xfId="90" applyFont="1" applyFill="1" applyBorder="1" applyAlignment="1">
      <alignment horizontal="center" vertical="center" wrapText="1"/>
    </xf>
    <xf numFmtId="0" fontId="14" fillId="0" borderId="11" xfId="90" applyFont="1" applyFill="1" applyBorder="1" applyAlignment="1">
      <alignment horizontal="center" wrapText="1"/>
    </xf>
    <xf numFmtId="0" fontId="48" fillId="0" borderId="11" xfId="90" applyFont="1" applyFill="1" applyBorder="1" applyAlignment="1">
      <alignment horizontal="center" vertical="center" wrapText="1"/>
    </xf>
    <xf numFmtId="0" fontId="46" fillId="0" borderId="0" xfId="90" applyFont="1" applyFill="1" applyBorder="1" applyAlignment="1">
      <alignment horizontal="center" wrapText="1"/>
    </xf>
    <xf numFmtId="0" fontId="46" fillId="0" borderId="0" xfId="90" applyFont="1" applyFill="1" applyBorder="1" applyAlignment="1">
      <alignment wrapText="1"/>
    </xf>
    <xf numFmtId="0" fontId="46" fillId="0" borderId="0" xfId="90" applyFont="1" applyFill="1" applyAlignment="1">
      <alignment wrapText="1"/>
    </xf>
    <xf numFmtId="0" fontId="24" fillId="0" borderId="0" xfId="90" applyFont="1" applyFill="1" applyAlignment="1">
      <alignment vertical="top"/>
    </xf>
    <xf numFmtId="0" fontId="19" fillId="27" borderId="25" xfId="90" applyFont="1" applyFill="1" applyBorder="1" applyAlignment="1">
      <alignment horizontal="center" vertical="center"/>
    </xf>
    <xf numFmtId="3" fontId="14" fillId="27" borderId="25" xfId="90" applyNumberFormat="1" applyFont="1" applyFill="1" applyBorder="1" applyAlignment="1">
      <alignment horizontal="right" vertical="center" wrapText="1"/>
    </xf>
    <xf numFmtId="0" fontId="50" fillId="27" borderId="0" xfId="91" applyFont="1" applyFill="1" applyBorder="1" applyAlignment="1">
      <alignment horizontal="left" vertical="center" wrapText="1"/>
    </xf>
    <xf numFmtId="0" fontId="19" fillId="27" borderId="0" xfId="90" applyFont="1" applyFill="1" applyBorder="1" applyAlignment="1">
      <alignment horizontal="center" vertical="center"/>
    </xf>
    <xf numFmtId="3" fontId="14" fillId="27" borderId="0" xfId="90" applyNumberFormat="1" applyFont="1" applyFill="1" applyBorder="1" applyAlignment="1">
      <alignment horizontal="right" vertical="center" wrapText="1"/>
    </xf>
    <xf numFmtId="0" fontId="31" fillId="0" borderId="11" xfId="271" applyNumberFormat="1" applyFont="1" applyFill="1" applyBorder="1" applyAlignment="1">
      <alignment horizontal="center" vertical="center" wrapText="1"/>
    </xf>
    <xf numFmtId="0" fontId="31" fillId="0" borderId="26" xfId="271" applyNumberFormat="1" applyFont="1" applyFill="1" applyBorder="1" applyAlignment="1">
      <alignment horizontal="center" vertical="center" wrapText="1"/>
    </xf>
    <xf numFmtId="0" fontId="31" fillId="0" borderId="23" xfId="271" applyNumberFormat="1" applyFont="1" applyFill="1" applyBorder="1" applyAlignment="1">
      <alignment horizontal="center" vertical="center" wrapText="1"/>
    </xf>
    <xf numFmtId="0" fontId="50" fillId="27" borderId="0" xfId="90" applyFont="1" applyFill="1" applyBorder="1" applyAlignment="1">
      <alignment horizontal="center" vertical="center" textRotation="89"/>
    </xf>
    <xf numFmtId="0" fontId="4" fillId="27" borderId="0" xfId="90" applyFont="1" applyFill="1" applyBorder="1"/>
    <xf numFmtId="3" fontId="14" fillId="30" borderId="11" xfId="90" applyNumberFormat="1" applyFont="1" applyFill="1" applyBorder="1" applyAlignment="1">
      <alignment horizontal="right" vertical="center" wrapText="1"/>
    </xf>
    <xf numFmtId="3" fontId="19" fillId="0" borderId="0" xfId="90" applyNumberFormat="1" applyFont="1" applyFill="1" applyBorder="1" applyAlignment="1">
      <alignment vertical="center" wrapText="1"/>
    </xf>
    <xf numFmtId="0" fontId="22" fillId="0" borderId="0" xfId="152"/>
    <xf numFmtId="0" fontId="85" fillId="31" borderId="0" xfId="270" applyFont="1" applyFill="1" applyAlignment="1">
      <alignment vertical="center"/>
    </xf>
    <xf numFmtId="0" fontId="86" fillId="31" borderId="0" xfId="130" applyFont="1" applyFill="1" applyAlignment="1"/>
    <xf numFmtId="0" fontId="86" fillId="31" borderId="27" xfId="130" applyFont="1" applyFill="1" applyBorder="1" applyAlignment="1"/>
    <xf numFmtId="0" fontId="85" fillId="31" borderId="28" xfId="270" applyFont="1" applyFill="1" applyBorder="1" applyAlignment="1">
      <alignment vertical="center"/>
    </xf>
    <xf numFmtId="0" fontId="87" fillId="31" borderId="22" xfId="270" quotePrefix="1" applyFont="1" applyFill="1" applyBorder="1" applyAlignment="1">
      <alignment vertical="center"/>
    </xf>
    <xf numFmtId="0" fontId="88" fillId="31" borderId="12" xfId="270" quotePrefix="1" applyFont="1" applyFill="1" applyBorder="1" applyAlignment="1">
      <alignment vertical="center" wrapText="1"/>
    </xf>
    <xf numFmtId="0" fontId="89" fillId="31" borderId="12" xfId="270" applyFont="1" applyFill="1" applyBorder="1"/>
    <xf numFmtId="0" fontId="90" fillId="31" borderId="12" xfId="270" applyFont="1" applyFill="1" applyBorder="1" applyAlignment="1">
      <alignment horizontal="center" vertical="center" wrapText="1"/>
    </xf>
    <xf numFmtId="0" fontId="89" fillId="31" borderId="12" xfId="270" applyFont="1" applyFill="1" applyBorder="1" applyAlignment="1">
      <alignment horizontal="center"/>
    </xf>
    <xf numFmtId="0" fontId="89" fillId="31" borderId="14" xfId="270" applyFont="1" applyFill="1" applyBorder="1"/>
    <xf numFmtId="49" fontId="31" fillId="0" borderId="29" xfId="272" applyNumberFormat="1" applyFont="1" applyFill="1" applyBorder="1" applyAlignment="1">
      <alignment horizontal="center" vertical="center" wrapText="1"/>
    </xf>
    <xf numFmtId="0" fontId="31" fillId="0" borderId="30" xfId="90" applyFont="1" applyFill="1" applyBorder="1" applyAlignment="1">
      <alignment horizontal="center" vertical="center" wrapText="1"/>
    </xf>
    <xf numFmtId="0" fontId="31" fillId="0" borderId="31" xfId="90" applyFont="1" applyFill="1" applyBorder="1" applyAlignment="1">
      <alignment horizontal="center" vertical="center" wrapText="1"/>
    </xf>
    <xf numFmtId="0" fontId="31" fillId="0" borderId="32" xfId="90" applyFont="1" applyFill="1" applyBorder="1" applyAlignment="1">
      <alignment horizontal="center" vertical="center" wrapText="1"/>
    </xf>
    <xf numFmtId="3" fontId="91" fillId="31" borderId="33" xfId="130" applyNumberFormat="1" applyFont="1" applyFill="1" applyBorder="1" applyAlignment="1">
      <alignment horizontal="center" vertical="center" wrapText="1"/>
    </xf>
    <xf numFmtId="0" fontId="92" fillId="31" borderId="34" xfId="268" applyFont="1" applyFill="1" applyBorder="1" applyAlignment="1">
      <alignment horizontal="left" vertical="center" wrapText="1"/>
    </xf>
    <xf numFmtId="1" fontId="91" fillId="31" borderId="35" xfId="157" applyNumberFormat="1" applyFont="1" applyFill="1" applyBorder="1" applyAlignment="1">
      <alignment horizontal="center" vertical="center" wrapText="1"/>
    </xf>
    <xf numFmtId="0" fontId="92" fillId="31" borderId="22" xfId="268" applyFont="1" applyFill="1" applyBorder="1" applyAlignment="1">
      <alignment horizontal="left" vertical="center" wrapText="1"/>
    </xf>
    <xf numFmtId="0" fontId="92" fillId="31" borderId="36" xfId="268" applyFont="1" applyFill="1" applyBorder="1" applyAlignment="1">
      <alignment horizontal="left" vertical="center" wrapText="1"/>
    </xf>
    <xf numFmtId="1" fontId="91" fillId="31" borderId="37" xfId="157" applyNumberFormat="1" applyFont="1" applyFill="1" applyBorder="1" applyAlignment="1">
      <alignment horizontal="center" vertical="center" wrapText="1"/>
    </xf>
    <xf numFmtId="1" fontId="87" fillId="32" borderId="19" xfId="157" applyNumberFormat="1" applyFont="1" applyFill="1" applyBorder="1" applyAlignment="1">
      <alignment horizontal="center" vertical="center" wrapText="1"/>
    </xf>
    <xf numFmtId="1" fontId="91" fillId="31" borderId="29" xfId="157" applyNumberFormat="1" applyFont="1" applyFill="1" applyBorder="1" applyAlignment="1">
      <alignment horizontal="center" vertical="center" wrapText="1"/>
    </xf>
    <xf numFmtId="0" fontId="92" fillId="31" borderId="24" xfId="268" applyFont="1" applyFill="1" applyBorder="1" applyAlignment="1">
      <alignment horizontal="left" vertical="center" wrapText="1"/>
    </xf>
    <xf numFmtId="0" fontId="92" fillId="31" borderId="12" xfId="268" applyFont="1" applyFill="1" applyBorder="1" applyAlignment="1">
      <alignment horizontal="left" vertical="center" wrapText="1"/>
    </xf>
    <xf numFmtId="0" fontId="92" fillId="31" borderId="25" xfId="268" applyFont="1" applyFill="1" applyBorder="1" applyAlignment="1">
      <alignment horizontal="left" vertical="center" wrapText="1"/>
    </xf>
    <xf numFmtId="1" fontId="87" fillId="32" borderId="20" xfId="157" applyNumberFormat="1" applyFont="1" applyFill="1" applyBorder="1" applyAlignment="1">
      <alignment horizontal="center" vertical="center" wrapText="1"/>
    </xf>
    <xf numFmtId="1" fontId="91" fillId="31" borderId="38" xfId="157" applyNumberFormat="1" applyFont="1" applyFill="1" applyBorder="1" applyAlignment="1">
      <alignment horizontal="center" vertical="center" wrapText="1"/>
    </xf>
    <xf numFmtId="1" fontId="91" fillId="31" borderId="39" xfId="157" applyNumberFormat="1" applyFont="1" applyFill="1" applyBorder="1" applyAlignment="1">
      <alignment horizontal="center" vertical="center" wrapText="1"/>
    </xf>
    <xf numFmtId="0" fontId="52" fillId="0" borderId="0" xfId="0" applyFont="1"/>
    <xf numFmtId="1" fontId="91" fillId="31" borderId="40" xfId="157" applyNumberFormat="1" applyFont="1" applyFill="1" applyBorder="1" applyAlignment="1">
      <alignment horizontal="center" vertical="center" wrapText="1"/>
    </xf>
    <xf numFmtId="3" fontId="87" fillId="33" borderId="41" xfId="130" applyNumberFormat="1" applyFont="1" applyFill="1" applyBorder="1" applyAlignment="1">
      <alignment horizontal="right" vertical="center" wrapText="1"/>
    </xf>
    <xf numFmtId="3" fontId="87" fillId="33" borderId="42" xfId="130" applyNumberFormat="1" applyFont="1" applyFill="1" applyBorder="1" applyAlignment="1">
      <alignment horizontal="right" vertical="center" wrapText="1"/>
    </xf>
    <xf numFmtId="0" fontId="93" fillId="33" borderId="43" xfId="130" applyFont="1" applyFill="1" applyBorder="1" applyAlignment="1">
      <alignment horizontal="right"/>
    </xf>
    <xf numFmtId="3" fontId="92" fillId="33" borderId="13" xfId="130" applyNumberFormat="1" applyFont="1" applyFill="1" applyBorder="1" applyAlignment="1">
      <alignment horizontal="right" vertical="center"/>
    </xf>
    <xf numFmtId="3" fontId="92" fillId="33" borderId="23" xfId="130" applyNumberFormat="1" applyFont="1" applyFill="1" applyBorder="1" applyAlignment="1">
      <alignment horizontal="right" vertical="center"/>
    </xf>
    <xf numFmtId="0" fontId="92" fillId="33" borderId="44" xfId="270" applyFont="1" applyFill="1" applyBorder="1" applyAlignment="1">
      <alignment horizontal="right"/>
    </xf>
    <xf numFmtId="3" fontId="92" fillId="33" borderId="14" xfId="130" applyNumberFormat="1" applyFont="1" applyFill="1" applyBorder="1" applyAlignment="1">
      <alignment horizontal="right" vertical="center"/>
    </xf>
    <xf numFmtId="3" fontId="92" fillId="33" borderId="11" xfId="130" applyNumberFormat="1" applyFont="1" applyFill="1" applyBorder="1" applyAlignment="1">
      <alignment horizontal="right" vertical="center"/>
    </xf>
    <xf numFmtId="0" fontId="92" fillId="33" borderId="45" xfId="270" applyFont="1" applyFill="1" applyBorder="1" applyAlignment="1">
      <alignment horizontal="right"/>
    </xf>
    <xf numFmtId="3" fontId="92" fillId="33" borderId="46" xfId="130" applyNumberFormat="1" applyFont="1" applyFill="1" applyBorder="1" applyAlignment="1">
      <alignment horizontal="right" vertical="center"/>
    </xf>
    <xf numFmtId="3" fontId="92" fillId="33" borderId="26" xfId="130" applyNumberFormat="1" applyFont="1" applyFill="1" applyBorder="1" applyAlignment="1">
      <alignment horizontal="right" vertical="center"/>
    </xf>
    <xf numFmtId="0" fontId="92" fillId="33" borderId="47" xfId="270" applyFont="1" applyFill="1" applyBorder="1" applyAlignment="1">
      <alignment horizontal="right"/>
    </xf>
    <xf numFmtId="1" fontId="87" fillId="33" borderId="48" xfId="157" applyNumberFormat="1" applyFont="1" applyFill="1" applyBorder="1" applyAlignment="1">
      <alignment horizontal="right" vertical="center" wrapText="1"/>
    </xf>
    <xf numFmtId="1" fontId="87" fillId="33" borderId="31" xfId="157" applyNumberFormat="1" applyFont="1" applyFill="1" applyBorder="1" applyAlignment="1">
      <alignment horizontal="right" vertical="center" wrapText="1"/>
    </xf>
    <xf numFmtId="0" fontId="92" fillId="33" borderId="32" xfId="270" applyFont="1" applyFill="1" applyBorder="1" applyAlignment="1">
      <alignment horizontal="right"/>
    </xf>
    <xf numFmtId="3" fontId="92" fillId="33" borderId="49" xfId="130" applyNumberFormat="1" applyFont="1" applyFill="1" applyBorder="1" applyAlignment="1">
      <alignment horizontal="right" vertical="center"/>
    </xf>
    <xf numFmtId="3" fontId="92" fillId="33" borderId="50" xfId="130" applyNumberFormat="1" applyFont="1" applyFill="1" applyBorder="1" applyAlignment="1">
      <alignment horizontal="right" vertical="center"/>
    </xf>
    <xf numFmtId="0" fontId="92" fillId="33" borderId="51" xfId="270" applyFont="1" applyFill="1" applyBorder="1" applyAlignment="1">
      <alignment horizontal="right"/>
    </xf>
    <xf numFmtId="3" fontId="92" fillId="33" borderId="52" xfId="130" applyNumberFormat="1" applyFont="1" applyFill="1" applyBorder="1" applyAlignment="1">
      <alignment horizontal="right" vertical="center"/>
    </xf>
    <xf numFmtId="3" fontId="92" fillId="33" borderId="53" xfId="130" applyNumberFormat="1" applyFont="1" applyFill="1" applyBorder="1" applyAlignment="1">
      <alignment horizontal="right" vertical="center"/>
    </xf>
    <xf numFmtId="1" fontId="87" fillId="33" borderId="30" xfId="157" applyNumberFormat="1" applyFont="1" applyFill="1" applyBorder="1" applyAlignment="1">
      <alignment horizontal="right" vertical="center" wrapText="1"/>
    </xf>
    <xf numFmtId="0" fontId="94" fillId="0" borderId="0" xfId="152" applyFont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90" applyFont="1" applyFill="1"/>
    <xf numFmtId="0" fontId="13" fillId="0" borderId="11" xfId="90" applyFont="1" applyFill="1" applyBorder="1" applyAlignment="1">
      <alignment horizontal="center" vertical="center"/>
    </xf>
    <xf numFmtId="0" fontId="13" fillId="0" borderId="11" xfId="90" applyFont="1" applyFill="1" applyBorder="1" applyAlignment="1">
      <alignment horizontal="center" vertical="center" wrapText="1"/>
    </xf>
    <xf numFmtId="0" fontId="31" fillId="0" borderId="0" xfId="90" applyFont="1" applyFill="1" applyBorder="1" applyAlignment="1">
      <alignment horizontal="center" vertical="center"/>
    </xf>
    <xf numFmtId="0" fontId="13" fillId="0" borderId="23" xfId="90" applyFont="1" applyFill="1" applyBorder="1" applyAlignment="1">
      <alignment horizontal="center" vertical="center" wrapText="1"/>
    </xf>
    <xf numFmtId="3" fontId="29" fillId="25" borderId="23" xfId="90" applyNumberFormat="1" applyFont="1" applyFill="1" applyBorder="1" applyAlignment="1">
      <alignment horizontal="right" vertical="center"/>
    </xf>
    <xf numFmtId="0" fontId="20" fillId="0" borderId="11" xfId="90" applyFont="1" applyFill="1" applyBorder="1" applyAlignment="1">
      <alignment horizontal="center" vertical="center"/>
    </xf>
    <xf numFmtId="0" fontId="38" fillId="0" borderId="11" xfId="91" applyFont="1" applyFill="1" applyBorder="1" applyAlignment="1">
      <alignment horizontal="left" vertical="center" wrapText="1"/>
    </xf>
    <xf numFmtId="0" fontId="38" fillId="0" borderId="11" xfId="90" applyFont="1" applyFill="1" applyBorder="1" applyAlignment="1">
      <alignment horizontal="left" vertical="center" wrapText="1"/>
    </xf>
    <xf numFmtId="0" fontId="13" fillId="0" borderId="23" xfId="90" applyFont="1" applyFill="1" applyBorder="1" applyAlignment="1">
      <alignment horizontal="center" vertical="center"/>
    </xf>
    <xf numFmtId="0" fontId="20" fillId="0" borderId="14" xfId="91" applyFont="1" applyFill="1" applyBorder="1" applyAlignment="1">
      <alignment horizontal="center" vertical="center" wrapText="1"/>
    </xf>
    <xf numFmtId="0" fontId="5" fillId="0" borderId="11" xfId="90" applyFont="1" applyFill="1" applyBorder="1" applyAlignment="1">
      <alignment horizontal="center" vertical="center"/>
    </xf>
    <xf numFmtId="0" fontId="13" fillId="0" borderId="0" xfId="90" applyFont="1" applyFill="1" applyBorder="1" applyAlignment="1">
      <alignment wrapText="1"/>
    </xf>
    <xf numFmtId="0" fontId="20" fillId="31" borderId="0" xfId="90" applyFont="1" applyFill="1" applyBorder="1" applyAlignment="1">
      <alignment horizontal="center" vertical="center" wrapText="1"/>
    </xf>
    <xf numFmtId="0" fontId="14" fillId="31" borderId="0" xfId="90" applyFont="1" applyFill="1" applyBorder="1" applyAlignment="1">
      <alignment horizontal="left" vertical="center" wrapText="1"/>
    </xf>
    <xf numFmtId="3" fontId="14" fillId="31" borderId="0" xfId="90" applyNumberFormat="1" applyFont="1" applyFill="1" applyBorder="1" applyAlignment="1">
      <alignment horizontal="right" vertical="center" wrapText="1"/>
    </xf>
    <xf numFmtId="1" fontId="87" fillId="32" borderId="29" xfId="157" applyNumberFormat="1" applyFont="1" applyFill="1" applyBorder="1" applyAlignment="1">
      <alignment horizontal="center" vertical="center" wrapText="1"/>
    </xf>
    <xf numFmtId="0" fontId="29" fillId="0" borderId="11" xfId="90" applyFont="1" applyFill="1" applyBorder="1" applyAlignment="1">
      <alignment horizontal="center" vertical="center" textRotation="90" wrapText="1"/>
    </xf>
    <xf numFmtId="0" fontId="25" fillId="0" borderId="0" xfId="0" applyFont="1" applyFill="1" applyBorder="1" applyAlignment="1">
      <alignment vertical="top"/>
    </xf>
    <xf numFmtId="0" fontId="23" fillId="0" borderId="23" xfId="90" applyFont="1" applyFill="1" applyBorder="1" applyAlignment="1">
      <alignment vertical="center" wrapText="1"/>
    </xf>
    <xf numFmtId="0" fontId="23" fillId="0" borderId="11" xfId="90" applyFont="1" applyFill="1" applyBorder="1" applyAlignment="1">
      <alignment vertical="center" wrapText="1"/>
    </xf>
    <xf numFmtId="0" fontId="23" fillId="0" borderId="11" xfId="90" applyFont="1" applyFill="1" applyBorder="1" applyAlignment="1">
      <alignment horizontal="left" vertical="center" wrapText="1"/>
    </xf>
    <xf numFmtId="1" fontId="49" fillId="28" borderId="20" xfId="157" applyNumberFormat="1" applyFont="1" applyFill="1" applyBorder="1" applyAlignment="1">
      <alignment horizontal="center" vertical="center" wrapText="1"/>
    </xf>
    <xf numFmtId="49" fontId="23" fillId="0" borderId="11" xfId="149" applyNumberFormat="1" applyFont="1" applyFill="1" applyBorder="1" applyAlignment="1">
      <alignment horizontal="left" vertical="center" wrapText="1"/>
    </xf>
    <xf numFmtId="49" fontId="53" fillId="0" borderId="0" xfId="149" applyNumberFormat="1" applyFont="1" applyFill="1" applyBorder="1" applyAlignment="1">
      <alignment vertical="top" wrapText="1"/>
    </xf>
    <xf numFmtId="49" fontId="25" fillId="0" borderId="18" xfId="149" applyNumberFormat="1" applyFont="1" applyFill="1" applyBorder="1" applyAlignment="1">
      <alignment vertical="top" wrapText="1"/>
    </xf>
    <xf numFmtId="49" fontId="25" fillId="0" borderId="0" xfId="149" applyNumberFormat="1" applyFont="1" applyFill="1" applyBorder="1" applyAlignment="1">
      <alignment vertical="top" wrapText="1"/>
    </xf>
    <xf numFmtId="0" fontId="14" fillId="0" borderId="22" xfId="90" applyFont="1" applyFill="1" applyBorder="1" applyAlignment="1">
      <alignment horizontal="left" vertical="center" wrapText="1"/>
    </xf>
    <xf numFmtId="0" fontId="21" fillId="0" borderId="0" xfId="90" applyFont="1" applyFill="1" applyAlignment="1">
      <alignment vertical="center"/>
    </xf>
    <xf numFmtId="0" fontId="14" fillId="0" borderId="26" xfId="274" applyFont="1" applyFill="1" applyBorder="1" applyAlignment="1">
      <alignment horizontal="center" vertical="center" wrapText="1"/>
    </xf>
    <xf numFmtId="0" fontId="14" fillId="0" borderId="22" xfId="90" applyFont="1" applyFill="1" applyBorder="1" applyAlignment="1">
      <alignment horizontal="center" vertical="center" wrapText="1"/>
    </xf>
    <xf numFmtId="0" fontId="14" fillId="0" borderId="24" xfId="274" applyFont="1" applyFill="1" applyBorder="1" applyAlignment="1">
      <alignment horizontal="left" vertical="center" wrapText="1"/>
    </xf>
    <xf numFmtId="0" fontId="54" fillId="0" borderId="0" xfId="91" applyFont="1" applyFill="1" applyAlignment="1">
      <alignment horizontal="left" vertical="center"/>
    </xf>
    <xf numFmtId="0" fontId="21" fillId="0" borderId="0" xfId="277" applyFont="1" applyFill="1" applyBorder="1" applyAlignment="1">
      <alignment horizontal="center" vertical="top"/>
    </xf>
    <xf numFmtId="0" fontId="32" fillId="0" borderId="0" xfId="125"/>
    <xf numFmtId="0" fontId="52" fillId="0" borderId="0" xfId="125" applyFont="1"/>
    <xf numFmtId="165" fontId="21" fillId="0" borderId="0" xfId="277" applyNumberFormat="1" applyFont="1" applyFill="1" applyBorder="1" applyAlignment="1">
      <alignment horizontal="center"/>
    </xf>
    <xf numFmtId="0" fontId="21" fillId="0" borderId="0" xfId="277" applyFont="1" applyFill="1" applyBorder="1" applyAlignment="1">
      <alignment wrapText="1"/>
    </xf>
    <xf numFmtId="0" fontId="21" fillId="0" borderId="0" xfId="90" applyFont="1" applyFill="1" applyBorder="1"/>
    <xf numFmtId="0" fontId="21" fillId="0" borderId="0" xfId="277" applyFont="1" applyFill="1" applyBorder="1" applyAlignment="1">
      <alignment horizontal="right" vertical="top"/>
    </xf>
    <xf numFmtId="0" fontId="23" fillId="0" borderId="0" xfId="90" applyFont="1" applyFill="1" applyBorder="1" applyAlignment="1">
      <alignment vertical="center"/>
    </xf>
    <xf numFmtId="0" fontId="9" fillId="0" borderId="0" xfId="277" applyFont="1" applyFill="1" applyBorder="1"/>
    <xf numFmtId="49" fontId="95" fillId="0" borderId="11" xfId="270" applyNumberFormat="1" applyFont="1" applyFill="1" applyBorder="1" applyAlignment="1">
      <alignment horizontal="left" vertical="center" wrapText="1"/>
    </xf>
    <xf numFmtId="0" fontId="87" fillId="0" borderId="11" xfId="270" applyFont="1" applyFill="1" applyBorder="1" applyAlignment="1">
      <alignment horizontal="center" vertical="center" wrapText="1"/>
    </xf>
    <xf numFmtId="0" fontId="96" fillId="0" borderId="0" xfId="125" applyFont="1"/>
    <xf numFmtId="49" fontId="97" fillId="0" borderId="11" xfId="90" applyNumberFormat="1" applyFont="1" applyFill="1" applyBorder="1" applyAlignment="1">
      <alignment horizontal="center" vertical="center" wrapText="1"/>
    </xf>
    <xf numFmtId="49" fontId="89" fillId="0" borderId="11" xfId="90" applyNumberFormat="1" applyFont="1" applyFill="1" applyBorder="1" applyAlignment="1">
      <alignment horizontal="center" vertical="center" wrapText="1"/>
    </xf>
    <xf numFmtId="49" fontId="98" fillId="0" borderId="11" xfId="90" applyNumberFormat="1" applyFont="1" applyFill="1" applyBorder="1" applyAlignment="1">
      <alignment horizontal="center" vertical="center" wrapText="1"/>
    </xf>
    <xf numFmtId="49" fontId="99" fillId="0" borderId="11" xfId="270" applyNumberFormat="1" applyFont="1" applyFill="1" applyBorder="1" applyAlignment="1">
      <alignment horizontal="left" vertical="center" wrapText="1"/>
    </xf>
    <xf numFmtId="0" fontId="97" fillId="0" borderId="11" xfId="270" applyFont="1" applyFill="1" applyBorder="1" applyAlignment="1" applyProtection="1">
      <alignment horizontal="center" vertical="center" wrapText="1"/>
    </xf>
    <xf numFmtId="0" fontId="97" fillId="0" borderId="11" xfId="270" applyFont="1" applyFill="1" applyBorder="1" applyAlignment="1">
      <alignment horizontal="center" vertical="center" wrapText="1"/>
    </xf>
    <xf numFmtId="3" fontId="29" fillId="34" borderId="11" xfId="90" applyNumberFormat="1" applyFont="1" applyFill="1" applyBorder="1" applyAlignment="1">
      <alignment vertical="center" wrapText="1"/>
    </xf>
    <xf numFmtId="3" fontId="29" fillId="35" borderId="11" xfId="90" applyNumberFormat="1" applyFont="1" applyFill="1" applyBorder="1" applyAlignment="1">
      <alignment horizontal="right" vertical="center" wrapText="1"/>
    </xf>
    <xf numFmtId="3" fontId="29" fillId="36" borderId="11" xfId="90" applyNumberFormat="1" applyFont="1" applyFill="1" applyBorder="1" applyAlignment="1">
      <alignment vertical="center" wrapText="1"/>
    </xf>
    <xf numFmtId="3" fontId="29" fillId="36" borderId="11" xfId="90" applyNumberFormat="1" applyFont="1" applyFill="1" applyBorder="1" applyAlignment="1">
      <alignment horizontal="right" vertical="center" wrapText="1"/>
    </xf>
    <xf numFmtId="3" fontId="29" fillId="34" borderId="11" xfId="90" applyNumberFormat="1" applyFont="1" applyFill="1" applyBorder="1" applyAlignment="1">
      <alignment horizontal="right" vertical="center"/>
    </xf>
    <xf numFmtId="0" fontId="29" fillId="24" borderId="11" xfId="90" applyFont="1" applyFill="1" applyBorder="1" applyAlignment="1"/>
    <xf numFmtId="0" fontId="29" fillId="24" borderId="23" xfId="90" applyFont="1" applyFill="1" applyBorder="1" applyAlignment="1"/>
    <xf numFmtId="0" fontId="29" fillId="25" borderId="11" xfId="90" applyFont="1" applyFill="1" applyBorder="1" applyAlignment="1"/>
    <xf numFmtId="0" fontId="29" fillId="24" borderId="11" xfId="90" applyFont="1" applyFill="1" applyBorder="1"/>
    <xf numFmtId="3" fontId="29" fillId="30" borderId="11" xfId="90" applyNumberFormat="1" applyFont="1" applyFill="1" applyBorder="1" applyAlignment="1">
      <alignment horizontal="right" vertical="center" wrapText="1"/>
    </xf>
    <xf numFmtId="3" fontId="29" fillId="24" borderId="26" xfId="90" applyNumberFormat="1" applyFont="1" applyFill="1" applyBorder="1" applyAlignment="1">
      <alignment horizontal="right" vertical="center" wrapText="1"/>
    </xf>
    <xf numFmtId="0" fontId="20" fillId="31" borderId="11" xfId="90" applyFont="1" applyFill="1" applyBorder="1" applyAlignment="1">
      <alignment horizontal="center" vertical="center"/>
    </xf>
    <xf numFmtId="0" fontId="20" fillId="0" borderId="26" xfId="90" applyFont="1" applyFill="1" applyBorder="1" applyAlignment="1">
      <alignment horizontal="center" vertical="center"/>
    </xf>
    <xf numFmtId="1" fontId="91" fillId="31" borderId="0" xfId="157" applyNumberFormat="1" applyFont="1" applyFill="1" applyBorder="1" applyAlignment="1">
      <alignment horizontal="center" vertical="center" wrapText="1"/>
    </xf>
    <xf numFmtId="49" fontId="23" fillId="0" borderId="54" xfId="149" applyNumberFormat="1" applyFont="1" applyFill="1" applyBorder="1" applyAlignment="1">
      <alignment horizontal="left" vertical="center" wrapText="1"/>
    </xf>
    <xf numFmtId="1" fontId="91" fillId="31" borderId="0" xfId="157" applyNumberFormat="1" applyFont="1" applyFill="1" applyBorder="1" applyAlignment="1">
      <alignment horizontal="center" vertical="center" textRotation="90" wrapText="1"/>
    </xf>
    <xf numFmtId="0" fontId="92" fillId="33" borderId="55" xfId="270" applyFont="1" applyFill="1" applyBorder="1" applyAlignment="1">
      <alignment horizontal="right"/>
    </xf>
    <xf numFmtId="49" fontId="23" fillId="31" borderId="11" xfId="149" applyNumberFormat="1" applyFont="1" applyFill="1" applyBorder="1" applyAlignment="1">
      <alignment horizontal="left" vertical="center" wrapText="1"/>
    </xf>
    <xf numFmtId="0" fontId="14" fillId="0" borderId="0" xfId="90" applyFont="1" applyFill="1" applyBorder="1" applyAlignment="1">
      <alignment vertical="center"/>
    </xf>
    <xf numFmtId="3" fontId="14" fillId="0" borderId="0" xfId="90" applyNumberFormat="1" applyFont="1" applyFill="1" applyBorder="1" applyAlignment="1">
      <alignment wrapText="1"/>
    </xf>
    <xf numFmtId="0" fontId="101" fillId="0" borderId="0" xfId="90" applyFont="1" applyFill="1" applyBorder="1" applyAlignment="1">
      <alignment vertical="center" wrapText="1"/>
    </xf>
    <xf numFmtId="3" fontId="23" fillId="0" borderId="25" xfId="90" applyNumberFormat="1" applyFont="1" applyFill="1" applyBorder="1" applyAlignment="1">
      <alignment wrapText="1"/>
    </xf>
    <xf numFmtId="3" fontId="29" fillId="0" borderId="0" xfId="90" applyNumberFormat="1" applyFont="1" applyFill="1" applyBorder="1" applyAlignment="1">
      <alignment wrapText="1"/>
    </xf>
    <xf numFmtId="3" fontId="23" fillId="0" borderId="0" xfId="90" applyNumberFormat="1" applyFont="1" applyFill="1" applyBorder="1" applyAlignment="1">
      <alignment wrapText="1"/>
    </xf>
    <xf numFmtId="14" fontId="18" fillId="0" borderId="0" xfId="0" applyNumberFormat="1" applyFont="1" applyProtection="1">
      <protection locked="0"/>
    </xf>
    <xf numFmtId="3" fontId="87" fillId="33" borderId="46" xfId="130" applyNumberFormat="1" applyFont="1" applyFill="1" applyBorder="1" applyAlignment="1">
      <alignment horizontal="right" vertical="center"/>
    </xf>
    <xf numFmtId="3" fontId="87" fillId="33" borderId="11" xfId="130" applyNumberFormat="1" applyFont="1" applyFill="1" applyBorder="1" applyAlignment="1">
      <alignment horizontal="right" vertical="center"/>
    </xf>
    <xf numFmtId="0" fontId="15" fillId="0" borderId="0" xfId="0" applyFont="1" applyFill="1" applyAlignment="1" applyProtection="1">
      <alignment horizontal="left" vertical="center" shrinkToFit="1"/>
    </xf>
    <xf numFmtId="0" fontId="4" fillId="0" borderId="0" xfId="0" applyFont="1" applyAlignment="1" applyProtection="1">
      <alignment horizontal="left" vertical="center"/>
    </xf>
    <xf numFmtId="0" fontId="100" fillId="0" borderId="16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6" xfId="0" applyFont="1" applyFill="1" applyBorder="1" applyAlignment="1" applyProtection="1">
      <alignment horizontal="center" vertical="center" wrapText="1"/>
      <protection locked="0"/>
    </xf>
    <xf numFmtId="0" fontId="3" fillId="0" borderId="57" xfId="0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Fill="1" applyBorder="1" applyAlignment="1" applyProtection="1">
      <alignment horizontal="center" vertical="center" wrapText="1"/>
      <protection locked="0"/>
    </xf>
    <xf numFmtId="0" fontId="3" fillId="0" borderId="60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wrapText="1"/>
    </xf>
    <xf numFmtId="0" fontId="5" fillId="0" borderId="60" xfId="0" applyFont="1" applyBorder="1" applyAlignment="1" applyProtection="1">
      <alignment horizontal="center" wrapText="1"/>
    </xf>
    <xf numFmtId="0" fontId="5" fillId="0" borderId="55" xfId="0" applyFont="1" applyBorder="1" applyAlignment="1" applyProtection="1">
      <alignment horizontal="center" wrapText="1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wrapText="1"/>
    </xf>
    <xf numFmtId="0" fontId="2" fillId="0" borderId="20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0" fontId="14" fillId="0" borderId="59" xfId="0" applyFont="1" applyBorder="1" applyAlignment="1" applyProtection="1">
      <alignment horizontal="center" vertical="center" wrapText="1"/>
    </xf>
    <xf numFmtId="0" fontId="14" fillId="0" borderId="60" xfId="0" applyFont="1" applyBorder="1" applyAlignment="1" applyProtection="1">
      <alignment horizontal="center" vertical="center" wrapText="1"/>
    </xf>
    <xf numFmtId="0" fontId="14" fillId="0" borderId="55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61" xfId="0" applyFont="1" applyBorder="1" applyAlignment="1" applyProtection="1">
      <alignment horizontal="center" vertical="center" wrapText="1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/>
    </xf>
    <xf numFmtId="0" fontId="14" fillId="0" borderId="21" xfId="0" applyFont="1" applyBorder="1" applyAlignment="1" applyProtection="1">
      <alignment horizontal="center"/>
    </xf>
    <xf numFmtId="0" fontId="41" fillId="0" borderId="19" xfId="0" applyFont="1" applyBorder="1" applyAlignment="1" applyProtection="1">
      <alignment horizontal="center" vertical="center"/>
    </xf>
    <xf numFmtId="0" fontId="42" fillId="0" borderId="20" xfId="0" applyFont="1" applyBorder="1" applyAlignment="1" applyProtection="1">
      <alignment vertical="center"/>
    </xf>
    <xf numFmtId="0" fontId="42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38" fillId="24" borderId="62" xfId="0" applyFont="1" applyFill="1" applyBorder="1" applyAlignment="1" applyProtection="1">
      <alignment horizontal="center" vertical="center" wrapText="1"/>
      <protection locked="0"/>
    </xf>
    <xf numFmtId="0" fontId="38" fillId="24" borderId="63" xfId="0" applyFont="1" applyFill="1" applyBorder="1" applyAlignment="1" applyProtection="1">
      <alignment horizontal="center" vertical="center" wrapText="1"/>
      <protection locked="0"/>
    </xf>
    <xf numFmtId="0" fontId="38" fillId="24" borderId="64" xfId="0" applyFont="1" applyFill="1" applyBorder="1" applyAlignment="1" applyProtection="1">
      <alignment horizontal="center" vertical="center" wrapText="1"/>
      <protection locked="0"/>
    </xf>
    <xf numFmtId="0" fontId="41" fillId="0" borderId="20" xfId="0" applyFont="1" applyBorder="1" applyAlignment="1" applyProtection="1">
      <alignment horizontal="center" vertical="center"/>
    </xf>
    <xf numFmtId="0" fontId="41" fillId="0" borderId="21" xfId="0" applyFont="1" applyBorder="1" applyAlignment="1" applyProtection="1">
      <alignment horizontal="center" vertical="center"/>
    </xf>
    <xf numFmtId="0" fontId="51" fillId="0" borderId="20" xfId="0" applyFont="1" applyBorder="1" applyAlignment="1" applyProtection="1">
      <alignment horizontal="center" vertical="center" wrapText="1"/>
    </xf>
    <xf numFmtId="0" fontId="51" fillId="0" borderId="21" xfId="0" applyFont="1" applyBorder="1" applyAlignment="1" applyProtection="1">
      <alignment horizontal="center" vertical="center" wrapText="1"/>
    </xf>
    <xf numFmtId="0" fontId="51" fillId="0" borderId="62" xfId="0" applyFont="1" applyBorder="1" applyAlignment="1" applyProtection="1">
      <alignment horizontal="center" wrapText="1"/>
    </xf>
    <xf numFmtId="0" fontId="51" fillId="0" borderId="63" xfId="0" applyFont="1" applyBorder="1" applyAlignment="1" applyProtection="1">
      <alignment horizontal="center" wrapText="1"/>
    </xf>
    <xf numFmtId="0" fontId="51" fillId="0" borderId="64" xfId="0" applyFont="1" applyBorder="1" applyAlignment="1" applyProtection="1">
      <alignment horizont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/>
    </xf>
    <xf numFmtId="0" fontId="26" fillId="0" borderId="0" xfId="0" quotePrefix="1" applyFont="1" applyBorder="1" applyAlignment="1" applyProtection="1">
      <alignment horizontal="center"/>
    </xf>
    <xf numFmtId="0" fontId="39" fillId="0" borderId="0" xfId="0" applyFont="1" applyAlignment="1" applyProtection="1">
      <alignment horizontal="center" vertical="center"/>
    </xf>
    <xf numFmtId="0" fontId="40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 vertical="top"/>
    </xf>
    <xf numFmtId="0" fontId="7" fillId="0" borderId="20" xfId="0" applyFont="1" applyBorder="1" applyAlignment="1" applyProtection="1">
      <alignment horizontal="center" vertical="top"/>
    </xf>
    <xf numFmtId="0" fontId="7" fillId="0" borderId="21" xfId="0" applyFont="1" applyBorder="1" applyAlignment="1" applyProtection="1">
      <alignment horizontal="center" vertical="top"/>
    </xf>
    <xf numFmtId="0" fontId="29" fillId="0" borderId="22" xfId="90" applyFont="1" applyFill="1" applyBorder="1" applyAlignment="1">
      <alignment horizontal="center" vertical="center" wrapText="1"/>
    </xf>
    <xf numFmtId="0" fontId="29" fillId="0" borderId="12" xfId="90" applyFont="1" applyFill="1" applyBorder="1" applyAlignment="1">
      <alignment horizontal="center" vertical="center" wrapText="1"/>
    </xf>
    <xf numFmtId="0" fontId="29" fillId="0" borderId="14" xfId="90" applyFont="1" applyFill="1" applyBorder="1" applyAlignment="1">
      <alignment horizontal="center" vertical="center" wrapText="1"/>
    </xf>
    <xf numFmtId="0" fontId="29" fillId="0" borderId="26" xfId="90" applyFont="1" applyFill="1" applyBorder="1" applyAlignment="1">
      <alignment horizontal="center" vertical="center" textRotation="90" wrapText="1"/>
    </xf>
    <xf numFmtId="0" fontId="29" fillId="0" borderId="23" xfId="90" applyFont="1" applyFill="1" applyBorder="1" applyAlignment="1">
      <alignment horizontal="center" vertical="center" textRotation="90" wrapText="1"/>
    </xf>
    <xf numFmtId="0" fontId="46" fillId="0" borderId="0" xfId="90" applyFont="1" applyFill="1" applyBorder="1" applyAlignment="1">
      <alignment horizontal="center" wrapText="1"/>
    </xf>
    <xf numFmtId="0" fontId="3" fillId="0" borderId="0" xfId="90" applyFont="1" applyFill="1" applyBorder="1" applyAlignment="1">
      <alignment horizontal="left" vertical="top" wrapText="1"/>
    </xf>
    <xf numFmtId="0" fontId="3" fillId="0" borderId="0" xfId="90" applyFont="1" applyFill="1" applyBorder="1" applyAlignment="1">
      <alignment horizontal="left" wrapText="1"/>
    </xf>
    <xf numFmtId="0" fontId="29" fillId="0" borderId="11" xfId="90" applyFont="1" applyFill="1" applyBorder="1" applyAlignment="1">
      <alignment horizontal="center" vertical="center" wrapText="1"/>
    </xf>
    <xf numFmtId="0" fontId="24" fillId="0" borderId="0" xfId="90" applyFont="1" applyFill="1" applyBorder="1" applyAlignment="1">
      <alignment horizontal="left" wrapText="1"/>
    </xf>
    <xf numFmtId="0" fontId="4" fillId="0" borderId="24" xfId="90" applyFont="1" applyFill="1" applyBorder="1" applyAlignment="1">
      <alignment horizontal="left" wrapText="1"/>
    </xf>
    <xf numFmtId="0" fontId="4" fillId="0" borderId="0" xfId="90" applyFont="1" applyFill="1" applyBorder="1" applyAlignment="1">
      <alignment horizontal="left" wrapText="1"/>
    </xf>
    <xf numFmtId="0" fontId="29" fillId="0" borderId="26" xfId="90" applyFont="1" applyFill="1" applyBorder="1" applyAlignment="1">
      <alignment horizontal="center" vertical="center" wrapText="1"/>
    </xf>
    <xf numFmtId="0" fontId="29" fillId="0" borderId="65" xfId="90" applyFont="1" applyFill="1" applyBorder="1" applyAlignment="1">
      <alignment horizontal="center" vertical="center" wrapText="1"/>
    </xf>
    <xf numFmtId="0" fontId="29" fillId="0" borderId="23" xfId="90" applyFont="1" applyFill="1" applyBorder="1" applyAlignment="1">
      <alignment horizontal="center" vertical="center" wrapText="1"/>
    </xf>
    <xf numFmtId="0" fontId="13" fillId="0" borderId="0" xfId="90" applyFont="1" applyFill="1" applyBorder="1" applyAlignment="1">
      <alignment horizontal="left" vertical="top" wrapText="1"/>
    </xf>
    <xf numFmtId="0" fontId="29" fillId="0" borderId="65" xfId="90" applyFont="1" applyFill="1" applyBorder="1" applyAlignment="1">
      <alignment horizontal="center" vertical="center" textRotation="90" wrapText="1"/>
    </xf>
    <xf numFmtId="0" fontId="19" fillId="0" borderId="0" xfId="90" applyFont="1" applyFill="1" applyBorder="1" applyAlignment="1">
      <alignment horizontal="center" wrapText="1"/>
    </xf>
    <xf numFmtId="0" fontId="9" fillId="0" borderId="22" xfId="90" applyFont="1" applyFill="1" applyBorder="1" applyAlignment="1">
      <alignment horizontal="left" vertical="center"/>
    </xf>
    <xf numFmtId="0" fontId="9" fillId="0" borderId="12" xfId="90" applyFont="1" applyFill="1" applyBorder="1" applyAlignment="1">
      <alignment horizontal="left" vertical="center"/>
    </xf>
    <xf numFmtId="0" fontId="9" fillId="0" borderId="14" xfId="90" applyFont="1" applyFill="1" applyBorder="1" applyAlignment="1">
      <alignment horizontal="left" vertical="center"/>
    </xf>
    <xf numFmtId="0" fontId="28" fillId="0" borderId="26" xfId="90" applyFont="1" applyFill="1" applyBorder="1" applyAlignment="1">
      <alignment horizontal="center" vertical="center" textRotation="90" wrapText="1"/>
    </xf>
    <xf numFmtId="0" fontId="28" fillId="0" borderId="65" xfId="90" applyFont="1" applyFill="1" applyBorder="1" applyAlignment="1">
      <alignment horizontal="center" vertical="center" textRotation="90" wrapText="1"/>
    </xf>
    <xf numFmtId="0" fontId="28" fillId="0" borderId="23" xfId="90" applyFont="1" applyFill="1" applyBorder="1" applyAlignment="1">
      <alignment horizontal="center" vertical="center" textRotation="90" wrapText="1"/>
    </xf>
    <xf numFmtId="0" fontId="2" fillId="0" borderId="0" xfId="90" applyFont="1" applyFill="1" applyBorder="1" applyAlignment="1">
      <alignment horizontal="center" vertical="top" wrapText="1"/>
    </xf>
    <xf numFmtId="0" fontId="5" fillId="0" borderId="26" xfId="90" applyFont="1" applyFill="1" applyBorder="1" applyAlignment="1">
      <alignment horizontal="center" vertical="center" wrapText="1"/>
    </xf>
    <xf numFmtId="0" fontId="5" fillId="0" borderId="23" xfId="90" applyFont="1" applyFill="1" applyBorder="1" applyAlignment="1">
      <alignment horizontal="center" vertical="center" wrapText="1"/>
    </xf>
    <xf numFmtId="0" fontId="3" fillId="0" borderId="0" xfId="90" applyFont="1" applyFill="1" applyBorder="1" applyAlignment="1">
      <alignment horizontal="center" vertical="top" wrapText="1"/>
    </xf>
    <xf numFmtId="0" fontId="4" fillId="0" borderId="0" xfId="90" applyFont="1" applyFill="1" applyBorder="1" applyAlignment="1">
      <alignment horizontal="center" vertical="top" wrapText="1"/>
    </xf>
    <xf numFmtId="0" fontId="14" fillId="0" borderId="26" xfId="90" applyFont="1" applyFill="1" applyBorder="1" applyAlignment="1">
      <alignment horizontal="center" vertical="center" wrapText="1"/>
    </xf>
    <xf numFmtId="0" fontId="14" fillId="0" borderId="65" xfId="90" applyFont="1" applyFill="1" applyBorder="1" applyAlignment="1">
      <alignment horizontal="center" vertical="center" wrapText="1"/>
    </xf>
    <xf numFmtId="0" fontId="14" fillId="0" borderId="23" xfId="90" applyFont="1" applyFill="1" applyBorder="1" applyAlignment="1">
      <alignment horizontal="center" vertical="center" wrapText="1"/>
    </xf>
    <xf numFmtId="0" fontId="13" fillId="0" borderId="0" xfId="90" applyFont="1" applyFill="1" applyBorder="1" applyAlignment="1">
      <alignment wrapText="1"/>
    </xf>
    <xf numFmtId="0" fontId="3" fillId="0" borderId="0" xfId="90" applyFont="1" applyFill="1" applyBorder="1" applyAlignment="1">
      <alignment horizontal="center" wrapText="1"/>
    </xf>
    <xf numFmtId="49" fontId="99" fillId="0" borderId="11" xfId="270" applyNumberFormat="1" applyFont="1" applyFill="1" applyBorder="1" applyAlignment="1">
      <alignment horizontal="left" vertical="center" wrapText="1"/>
    </xf>
    <xf numFmtId="0" fontId="99" fillId="0" borderId="11" xfId="270" applyFont="1" applyFill="1" applyBorder="1" applyAlignment="1" applyProtection="1">
      <alignment horizontal="left" vertical="center" wrapText="1"/>
    </xf>
    <xf numFmtId="49" fontId="99" fillId="0" borderId="22" xfId="270" applyNumberFormat="1" applyFont="1" applyFill="1" applyBorder="1" applyAlignment="1">
      <alignment horizontal="left" vertical="center" wrapText="1"/>
    </xf>
    <xf numFmtId="49" fontId="99" fillId="0" borderId="14" xfId="270" applyNumberFormat="1" applyFont="1" applyFill="1" applyBorder="1" applyAlignment="1">
      <alignment horizontal="left" vertical="center" wrapText="1"/>
    </xf>
    <xf numFmtId="0" fontId="97" fillId="0" borderId="11" xfId="270" applyFont="1" applyFill="1" applyBorder="1" applyAlignment="1" applyProtection="1">
      <alignment horizontal="left" vertical="center" wrapText="1"/>
    </xf>
    <xf numFmtId="49" fontId="97" fillId="0" borderId="11" xfId="270" applyNumberFormat="1" applyFont="1" applyFill="1" applyBorder="1" applyAlignment="1">
      <alignment horizontal="center" vertical="center" textRotation="90" wrapText="1"/>
    </xf>
    <xf numFmtId="0" fontId="99" fillId="0" borderId="11" xfId="270" applyFont="1" applyFill="1" applyBorder="1" applyAlignment="1" applyProtection="1">
      <alignment horizontal="center" vertical="center" textRotation="90" wrapText="1"/>
    </xf>
    <xf numFmtId="49" fontId="99" fillId="0" borderId="26" xfId="270" applyNumberFormat="1" applyFont="1" applyFill="1" applyBorder="1" applyAlignment="1">
      <alignment horizontal="center" vertical="center" textRotation="90" wrapText="1"/>
    </xf>
    <xf numFmtId="0" fontId="99" fillId="0" borderId="65" xfId="89" applyFont="1" applyFill="1" applyBorder="1" applyAlignment="1">
      <alignment horizontal="center" textRotation="90"/>
    </xf>
    <xf numFmtId="0" fontId="99" fillId="0" borderId="23" xfId="89" applyFont="1" applyFill="1" applyBorder="1" applyAlignment="1">
      <alignment horizontal="center" textRotation="90"/>
    </xf>
    <xf numFmtId="0" fontId="99" fillId="0" borderId="11" xfId="270" applyFont="1" applyFill="1" applyBorder="1" applyAlignment="1">
      <alignment horizontal="center" vertical="center" textRotation="90" wrapText="1"/>
    </xf>
    <xf numFmtId="49" fontId="99" fillId="0" borderId="11" xfId="270" applyNumberFormat="1" applyFont="1" applyFill="1" applyBorder="1" applyAlignment="1">
      <alignment horizontal="center" vertical="center" textRotation="90" wrapText="1"/>
    </xf>
    <xf numFmtId="0" fontId="29" fillId="0" borderId="11" xfId="90" applyFont="1" applyFill="1" applyBorder="1" applyAlignment="1">
      <alignment horizontal="center" vertical="center" textRotation="90" wrapText="1"/>
    </xf>
    <xf numFmtId="0" fontId="28" fillId="0" borderId="11" xfId="90" applyFont="1" applyFill="1" applyBorder="1" applyAlignment="1">
      <alignment horizontal="center" vertical="center" textRotation="90" wrapText="1"/>
    </xf>
    <xf numFmtId="0" fontId="78" fillId="0" borderId="11" xfId="90" applyFont="1" applyFill="1" applyBorder="1" applyAlignment="1">
      <alignment horizontal="center" vertical="center" wrapText="1"/>
    </xf>
    <xf numFmtId="0" fontId="28" fillId="0" borderId="11" xfId="90" applyFont="1" applyFill="1" applyBorder="1" applyAlignment="1">
      <alignment horizontal="center" vertical="center" wrapText="1"/>
    </xf>
    <xf numFmtId="0" fontId="23" fillId="0" borderId="11" xfId="90" applyFont="1" applyFill="1" applyBorder="1" applyAlignment="1">
      <alignment horizontal="center" vertical="center" wrapText="1"/>
    </xf>
    <xf numFmtId="0" fontId="29" fillId="0" borderId="11" xfId="274" applyFont="1" applyFill="1" applyBorder="1" applyAlignment="1">
      <alignment horizontal="center" vertical="center" textRotation="90" wrapText="1"/>
    </xf>
    <xf numFmtId="0" fontId="28" fillId="0" borderId="11" xfId="274" applyFont="1" applyFill="1" applyBorder="1" applyAlignment="1">
      <alignment horizontal="center" vertical="center" textRotation="90" wrapText="1"/>
    </xf>
    <xf numFmtId="0" fontId="97" fillId="0" borderId="11" xfId="90" applyFont="1" applyFill="1" applyBorder="1" applyAlignment="1">
      <alignment horizontal="center" vertical="center" textRotation="90" wrapText="1"/>
    </xf>
    <xf numFmtId="0" fontId="99" fillId="0" borderId="11" xfId="90" applyFont="1" applyFill="1" applyBorder="1" applyAlignment="1">
      <alignment horizontal="center" vertical="center" wrapText="1"/>
    </xf>
    <xf numFmtId="0" fontId="44" fillId="0" borderId="0" xfId="90" applyFont="1" applyFill="1" applyBorder="1" applyAlignment="1">
      <alignment horizontal="left" vertical="center" wrapText="1"/>
    </xf>
    <xf numFmtId="0" fontId="30" fillId="0" borderId="24" xfId="90" applyFont="1" applyFill="1" applyBorder="1" applyAlignment="1">
      <alignment horizontal="left" wrapText="1"/>
    </xf>
    <xf numFmtId="0" fontId="29" fillId="0" borderId="11" xfId="270" applyFont="1" applyFill="1" applyBorder="1" applyAlignment="1" applyProtection="1">
      <alignment horizontal="center" vertical="center" wrapText="1"/>
    </xf>
    <xf numFmtId="0" fontId="29" fillId="0" borderId="11" xfId="90" applyFont="1" applyFill="1" applyBorder="1" applyAlignment="1">
      <alignment horizontal="justify" vertical="center" textRotation="90" wrapText="1"/>
    </xf>
    <xf numFmtId="49" fontId="29" fillId="0" borderId="11" xfId="270" applyNumberFormat="1" applyFont="1" applyFill="1" applyBorder="1" applyAlignment="1">
      <alignment horizontal="left" vertical="center" wrapText="1"/>
    </xf>
    <xf numFmtId="0" fontId="31" fillId="0" borderId="11" xfId="269" applyFont="1" applyFill="1" applyBorder="1" applyAlignment="1">
      <alignment horizontal="center" vertical="top" wrapText="1"/>
    </xf>
    <xf numFmtId="0" fontId="99" fillId="0" borderId="11" xfId="270" applyFont="1" applyFill="1" applyBorder="1" applyAlignment="1">
      <alignment horizontal="center" vertical="center" wrapText="1"/>
    </xf>
    <xf numFmtId="0" fontId="14" fillId="0" borderId="22" xfId="274" applyFont="1" applyFill="1" applyBorder="1" applyAlignment="1">
      <alignment horizontal="left" vertical="center" wrapText="1"/>
    </xf>
    <xf numFmtId="0" fontId="14" fillId="0" borderId="12" xfId="274" applyFont="1" applyFill="1" applyBorder="1" applyAlignment="1">
      <alignment horizontal="left" vertical="center" wrapText="1"/>
    </xf>
    <xf numFmtId="0" fontId="14" fillId="0" borderId="14" xfId="274" applyFont="1" applyFill="1" applyBorder="1" applyAlignment="1">
      <alignment horizontal="left" vertical="center" wrapText="1"/>
    </xf>
    <xf numFmtId="0" fontId="14" fillId="31" borderId="22" xfId="275" applyFont="1" applyFill="1" applyBorder="1" applyAlignment="1">
      <alignment horizontal="left" vertical="center" wrapText="1"/>
    </xf>
    <xf numFmtId="0" fontId="14" fillId="31" borderId="14" xfId="275" applyFont="1" applyFill="1" applyBorder="1" applyAlignment="1">
      <alignment horizontal="left" vertical="center" wrapText="1"/>
    </xf>
    <xf numFmtId="0" fontId="14" fillId="0" borderId="26" xfId="90" applyFont="1" applyFill="1" applyBorder="1" applyAlignment="1">
      <alignment horizontal="center" vertical="top" wrapText="1"/>
    </xf>
    <xf numFmtId="0" fontId="14" fillId="0" borderId="23" xfId="90" applyFont="1" applyFill="1" applyBorder="1" applyAlignment="1">
      <alignment horizontal="center" vertical="top" wrapText="1"/>
    </xf>
    <xf numFmtId="0" fontId="4" fillId="0" borderId="0" xfId="276" applyFont="1" applyFill="1" applyBorder="1" applyAlignment="1">
      <alignment horizontal="center" vertical="top"/>
    </xf>
    <xf numFmtId="0" fontId="14" fillId="0" borderId="0" xfId="276" applyFont="1" applyFill="1" applyBorder="1" applyAlignment="1">
      <alignment horizontal="left" vertical="top" wrapText="1"/>
    </xf>
    <xf numFmtId="165" fontId="9" fillId="0" borderId="0" xfId="276" applyNumberFormat="1" applyFont="1" applyFill="1" applyBorder="1" applyAlignment="1">
      <alignment horizontal="center"/>
    </xf>
    <xf numFmtId="166" fontId="9" fillId="0" borderId="0" xfId="276" applyNumberFormat="1" applyFont="1" applyFill="1" applyBorder="1" applyAlignment="1">
      <alignment horizontal="center"/>
    </xf>
    <xf numFmtId="0" fontId="9" fillId="0" borderId="0" xfId="276" applyFont="1" applyFill="1" applyBorder="1" applyAlignment="1">
      <alignment horizontal="center" vertical="center" wrapText="1"/>
    </xf>
    <xf numFmtId="0" fontId="9" fillId="0" borderId="0" xfId="276" applyFont="1" applyFill="1" applyBorder="1" applyAlignment="1">
      <alignment horizontal="center" vertical="top" wrapText="1"/>
    </xf>
    <xf numFmtId="0" fontId="28" fillId="0" borderId="0" xfId="90" applyFont="1" applyFill="1" applyBorder="1" applyAlignment="1">
      <alignment vertical="center" wrapText="1"/>
    </xf>
    <xf numFmtId="0" fontId="13" fillId="0" borderId="46" xfId="91" applyFont="1" applyFill="1" applyBorder="1" applyAlignment="1">
      <alignment horizontal="center" vertical="center" wrapText="1"/>
    </xf>
    <xf numFmtId="0" fontId="13" fillId="0" borderId="13" xfId="91" applyFont="1" applyFill="1" applyBorder="1" applyAlignment="1">
      <alignment horizontal="center" vertical="center" wrapText="1"/>
    </xf>
    <xf numFmtId="0" fontId="13" fillId="0" borderId="11" xfId="91" applyFont="1" applyFill="1" applyBorder="1" applyAlignment="1">
      <alignment horizontal="center" vertical="center" wrapText="1"/>
    </xf>
    <xf numFmtId="0" fontId="13" fillId="0" borderId="26" xfId="91" applyFont="1" applyFill="1" applyBorder="1" applyAlignment="1">
      <alignment horizontal="center" vertical="center" wrapText="1"/>
    </xf>
    <xf numFmtId="0" fontId="13" fillId="0" borderId="23" xfId="91" applyFont="1" applyFill="1" applyBorder="1" applyAlignment="1">
      <alignment horizontal="center" vertical="center" wrapText="1"/>
    </xf>
    <xf numFmtId="0" fontId="38" fillId="0" borderId="26" xfId="90" applyFont="1" applyFill="1" applyBorder="1" applyAlignment="1">
      <alignment horizontal="center" vertical="center" textRotation="90"/>
    </xf>
    <xf numFmtId="0" fontId="38" fillId="0" borderId="65" xfId="90" applyFont="1" applyFill="1" applyBorder="1" applyAlignment="1">
      <alignment horizontal="center" vertical="center" textRotation="90"/>
    </xf>
    <xf numFmtId="0" fontId="38" fillId="0" borderId="23" xfId="90" applyFont="1" applyFill="1" applyBorder="1" applyAlignment="1">
      <alignment horizontal="center" vertical="center" textRotation="90"/>
    </xf>
    <xf numFmtId="0" fontId="14" fillId="0" borderId="22" xfId="91" applyFont="1" applyFill="1" applyBorder="1" applyAlignment="1">
      <alignment horizontal="left" vertical="center" wrapText="1"/>
    </xf>
    <xf numFmtId="0" fontId="14" fillId="0" borderId="14" xfId="9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top" wrapText="1"/>
    </xf>
    <xf numFmtId="0" fontId="9" fillId="0" borderId="24" xfId="90" applyFont="1" applyFill="1" applyBorder="1" applyAlignment="1">
      <alignment horizontal="left"/>
    </xf>
    <xf numFmtId="0" fontId="14" fillId="0" borderId="22" xfId="90" applyFont="1" applyFill="1" applyBorder="1" applyAlignment="1">
      <alignment horizontal="left" vertical="center" wrapText="1"/>
    </xf>
    <xf numFmtId="0" fontId="14" fillId="0" borderId="14" xfId="9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/>
    </xf>
    <xf numFmtId="0" fontId="13" fillId="0" borderId="22" xfId="91" applyFont="1" applyFill="1" applyBorder="1" applyAlignment="1">
      <alignment horizontal="center" vertical="center" wrapText="1"/>
    </xf>
    <xf numFmtId="0" fontId="13" fillId="0" borderId="12" xfId="91" applyFont="1" applyFill="1" applyBorder="1" applyAlignment="1">
      <alignment horizontal="center" vertical="center" wrapText="1"/>
    </xf>
    <xf numFmtId="0" fontId="13" fillId="0" borderId="14" xfId="91" applyFont="1" applyFill="1" applyBorder="1" applyAlignment="1">
      <alignment horizontal="center" vertical="center" wrapText="1"/>
    </xf>
    <xf numFmtId="0" fontId="13" fillId="0" borderId="36" xfId="90" applyFont="1" applyFill="1" applyBorder="1" applyAlignment="1">
      <alignment horizontal="center" vertical="center" wrapText="1"/>
    </xf>
    <xf numFmtId="0" fontId="13" fillId="0" borderId="46" xfId="90" applyFont="1" applyFill="1" applyBorder="1" applyAlignment="1">
      <alignment horizontal="center" vertical="center" wrapText="1"/>
    </xf>
    <xf numFmtId="0" fontId="13" fillId="0" borderId="28" xfId="90" applyFont="1" applyFill="1" applyBorder="1" applyAlignment="1">
      <alignment horizontal="center" vertical="center" wrapText="1"/>
    </xf>
    <xf numFmtId="0" fontId="13" fillId="0" borderId="27" xfId="90" applyFont="1" applyFill="1" applyBorder="1" applyAlignment="1">
      <alignment horizontal="center" vertical="center" wrapText="1"/>
    </xf>
    <xf numFmtId="0" fontId="13" fillId="0" borderId="34" xfId="90" applyFont="1" applyFill="1" applyBorder="1" applyAlignment="1">
      <alignment horizontal="center" vertical="center" wrapText="1"/>
    </xf>
    <xf numFmtId="0" fontId="13" fillId="0" borderId="13" xfId="90" applyFont="1" applyFill="1" applyBorder="1" applyAlignment="1">
      <alignment horizontal="center" vertical="center" wrapText="1"/>
    </xf>
    <xf numFmtId="0" fontId="76" fillId="0" borderId="25" xfId="91" applyFont="1" applyFill="1" applyBorder="1" applyAlignment="1">
      <alignment horizontal="left" vertical="top" wrapText="1"/>
    </xf>
    <xf numFmtId="0" fontId="20" fillId="0" borderId="26" xfId="91" applyFont="1" applyFill="1" applyBorder="1" applyAlignment="1">
      <alignment horizontal="center" vertical="center" wrapText="1"/>
    </xf>
    <xf numFmtId="0" fontId="20" fillId="0" borderId="65" xfId="91" applyFont="1" applyFill="1" applyBorder="1" applyAlignment="1">
      <alignment horizontal="center" vertical="center" wrapText="1"/>
    </xf>
    <xf numFmtId="0" fontId="20" fillId="0" borderId="23" xfId="91" applyFont="1" applyFill="1" applyBorder="1" applyAlignment="1">
      <alignment horizontal="center" vertical="center" wrapText="1"/>
    </xf>
    <xf numFmtId="0" fontId="14" fillId="0" borderId="11" xfId="90" applyFont="1" applyFill="1" applyBorder="1" applyAlignment="1">
      <alignment horizontal="center" vertical="center" wrapText="1"/>
    </xf>
    <xf numFmtId="0" fontId="14" fillId="0" borderId="22" xfId="90" applyFont="1" applyFill="1" applyBorder="1" applyAlignment="1">
      <alignment vertical="center" wrapText="1"/>
    </xf>
    <xf numFmtId="0" fontId="14" fillId="0" borderId="12" xfId="90" applyFont="1" applyFill="1" applyBorder="1" applyAlignment="1">
      <alignment vertical="center" wrapText="1"/>
    </xf>
    <xf numFmtId="0" fontId="14" fillId="0" borderId="14" xfId="90" applyFont="1" applyFill="1" applyBorder="1" applyAlignment="1">
      <alignment vertical="center" wrapText="1"/>
    </xf>
    <xf numFmtId="0" fontId="14" fillId="0" borderId="34" xfId="90" applyFont="1" applyFill="1" applyBorder="1" applyAlignment="1">
      <alignment horizontal="left" vertical="center" wrapText="1"/>
    </xf>
    <xf numFmtId="0" fontId="14" fillId="0" borderId="24" xfId="90" applyFont="1" applyFill="1" applyBorder="1" applyAlignment="1">
      <alignment horizontal="left" vertical="center" wrapText="1"/>
    </xf>
    <xf numFmtId="0" fontId="14" fillId="0" borderId="22" xfId="90" applyFont="1" applyFill="1" applyBorder="1" applyAlignment="1">
      <alignment horizontal="left" vertical="center"/>
    </xf>
    <xf numFmtId="0" fontId="14" fillId="0" borderId="14" xfId="90" applyFont="1" applyFill="1" applyBorder="1" applyAlignment="1">
      <alignment horizontal="left" vertical="center"/>
    </xf>
    <xf numFmtId="0" fontId="5" fillId="0" borderId="22" xfId="91" applyFont="1" applyFill="1" applyBorder="1" applyAlignment="1">
      <alignment horizontal="center" vertical="center" wrapText="1"/>
    </xf>
    <xf numFmtId="0" fontId="5" fillId="0" borderId="14" xfId="91" applyFont="1" applyFill="1" applyBorder="1" applyAlignment="1">
      <alignment horizontal="center" vertical="center" wrapText="1"/>
    </xf>
    <xf numFmtId="0" fontId="28" fillId="27" borderId="0" xfId="0" applyFont="1" applyFill="1" applyBorder="1" applyAlignment="1">
      <alignment horizontal="left" wrapText="1"/>
    </xf>
    <xf numFmtId="0" fontId="14" fillId="0" borderId="12" xfId="90" applyFont="1" applyFill="1" applyBorder="1" applyAlignment="1">
      <alignment horizontal="left" vertical="center" wrapText="1"/>
    </xf>
    <xf numFmtId="0" fontId="14" fillId="0" borderId="11" xfId="90" applyFont="1" applyFill="1" applyBorder="1" applyAlignment="1">
      <alignment horizontal="left" vertical="center" wrapText="1"/>
    </xf>
    <xf numFmtId="0" fontId="14" fillId="0" borderId="11" xfId="274" applyFont="1" applyFill="1" applyBorder="1" applyAlignment="1">
      <alignment horizontal="center" vertical="center" wrapText="1"/>
    </xf>
    <xf numFmtId="0" fontId="14" fillId="0" borderId="11" xfId="274" applyFont="1" applyFill="1" applyBorder="1" applyAlignment="1">
      <alignment horizontal="left" vertical="center" wrapText="1"/>
    </xf>
    <xf numFmtId="0" fontId="38" fillId="0" borderId="25" xfId="90" applyFont="1" applyFill="1" applyBorder="1" applyAlignment="1">
      <alignment horizontal="left" vertical="center" wrapText="1"/>
    </xf>
    <xf numFmtId="0" fontId="13" fillId="0" borderId="26" xfId="90" applyFont="1" applyFill="1" applyBorder="1" applyAlignment="1">
      <alignment horizontal="left" vertical="center" wrapText="1"/>
    </xf>
    <xf numFmtId="0" fontId="13" fillId="0" borderId="23" xfId="90" applyFont="1" applyFill="1" applyBorder="1" applyAlignment="1">
      <alignment horizontal="left" vertical="center" wrapText="1"/>
    </xf>
    <xf numFmtId="0" fontId="13" fillId="0" borderId="11" xfId="90" applyFont="1" applyFill="1" applyBorder="1" applyAlignment="1">
      <alignment horizontal="center" vertical="center" wrapText="1"/>
    </xf>
    <xf numFmtId="3" fontId="19" fillId="0" borderId="0" xfId="90" applyNumberFormat="1" applyFont="1" applyFill="1" applyBorder="1" applyAlignment="1">
      <alignment horizontal="left" wrapText="1"/>
    </xf>
    <xf numFmtId="0" fontId="14" fillId="0" borderId="11" xfId="91" applyFont="1" applyFill="1" applyBorder="1" applyAlignment="1">
      <alignment horizontal="center" vertical="center" wrapText="1"/>
    </xf>
    <xf numFmtId="0" fontId="14" fillId="0" borderId="12" xfId="91" applyFont="1" applyFill="1" applyBorder="1" applyAlignment="1">
      <alignment horizontal="center" vertical="center" wrapText="1"/>
    </xf>
    <xf numFmtId="0" fontId="14" fillId="0" borderId="14" xfId="91" applyFont="1" applyFill="1" applyBorder="1" applyAlignment="1">
      <alignment horizontal="center" vertical="center" wrapText="1"/>
    </xf>
    <xf numFmtId="0" fontId="20" fillId="0" borderId="22" xfId="91" applyFont="1" applyFill="1" applyBorder="1" applyAlignment="1">
      <alignment horizontal="center" vertical="center" wrapText="1"/>
    </xf>
    <xf numFmtId="0" fontId="20" fillId="0" borderId="14" xfId="91" applyFont="1" applyFill="1" applyBorder="1" applyAlignment="1">
      <alignment horizontal="center" vertical="center" wrapText="1"/>
    </xf>
    <xf numFmtId="3" fontId="23" fillId="0" borderId="24" xfId="90" applyNumberFormat="1" applyFont="1" applyFill="1" applyBorder="1" applyAlignment="1">
      <alignment horizontal="center"/>
    </xf>
    <xf numFmtId="0" fontId="4" fillId="0" borderId="25" xfId="125" applyFont="1" applyBorder="1" applyAlignment="1">
      <alignment horizontal="left" vertical="center" wrapText="1"/>
    </xf>
    <xf numFmtId="0" fontId="21" fillId="0" borderId="25" xfId="277" applyFont="1" applyFill="1" applyBorder="1" applyAlignment="1">
      <alignment horizontal="center" vertical="top"/>
    </xf>
    <xf numFmtId="166" fontId="21" fillId="0" borderId="24" xfId="277" applyNumberFormat="1" applyFont="1" applyFill="1" applyBorder="1" applyAlignment="1">
      <alignment horizontal="center"/>
    </xf>
    <xf numFmtId="0" fontId="23" fillId="0" borderId="0" xfId="277" applyFont="1" applyFill="1" applyBorder="1" applyAlignment="1">
      <alignment horizontal="center" vertical="top" wrapText="1"/>
    </xf>
    <xf numFmtId="0" fontId="23" fillId="0" borderId="24" xfId="277" applyFont="1" applyFill="1" applyBorder="1" applyAlignment="1">
      <alignment horizontal="center" vertical="top" wrapText="1"/>
    </xf>
    <xf numFmtId="0" fontId="21" fillId="0" borderId="0" xfId="277" applyFont="1" applyFill="1" applyBorder="1" applyAlignment="1">
      <alignment horizontal="center" vertical="top"/>
    </xf>
    <xf numFmtId="0" fontId="29" fillId="0" borderId="0" xfId="277" applyFont="1" applyFill="1" applyBorder="1" applyAlignment="1">
      <alignment horizontal="left" vertical="top" wrapText="1"/>
    </xf>
    <xf numFmtId="165" fontId="21" fillId="0" borderId="24" xfId="277" applyNumberFormat="1" applyFont="1" applyFill="1" applyBorder="1" applyAlignment="1">
      <alignment horizontal="center"/>
    </xf>
    <xf numFmtId="3" fontId="29" fillId="0" borderId="0" xfId="90" applyNumberFormat="1" applyFont="1" applyFill="1" applyBorder="1" applyAlignment="1">
      <alignment horizontal="left" wrapText="1"/>
    </xf>
    <xf numFmtId="0" fontId="102" fillId="31" borderId="0" xfId="270" applyFont="1" applyFill="1" applyBorder="1" applyAlignment="1">
      <alignment horizontal="left" wrapText="1"/>
    </xf>
    <xf numFmtId="0" fontId="92" fillId="31" borderId="16" xfId="270" applyFont="1" applyFill="1" applyBorder="1" applyAlignment="1">
      <alignment horizontal="left" wrapText="1"/>
    </xf>
    <xf numFmtId="0" fontId="87" fillId="31" borderId="59" xfId="267" applyFont="1" applyFill="1" applyBorder="1" applyAlignment="1">
      <alignment horizontal="center" vertical="center" wrapText="1" shrinkToFit="1"/>
    </xf>
    <xf numFmtId="0" fontId="87" fillId="31" borderId="55" xfId="267" applyFont="1" applyFill="1" applyBorder="1" applyAlignment="1">
      <alignment horizontal="center" vertical="center" wrapText="1" shrinkToFit="1"/>
    </xf>
    <xf numFmtId="0" fontId="87" fillId="31" borderId="18" xfId="267" applyFont="1" applyFill="1" applyBorder="1" applyAlignment="1">
      <alignment horizontal="center" vertical="center" wrapText="1" shrinkToFit="1"/>
    </xf>
    <xf numFmtId="0" fontId="87" fillId="31" borderId="61" xfId="267" applyFont="1" applyFill="1" applyBorder="1" applyAlignment="1">
      <alignment horizontal="center" vertical="center" wrapText="1" shrinkToFit="1"/>
    </xf>
    <xf numFmtId="0" fontId="87" fillId="31" borderId="15" xfId="267" applyFont="1" applyFill="1" applyBorder="1" applyAlignment="1">
      <alignment horizontal="center" vertical="center" wrapText="1" shrinkToFit="1"/>
    </xf>
    <xf numFmtId="0" fontId="87" fillId="31" borderId="17" xfId="267" applyFont="1" applyFill="1" applyBorder="1" applyAlignment="1">
      <alignment horizontal="center" vertical="center" wrapText="1" shrinkToFit="1"/>
    </xf>
    <xf numFmtId="0" fontId="14" fillId="0" borderId="39" xfId="90" applyFont="1" applyFill="1" applyBorder="1" applyAlignment="1">
      <alignment horizontal="center" vertical="center" wrapText="1"/>
    </xf>
    <xf numFmtId="0" fontId="14" fillId="0" borderId="40" xfId="90" applyFont="1" applyFill="1" applyBorder="1" applyAlignment="1">
      <alignment horizontal="center" vertical="center" wrapText="1"/>
    </xf>
    <xf numFmtId="0" fontId="14" fillId="0" borderId="66" xfId="90" applyFont="1" applyFill="1" applyBorder="1" applyAlignment="1">
      <alignment horizontal="center" vertical="center" wrapText="1"/>
    </xf>
    <xf numFmtId="1" fontId="91" fillId="31" borderId="38" xfId="157" applyNumberFormat="1" applyFont="1" applyFill="1" applyBorder="1" applyAlignment="1">
      <alignment horizontal="center" vertical="center" textRotation="90" wrapText="1"/>
    </xf>
    <xf numFmtId="1" fontId="91" fillId="31" borderId="37" xfId="157" applyNumberFormat="1" applyFont="1" applyFill="1" applyBorder="1" applyAlignment="1">
      <alignment horizontal="center" vertical="center" textRotation="90" wrapText="1"/>
    </xf>
    <xf numFmtId="1" fontId="91" fillId="31" borderId="49" xfId="157" applyNumberFormat="1" applyFont="1" applyFill="1" applyBorder="1" applyAlignment="1">
      <alignment horizontal="center" vertical="center" textRotation="90" wrapText="1"/>
    </xf>
    <xf numFmtId="1" fontId="91" fillId="31" borderId="52" xfId="157" applyNumberFormat="1" applyFont="1" applyFill="1" applyBorder="1" applyAlignment="1">
      <alignment horizontal="center" vertical="center" textRotation="90" wrapText="1"/>
    </xf>
    <xf numFmtId="1" fontId="91" fillId="31" borderId="53" xfId="157" applyNumberFormat="1" applyFont="1" applyFill="1" applyBorder="1" applyAlignment="1">
      <alignment horizontal="center" vertical="center" textRotation="90" wrapText="1"/>
    </xf>
    <xf numFmtId="1" fontId="91" fillId="31" borderId="62" xfId="157" applyNumberFormat="1" applyFont="1" applyFill="1" applyBorder="1" applyAlignment="1">
      <alignment horizontal="center" vertical="center" textRotation="90" wrapText="1"/>
    </xf>
    <xf numFmtId="3" fontId="23" fillId="29" borderId="67" xfId="130" applyNumberFormat="1" applyFont="1" applyFill="1" applyBorder="1" applyAlignment="1">
      <alignment horizontal="center" vertical="center" wrapText="1"/>
    </xf>
    <xf numFmtId="3" fontId="23" fillId="29" borderId="21" xfId="130" applyNumberFormat="1" applyFont="1" applyFill="1" applyBorder="1" applyAlignment="1">
      <alignment horizontal="center" vertical="center" wrapText="1"/>
    </xf>
    <xf numFmtId="0" fontId="103" fillId="31" borderId="48" xfId="267" applyFont="1" applyFill="1" applyBorder="1" applyAlignment="1">
      <alignment horizontal="center" vertical="center" wrapText="1"/>
    </xf>
    <xf numFmtId="0" fontId="103" fillId="31" borderId="67" xfId="267" applyFont="1" applyFill="1" applyBorder="1" applyAlignment="1">
      <alignment horizontal="center" vertical="center" wrapText="1"/>
    </xf>
    <xf numFmtId="1" fontId="91" fillId="31" borderId="68" xfId="157" applyNumberFormat="1" applyFont="1" applyFill="1" applyBorder="1" applyAlignment="1">
      <alignment horizontal="center" vertical="center" textRotation="90" wrapText="1"/>
    </xf>
    <xf numFmtId="1" fontId="91" fillId="31" borderId="69" xfId="157" applyNumberFormat="1" applyFont="1" applyFill="1" applyBorder="1" applyAlignment="1">
      <alignment horizontal="center" vertical="center" textRotation="90" wrapText="1"/>
    </xf>
    <xf numFmtId="49" fontId="23" fillId="31" borderId="22" xfId="149" applyNumberFormat="1" applyFont="1" applyFill="1" applyBorder="1" applyAlignment="1">
      <alignment horizontal="left" vertical="center" wrapText="1"/>
    </xf>
    <xf numFmtId="49" fontId="23" fillId="31" borderId="14" xfId="149" applyNumberFormat="1" applyFont="1" applyFill="1" applyBorder="1" applyAlignment="1">
      <alignment horizontal="left" vertical="center" wrapText="1"/>
    </xf>
    <xf numFmtId="1" fontId="91" fillId="31" borderId="33" xfId="157" applyNumberFormat="1" applyFont="1" applyFill="1" applyBorder="1" applyAlignment="1">
      <alignment horizontal="center" vertical="center" textRotation="90" wrapText="1"/>
    </xf>
    <xf numFmtId="1" fontId="91" fillId="31" borderId="70" xfId="157" applyNumberFormat="1" applyFont="1" applyFill="1" applyBorder="1" applyAlignment="1">
      <alignment horizontal="center" vertical="center" textRotation="90" wrapText="1"/>
    </xf>
    <xf numFmtId="1" fontId="91" fillId="31" borderId="71" xfId="157" applyNumberFormat="1" applyFont="1" applyFill="1" applyBorder="1" applyAlignment="1">
      <alignment horizontal="center" vertical="center" textRotation="90" wrapText="1"/>
    </xf>
    <xf numFmtId="1" fontId="91" fillId="31" borderId="15" xfId="157" applyNumberFormat="1" applyFont="1" applyFill="1" applyBorder="1" applyAlignment="1">
      <alignment horizontal="center" vertical="center" textRotation="90" wrapText="1"/>
    </xf>
  </cellXfs>
  <cellStyles count="295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Акцент1 2" xfId="13"/>
    <cellStyle name="20% - Акцент1 2 2" xfId="14"/>
    <cellStyle name="20% - Акцент2 2" xfId="15"/>
    <cellStyle name="20% - Акцент2 2 2" xfId="16"/>
    <cellStyle name="20% - Акцент3 2" xfId="17"/>
    <cellStyle name="20% - Акцент3 2 2" xfId="18"/>
    <cellStyle name="20% - Акцент4 2" xfId="19"/>
    <cellStyle name="20% - Акцент4 2 2" xfId="20"/>
    <cellStyle name="20% - Акцент5 2" xfId="21"/>
    <cellStyle name="20% - Акцент5 2 2" xfId="22"/>
    <cellStyle name="20% - Акцент6 2" xfId="23"/>
    <cellStyle name="20% - Акцент6 2 2" xfId="24"/>
    <cellStyle name="40% - Accent1" xfId="25"/>
    <cellStyle name="40% - Accent1 2" xfId="26"/>
    <cellStyle name="40% - Accent2" xfId="27"/>
    <cellStyle name="40% - Accent2 2" xfId="28"/>
    <cellStyle name="40% - Accent3" xfId="29"/>
    <cellStyle name="40% - Accent3 2" xfId="30"/>
    <cellStyle name="40% - Accent4" xfId="31"/>
    <cellStyle name="40% - Accent4 2" xfId="32"/>
    <cellStyle name="40% - Accent5" xfId="33"/>
    <cellStyle name="40% - Accent5 2" xfId="34"/>
    <cellStyle name="40% - Accent6" xfId="35"/>
    <cellStyle name="40% - Accent6 2" xfId="36"/>
    <cellStyle name="40% - Акцент1 2" xfId="37"/>
    <cellStyle name="40% - Акцент1 2 2" xfId="38"/>
    <cellStyle name="40% - Акцент2 2" xfId="39"/>
    <cellStyle name="40% - Акцент2 2 2" xfId="40"/>
    <cellStyle name="40% - Акцент3 2" xfId="41"/>
    <cellStyle name="40% - Акцент3 2 2" xfId="42"/>
    <cellStyle name="40% - Акцент4 2" xfId="43"/>
    <cellStyle name="40% - Акцент4 2 2" xfId="44"/>
    <cellStyle name="40% - Акцент5 2" xfId="45"/>
    <cellStyle name="40% - Акцент5 2 2" xfId="46"/>
    <cellStyle name="40% - Акцент6 2" xfId="47"/>
    <cellStyle name="40% - Акцент6 2 2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Акцент1 2" xfId="55"/>
    <cellStyle name="60% - Акцент2 2" xfId="56"/>
    <cellStyle name="60% - Акцент3 2" xfId="57"/>
    <cellStyle name="60% - Акцент4 2" xfId="58"/>
    <cellStyle name="60% - Акцент5 2" xfId="59"/>
    <cellStyle name="60% - Акцент6 2" xfId="60"/>
    <cellStyle name="Accent1" xfId="61"/>
    <cellStyle name="Accent2" xfId="62"/>
    <cellStyle name="Accent3" xfId="63"/>
    <cellStyle name="Accent4" xfId="64"/>
    <cellStyle name="Accent5" xfId="65"/>
    <cellStyle name="Accent6" xfId="66"/>
    <cellStyle name="Bad" xfId="67"/>
    <cellStyle name="Calculation" xfId="68"/>
    <cellStyle name="Check Cell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put" xfId="76"/>
    <cellStyle name="Linked Cell" xfId="77"/>
    <cellStyle name="Neutral" xfId="78"/>
    <cellStyle name="Normal 10 2" xfId="79"/>
    <cellStyle name="Normal 2" xfId="80"/>
    <cellStyle name="Normal 3" xfId="81"/>
    <cellStyle name="Normal 4" xfId="82"/>
    <cellStyle name="Normal 4 2" xfId="83"/>
    <cellStyle name="Normal 5 2" xfId="84"/>
    <cellStyle name="Normal 7 2" xfId="85"/>
    <cellStyle name="Normal 8 2" xfId="86"/>
    <cellStyle name="Normal 9 2" xfId="87"/>
    <cellStyle name="Normal_(+)Ф.01(оперативка)_2004" xfId="88"/>
    <cellStyle name="Normal_Copy of f1s_Шаблон ф" xfId="89"/>
    <cellStyle name="Normal_бланк формы 6 рай на 2003 год" xfId="90"/>
    <cellStyle name="Normal_Таблица ВС РФ" xfId="91"/>
    <cellStyle name="Note" xfId="92"/>
    <cellStyle name="Output" xfId="93"/>
    <cellStyle name="Title" xfId="94"/>
    <cellStyle name="Total" xfId="95"/>
    <cellStyle name="Warning Text" xfId="96"/>
    <cellStyle name="Акцент1 2" xfId="97"/>
    <cellStyle name="Акцент2 2" xfId="98"/>
    <cellStyle name="Акцент3 2" xfId="99"/>
    <cellStyle name="Акцент4 2" xfId="100"/>
    <cellStyle name="Акцент5 2" xfId="101"/>
    <cellStyle name="Акцент6 2" xfId="102"/>
    <cellStyle name="Ввод  2" xfId="103"/>
    <cellStyle name="Вывод 2" xfId="104"/>
    <cellStyle name="Вычисление 2" xfId="105"/>
    <cellStyle name="Гиперссылка 2" xfId="106"/>
    <cellStyle name="Заголовок 1 2" xfId="107"/>
    <cellStyle name="Заголовок 2 2" xfId="108"/>
    <cellStyle name="Заголовок 3 2" xfId="109"/>
    <cellStyle name="Заголовок 4 2" xfId="110"/>
    <cellStyle name="Итог 2" xfId="111"/>
    <cellStyle name="Контрольная ячейка 2" xfId="112"/>
    <cellStyle name="Название 2" xfId="113"/>
    <cellStyle name="Нейтральный 2" xfId="114"/>
    <cellStyle name="Обычный" xfId="0" builtinId="0"/>
    <cellStyle name="Обычный 10" xfId="115"/>
    <cellStyle name="Обычный 10 2" xfId="116"/>
    <cellStyle name="Обычный 10 3" xfId="117"/>
    <cellStyle name="Обычный 10 3 2" xfId="118"/>
    <cellStyle name="Обычный 10 3 3" xfId="119"/>
    <cellStyle name="Обычный 10 4" xfId="120"/>
    <cellStyle name="Обычный 10 5" xfId="121"/>
    <cellStyle name="Обычный 10 6" xfId="122"/>
    <cellStyle name="Обычный 11" xfId="123"/>
    <cellStyle name="Обычный 11 2" xfId="124"/>
    <cellStyle name="Обычный 11 3" xfId="125"/>
    <cellStyle name="Обычный 11 4" xfId="126"/>
    <cellStyle name="Обычный 11 5" xfId="127"/>
    <cellStyle name="Обычный 11 6" xfId="128"/>
    <cellStyle name="Обычный 11 7" xfId="129"/>
    <cellStyle name="Обычный 12" xfId="130"/>
    <cellStyle name="Обычный 12 2" xfId="131"/>
    <cellStyle name="Обычный 13" xfId="132"/>
    <cellStyle name="Обычный 13 2" xfId="133"/>
    <cellStyle name="Обычный 13 3" xfId="134"/>
    <cellStyle name="Обычный 13 4" xfId="135"/>
    <cellStyle name="Обычный 13 5" xfId="136"/>
    <cellStyle name="Обычный 14" xfId="137"/>
    <cellStyle name="Обычный 14 2" xfId="138"/>
    <cellStyle name="Обычный 14 3" xfId="139"/>
    <cellStyle name="Обычный 14 4" xfId="140"/>
    <cellStyle name="Обычный 15" xfId="141"/>
    <cellStyle name="Обычный 15 2" xfId="142"/>
    <cellStyle name="Обычный 16" xfId="143"/>
    <cellStyle name="Обычный 16 2" xfId="144"/>
    <cellStyle name="Обычный 16 3" xfId="145"/>
    <cellStyle name="Обычный 17" xfId="146"/>
    <cellStyle name="Обычный 17 2" xfId="147"/>
    <cellStyle name="Обычный 17 3" xfId="148"/>
    <cellStyle name="Обычный 18" xfId="149"/>
    <cellStyle name="Обычный 18 2" xfId="150"/>
    <cellStyle name="Обычный 18 3" xfId="151"/>
    <cellStyle name="Обычный 19" xfId="152"/>
    <cellStyle name="Обычный 19 2" xfId="153"/>
    <cellStyle name="Обычный 19 3" xfId="154"/>
    <cellStyle name="Обычный 19 4" xfId="155"/>
    <cellStyle name="Обычный 2" xfId="156"/>
    <cellStyle name="Обычный 2 2" xfId="157"/>
    <cellStyle name="Обычный 2 2 2" xfId="158"/>
    <cellStyle name="Обычный 2 2 3" xfId="159"/>
    <cellStyle name="Обычный 2 2 4" xfId="160"/>
    <cellStyle name="Обычный 2 3" xfId="161"/>
    <cellStyle name="Обычный 2 4" xfId="162"/>
    <cellStyle name="Обычный 2 4 2" xfId="163"/>
    <cellStyle name="Обычный 2 4 2 2" xfId="164"/>
    <cellStyle name="Обычный 2 4 2 3" xfId="165"/>
    <cellStyle name="Обычный 2 4 3" xfId="166"/>
    <cellStyle name="Обычный 2 5" xfId="167"/>
    <cellStyle name="Обычный 2_z06.1" xfId="168"/>
    <cellStyle name="Обычный 20" xfId="169"/>
    <cellStyle name="Обычный 20 2" xfId="170"/>
    <cellStyle name="Обычный 20 3" xfId="171"/>
    <cellStyle name="Обычный 20 4" xfId="172"/>
    <cellStyle name="Обычный 21" xfId="173"/>
    <cellStyle name="Обычный 21 2" xfId="174"/>
    <cellStyle name="Обычный 21 3" xfId="175"/>
    <cellStyle name="Обычный 21 4" xfId="176"/>
    <cellStyle name="Обычный 22" xfId="177"/>
    <cellStyle name="Обычный 22 2" xfId="178"/>
    <cellStyle name="Обычный 22 3" xfId="179"/>
    <cellStyle name="Обычный 23" xfId="180"/>
    <cellStyle name="Обычный 24" xfId="181"/>
    <cellStyle name="Обычный 24 2" xfId="182"/>
    <cellStyle name="Обычный 24 2 2" xfId="183"/>
    <cellStyle name="Обычный 24 3" xfId="184"/>
    <cellStyle name="Обычный 24 4" xfId="185"/>
    <cellStyle name="Обычный 25" xfId="186"/>
    <cellStyle name="Обычный 25 2" xfId="187"/>
    <cellStyle name="Обычный 25 3" xfId="188"/>
    <cellStyle name="Обычный 26" xfId="189"/>
    <cellStyle name="Обычный 26 2" xfId="190"/>
    <cellStyle name="Обычный 26 3" xfId="191"/>
    <cellStyle name="Обычный 27" xfId="192"/>
    <cellStyle name="Обычный 27 2" xfId="193"/>
    <cellStyle name="Обычный 27 3" xfId="194"/>
    <cellStyle name="Обычный 28" xfId="195"/>
    <cellStyle name="Обычный 28 2" xfId="196"/>
    <cellStyle name="Обычный 28 3" xfId="197"/>
    <cellStyle name="Обычный 29" xfId="198"/>
    <cellStyle name="Обычный 29 2" xfId="199"/>
    <cellStyle name="Обычный 29 3" xfId="200"/>
    <cellStyle name="Обычный 3" xfId="201"/>
    <cellStyle name="Обычный 3 2" xfId="202"/>
    <cellStyle name="Обычный 3 3" xfId="203"/>
    <cellStyle name="Обычный 3_НСИ" xfId="204"/>
    <cellStyle name="Обычный 30" xfId="205"/>
    <cellStyle name="Обычный 30 2" xfId="206"/>
    <cellStyle name="Обычный 30 3" xfId="207"/>
    <cellStyle name="Обычный 31" xfId="208"/>
    <cellStyle name="Обычный 31 2" xfId="209"/>
    <cellStyle name="Обычный 31 3" xfId="210"/>
    <cellStyle name="Обычный 32" xfId="211"/>
    <cellStyle name="Обычный 32 2" xfId="212"/>
    <cellStyle name="Обычный 32 3" xfId="213"/>
    <cellStyle name="Обычный 33" xfId="214"/>
    <cellStyle name="Обычный 33 2" xfId="215"/>
    <cellStyle name="Обычный 33 3" xfId="216"/>
    <cellStyle name="Обычный 34" xfId="217"/>
    <cellStyle name="Обычный 34 2" xfId="218"/>
    <cellStyle name="Обычный 35" xfId="219"/>
    <cellStyle name="Обычный 36" xfId="220"/>
    <cellStyle name="Обычный 37" xfId="221"/>
    <cellStyle name="Обычный 38" xfId="222"/>
    <cellStyle name="Обычный 39" xfId="223"/>
    <cellStyle name="Обычный 4" xfId="224"/>
    <cellStyle name="Обычный 4 2" xfId="225"/>
    <cellStyle name="Обычный 4 3" xfId="226"/>
    <cellStyle name="Обычный 5" xfId="227"/>
    <cellStyle name="Обычный 5 2" xfId="228"/>
    <cellStyle name="Обычный 5 3" xfId="229"/>
    <cellStyle name="Обычный 5 4" xfId="230"/>
    <cellStyle name="Обычный 6" xfId="231"/>
    <cellStyle name="Обычный 6 2" xfId="232"/>
    <cellStyle name="Обычный 6 2 2" xfId="233"/>
    <cellStyle name="Обычный 6 2 3" xfId="234"/>
    <cellStyle name="Обычный 6 2 4" xfId="235"/>
    <cellStyle name="Обычный 6 3" xfId="236"/>
    <cellStyle name="Обычный 6 4" xfId="237"/>
    <cellStyle name="Обычный 7" xfId="238"/>
    <cellStyle name="Обычный 7 2" xfId="239"/>
    <cellStyle name="Обычный 7 2 2" xfId="240"/>
    <cellStyle name="Обычный 7 2 3" xfId="241"/>
    <cellStyle name="Обычный 7 3" xfId="242"/>
    <cellStyle name="Обычный 7 3 2" xfId="243"/>
    <cellStyle name="Обычный 7 3 3" xfId="244"/>
    <cellStyle name="Обычный 7 4" xfId="245"/>
    <cellStyle name="Обычный 7 5" xfId="246"/>
    <cellStyle name="Обычный 7 6" xfId="247"/>
    <cellStyle name="Обычный 7 7" xfId="248"/>
    <cellStyle name="Обычный 7 8" xfId="249"/>
    <cellStyle name="Обычный 8" xfId="250"/>
    <cellStyle name="Обычный 8 2" xfId="251"/>
    <cellStyle name="Обычный 8 2 2" xfId="252"/>
    <cellStyle name="Обычный 8 2 3" xfId="253"/>
    <cellStyle name="Обычный 8 3" xfId="254"/>
    <cellStyle name="Обычный 8 3 2" xfId="255"/>
    <cellStyle name="Обычный 8 3 3" xfId="256"/>
    <cellStyle name="Обычный 8 4" xfId="257"/>
    <cellStyle name="Обычный 8 5" xfId="258"/>
    <cellStyle name="Обычный 8 6" xfId="259"/>
    <cellStyle name="Обычный 8 7" xfId="260"/>
    <cellStyle name="Обычный 9" xfId="261"/>
    <cellStyle name="Обычный 9 2" xfId="262"/>
    <cellStyle name="Обычный 9 3" xfId="263"/>
    <cellStyle name="Обычный 9 4" xfId="264"/>
    <cellStyle name="Обычный 9 5" xfId="265"/>
    <cellStyle name="Обычный 9 6" xfId="266"/>
    <cellStyle name="Обычный_Предложения по разделу 2" xfId="267"/>
    <cellStyle name="Обычный_Списки" xfId="268"/>
    <cellStyle name="Обычный_Шаблон формы 1 (исправления на 2003)" xfId="269"/>
    <cellStyle name="Обычный_Шаблон формы 1 (исправления на 2003) 2" xfId="270"/>
    <cellStyle name="Обычный_Шаблон формы 1 (исправления на 2003) 3" xfId="271"/>
    <cellStyle name="Обычный_Шаблон формы 1 (исправления на 2003) 4" xfId="272"/>
    <cellStyle name="Обычный_Шаблон формы №6-бмс_2003" xfId="273"/>
    <cellStyle name="Обычный_Шаблон формы №6-бмс_2003 2" xfId="274"/>
    <cellStyle name="Обычный_Шаблон формы №6-бмс_2003 3" xfId="275"/>
    <cellStyle name="Обычный_Шаблон формы №8" xfId="276"/>
    <cellStyle name="Обычный_Шаблон формы №8 2" xfId="277"/>
    <cellStyle name="Плохой 2" xfId="278"/>
    <cellStyle name="Пояснение 2" xfId="279"/>
    <cellStyle name="Примечание 2" xfId="280"/>
    <cellStyle name="Примечание 2 2" xfId="281"/>
    <cellStyle name="Примечание 2 3" xfId="282"/>
    <cellStyle name="Примечание 3" xfId="283"/>
    <cellStyle name="Примечание 4" xfId="284"/>
    <cellStyle name="Связанная ячейка 2" xfId="285"/>
    <cellStyle name="Стиль 1" xfId="286"/>
    <cellStyle name="Текст предупреждения 2" xfId="287"/>
    <cellStyle name="Финансовый 2" xfId="288"/>
    <cellStyle name="Финансовый 2 2" xfId="289"/>
    <cellStyle name="Финансовый 2 2 2" xfId="290"/>
    <cellStyle name="Финансовый 2 3" xfId="291"/>
    <cellStyle name="Финансовый 2 3 2" xfId="292"/>
    <cellStyle name="Финансовый 2 3 3" xfId="293"/>
    <cellStyle name="Хороший 2" xfId="29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FFFFCC"/>
    <pageSetUpPr fitToPage="1"/>
  </sheetPr>
  <dimension ref="A1:Q39"/>
  <sheetViews>
    <sheetView showGridLines="0" tabSelected="1" zoomScale="80" zoomScaleNormal="80" zoomScaleSheetLayoutView="100" workbookViewId="0">
      <selection activeCell="O14" sqref="O14:Q21"/>
    </sheetView>
  </sheetViews>
  <sheetFormatPr defaultRowHeight="12.75"/>
  <cols>
    <col min="1" max="1" width="9.140625" style="22"/>
    <col min="2" max="2" width="12.85546875" style="22" customWidth="1"/>
    <col min="3" max="3" width="14" style="22" customWidth="1"/>
    <col min="4" max="4" width="13.7109375" style="22" customWidth="1"/>
    <col min="5" max="5" width="12.140625" style="22" customWidth="1"/>
    <col min="6" max="6" width="12.85546875" style="22" customWidth="1"/>
    <col min="7" max="8" width="13.140625" style="22" customWidth="1"/>
    <col min="9" max="9" width="9" style="22" customWidth="1"/>
    <col min="10" max="10" width="6.7109375" style="22" customWidth="1"/>
    <col min="11" max="11" width="9.140625" style="22"/>
    <col min="12" max="12" width="11.5703125" style="22" customWidth="1"/>
    <col min="13" max="13" width="9.140625" style="22"/>
    <col min="14" max="14" width="12.42578125" style="22" customWidth="1"/>
    <col min="15" max="15" width="9.140625" style="22"/>
    <col min="16" max="16" width="19.7109375" style="22" customWidth="1"/>
    <col min="17" max="16384" width="9.140625" style="22"/>
  </cols>
  <sheetData>
    <row r="1" spans="1:17" ht="16.5" thickBot="1">
      <c r="A1" s="278" t="e">
        <f>"f6w-" &amp;VLOOKUP(G6,Коды_отчетных_периодов,2,FALSE) &amp; "-" &amp; I6 &amp; "-"  &amp;  VLOOKUP(D22,Коды_судов,2,FALSE)</f>
        <v>#REF!</v>
      </c>
      <c r="B1" s="37"/>
      <c r="D1" s="280" t="s">
        <v>480</v>
      </c>
      <c r="E1" s="280"/>
      <c r="F1" s="280"/>
      <c r="G1" s="280"/>
      <c r="H1" s="280"/>
      <c r="I1" s="280"/>
      <c r="J1" s="280"/>
      <c r="K1" s="280"/>
      <c r="L1" s="280"/>
      <c r="P1" s="275">
        <v>45743</v>
      </c>
    </row>
    <row r="2" spans="1:17" ht="13.5" customHeight="1" thickBot="1">
      <c r="A2" s="279"/>
      <c r="D2" s="317" t="s">
        <v>76</v>
      </c>
      <c r="E2" s="318"/>
      <c r="F2" s="318"/>
      <c r="G2" s="318"/>
      <c r="H2" s="318"/>
      <c r="I2" s="318"/>
      <c r="J2" s="318"/>
      <c r="K2" s="318"/>
      <c r="L2" s="319"/>
      <c r="M2" s="38"/>
    </row>
    <row r="3" spans="1:17" ht="13.5" thickBot="1">
      <c r="A3" s="279"/>
      <c r="E3" s="39"/>
      <c r="F3" s="39"/>
      <c r="G3" s="39"/>
      <c r="H3" s="39"/>
      <c r="I3" s="39"/>
      <c r="J3" s="39"/>
      <c r="K3" s="39"/>
      <c r="L3" s="39"/>
      <c r="M3" s="40"/>
    </row>
    <row r="4" spans="1:17" ht="22.9" customHeight="1">
      <c r="A4" s="279"/>
      <c r="D4" s="320" t="s">
        <v>478</v>
      </c>
      <c r="E4" s="321"/>
      <c r="F4" s="321"/>
      <c r="G4" s="321"/>
      <c r="H4" s="321"/>
      <c r="I4" s="321"/>
      <c r="J4" s="321"/>
      <c r="K4" s="321"/>
      <c r="L4" s="322"/>
      <c r="M4" s="38"/>
    </row>
    <row r="5" spans="1:17" ht="18.600000000000001" customHeight="1">
      <c r="A5" s="279"/>
      <c r="D5" s="323"/>
      <c r="E5" s="324"/>
      <c r="F5" s="324"/>
      <c r="G5" s="324"/>
      <c r="H5" s="324"/>
      <c r="I5" s="324"/>
      <c r="J5" s="324"/>
      <c r="K5" s="324"/>
      <c r="L5" s="325"/>
      <c r="M5" s="38"/>
    </row>
    <row r="6" spans="1:17" ht="20.25" customHeight="1" thickBot="1">
      <c r="A6" s="279"/>
      <c r="D6" s="41"/>
      <c r="E6" s="42"/>
      <c r="F6" s="112" t="s">
        <v>77</v>
      </c>
      <c r="G6" s="124">
        <v>12</v>
      </c>
      <c r="H6" s="113" t="s">
        <v>78</v>
      </c>
      <c r="I6" s="124">
        <v>2025</v>
      </c>
      <c r="J6" s="114" t="s">
        <v>79</v>
      </c>
      <c r="K6" s="42"/>
      <c r="L6" s="43"/>
      <c r="M6" s="350" t="s">
        <v>135</v>
      </c>
      <c r="N6" s="351"/>
    </row>
    <row r="7" spans="1:17" ht="15.75">
      <c r="E7" s="38"/>
      <c r="F7" s="38"/>
      <c r="G7" s="38"/>
      <c r="H7" s="38"/>
      <c r="I7" s="38"/>
      <c r="J7" s="38"/>
      <c r="K7" s="38"/>
      <c r="L7" s="38"/>
      <c r="M7" s="352" t="s">
        <v>135</v>
      </c>
      <c r="N7" s="353"/>
    </row>
    <row r="8" spans="1:17" ht="13.5" thickBot="1">
      <c r="A8" s="40"/>
      <c r="B8" s="40"/>
      <c r="C8" s="40"/>
      <c r="D8" s="40"/>
      <c r="E8" s="40"/>
      <c r="F8" s="40"/>
      <c r="G8" s="40"/>
      <c r="H8" s="40"/>
      <c r="I8" s="40"/>
    </row>
    <row r="9" spans="1:17" ht="20.100000000000001" customHeight="1" thickBot="1">
      <c r="A9" s="326" t="s">
        <v>80</v>
      </c>
      <c r="B9" s="326"/>
      <c r="C9" s="326"/>
      <c r="D9" s="326" t="s">
        <v>81</v>
      </c>
      <c r="E9" s="326"/>
      <c r="F9" s="326"/>
      <c r="G9" s="326" t="s">
        <v>82</v>
      </c>
      <c r="H9" s="326"/>
      <c r="I9" s="44"/>
      <c r="K9" s="327" t="s">
        <v>12</v>
      </c>
      <c r="L9" s="328"/>
      <c r="M9" s="328"/>
      <c r="N9" s="329"/>
      <c r="O9" s="45"/>
    </row>
    <row r="10" spans="1:17" ht="15" customHeight="1" thickBot="1">
      <c r="A10" s="282" t="s">
        <v>83</v>
      </c>
      <c r="B10" s="282"/>
      <c r="C10" s="282"/>
      <c r="D10" s="282"/>
      <c r="E10" s="282"/>
      <c r="F10" s="282"/>
      <c r="G10" s="282"/>
      <c r="H10" s="282"/>
      <c r="I10" s="46"/>
      <c r="K10" s="302" t="s">
        <v>84</v>
      </c>
      <c r="L10" s="303"/>
      <c r="M10" s="303"/>
      <c r="N10" s="304"/>
    </row>
    <row r="11" spans="1:17" ht="25.15" customHeight="1" thickBot="1">
      <c r="A11" s="314" t="s">
        <v>104</v>
      </c>
      <c r="B11" s="315"/>
      <c r="C11" s="316"/>
      <c r="D11" s="284" t="s">
        <v>189</v>
      </c>
      <c r="E11" s="285"/>
      <c r="F11" s="286"/>
      <c r="G11" s="290" t="s">
        <v>479</v>
      </c>
      <c r="H11" s="292"/>
      <c r="I11" s="46"/>
      <c r="K11" s="305" t="s">
        <v>481</v>
      </c>
      <c r="L11" s="306"/>
      <c r="M11" s="306"/>
      <c r="N11" s="307"/>
    </row>
    <row r="12" spans="1:17" ht="25.15" customHeight="1" thickBot="1">
      <c r="A12" s="282" t="s">
        <v>8</v>
      </c>
      <c r="B12" s="282"/>
      <c r="C12" s="282"/>
      <c r="D12" s="290" t="s">
        <v>85</v>
      </c>
      <c r="E12" s="291"/>
      <c r="F12" s="292"/>
      <c r="G12" s="296"/>
      <c r="H12" s="298"/>
      <c r="I12" s="46"/>
      <c r="K12" s="308"/>
      <c r="L12" s="309"/>
      <c r="M12" s="309"/>
      <c r="N12" s="310"/>
    </row>
    <row r="13" spans="1:17" ht="25.15" customHeight="1" thickBot="1">
      <c r="A13" s="282" t="s">
        <v>13</v>
      </c>
      <c r="B13" s="282"/>
      <c r="C13" s="282"/>
      <c r="D13" s="296"/>
      <c r="E13" s="297"/>
      <c r="F13" s="298"/>
      <c r="G13" s="296"/>
      <c r="H13" s="298"/>
      <c r="I13" s="46"/>
      <c r="K13" s="308"/>
      <c r="L13" s="309"/>
      <c r="M13" s="309"/>
      <c r="N13" s="310"/>
    </row>
    <row r="14" spans="1:17" ht="25.15" customHeight="1" thickBot="1">
      <c r="A14" s="284" t="s">
        <v>320</v>
      </c>
      <c r="B14" s="285"/>
      <c r="C14" s="286"/>
      <c r="D14" s="296"/>
      <c r="E14" s="297"/>
      <c r="F14" s="298"/>
      <c r="G14" s="296"/>
      <c r="H14" s="298"/>
      <c r="I14" s="46"/>
      <c r="K14" s="308"/>
      <c r="L14" s="309"/>
      <c r="M14" s="309"/>
      <c r="N14" s="310"/>
      <c r="O14" s="281"/>
      <c r="P14" s="281"/>
      <c r="Q14" s="281"/>
    </row>
    <row r="15" spans="1:17" ht="25.15" customHeight="1" thickBot="1">
      <c r="A15" s="284" t="s">
        <v>321</v>
      </c>
      <c r="B15" s="285"/>
      <c r="C15" s="286"/>
      <c r="D15" s="296"/>
      <c r="E15" s="297"/>
      <c r="F15" s="298"/>
      <c r="G15" s="296"/>
      <c r="H15" s="298"/>
      <c r="I15" s="46"/>
      <c r="K15" s="311"/>
      <c r="L15" s="312"/>
      <c r="M15" s="312"/>
      <c r="N15" s="313"/>
      <c r="O15" s="281"/>
      <c r="P15" s="281"/>
      <c r="Q15" s="281"/>
    </row>
    <row r="16" spans="1:17" ht="25.15" customHeight="1" thickBot="1">
      <c r="A16" s="293" t="s">
        <v>126</v>
      </c>
      <c r="B16" s="294"/>
      <c r="C16" s="295"/>
      <c r="D16" s="299"/>
      <c r="E16" s="300"/>
      <c r="F16" s="301"/>
      <c r="G16" s="299"/>
      <c r="H16" s="301"/>
      <c r="I16" s="125"/>
      <c r="J16" s="125"/>
      <c r="K16" s="125"/>
      <c r="L16" s="125"/>
      <c r="M16" s="125"/>
      <c r="N16" s="125"/>
      <c r="O16" s="281"/>
      <c r="P16" s="281"/>
      <c r="Q16" s="281"/>
    </row>
    <row r="17" spans="1:17" ht="13.5" customHeight="1" thickBot="1">
      <c r="A17" s="282" t="s">
        <v>86</v>
      </c>
      <c r="B17" s="282"/>
      <c r="C17" s="282"/>
      <c r="D17" s="282"/>
      <c r="E17" s="282"/>
      <c r="F17" s="282"/>
      <c r="G17" s="282"/>
      <c r="H17" s="282"/>
      <c r="I17" s="125"/>
      <c r="J17" s="125"/>
      <c r="K17" s="125"/>
      <c r="L17" s="125"/>
      <c r="M17" s="125"/>
      <c r="N17" s="125"/>
      <c r="O17" s="281"/>
      <c r="P17" s="281"/>
      <c r="Q17" s="281"/>
    </row>
    <row r="18" spans="1:17" ht="25.15" customHeight="1" thickBot="1">
      <c r="A18" s="284" t="s">
        <v>190</v>
      </c>
      <c r="B18" s="285"/>
      <c r="C18" s="286"/>
      <c r="D18" s="290" t="s">
        <v>85</v>
      </c>
      <c r="E18" s="291"/>
      <c r="F18" s="292"/>
      <c r="G18" s="290" t="s">
        <v>105</v>
      </c>
      <c r="H18" s="292"/>
      <c r="I18" s="125"/>
      <c r="J18" s="125"/>
      <c r="K18" s="125"/>
      <c r="L18" s="125"/>
      <c r="M18" s="125"/>
      <c r="N18" s="125"/>
      <c r="O18" s="281"/>
      <c r="P18" s="281"/>
      <c r="Q18" s="281"/>
    </row>
    <row r="19" spans="1:17" ht="25.15" customHeight="1" thickBot="1">
      <c r="A19" s="282" t="s">
        <v>87</v>
      </c>
      <c r="B19" s="282"/>
      <c r="C19" s="282"/>
      <c r="D19" s="284" t="s">
        <v>88</v>
      </c>
      <c r="E19" s="285"/>
      <c r="F19" s="286"/>
      <c r="G19" s="284" t="s">
        <v>89</v>
      </c>
      <c r="H19" s="286"/>
      <c r="I19" s="125"/>
      <c r="J19" s="125"/>
      <c r="K19" s="125"/>
      <c r="L19" s="125"/>
      <c r="M19" s="125"/>
      <c r="N19" s="125"/>
      <c r="O19" s="281"/>
      <c r="P19" s="281"/>
      <c r="Q19" s="281"/>
    </row>
    <row r="20" spans="1:17" ht="25.15" customHeight="1">
      <c r="A20" s="283"/>
      <c r="B20" s="283"/>
      <c r="C20" s="283"/>
      <c r="D20" s="287" t="s">
        <v>14</v>
      </c>
      <c r="E20" s="288"/>
      <c r="F20" s="289"/>
      <c r="G20" s="287" t="s">
        <v>15</v>
      </c>
      <c r="H20" s="289"/>
      <c r="I20" s="125"/>
      <c r="J20" s="125"/>
      <c r="K20" s="125"/>
      <c r="L20" s="125"/>
      <c r="M20" s="125"/>
      <c r="N20" s="125"/>
      <c r="O20" s="281"/>
      <c r="P20" s="281"/>
      <c r="Q20" s="281"/>
    </row>
    <row r="21" spans="1:17" ht="25.5" customHeight="1">
      <c r="A21" s="199"/>
      <c r="B21" s="199"/>
      <c r="C21" s="199"/>
      <c r="D21" s="199"/>
      <c r="E21" s="199"/>
      <c r="F21" s="199"/>
      <c r="G21" s="199"/>
      <c r="H21" s="199"/>
      <c r="I21" s="125"/>
      <c r="J21" s="125"/>
      <c r="K21" s="125"/>
      <c r="L21" s="125"/>
      <c r="M21" s="125"/>
      <c r="N21" s="125"/>
      <c r="O21" s="281"/>
      <c r="P21" s="281"/>
      <c r="Q21" s="281"/>
    </row>
    <row r="22" spans="1:17" ht="30" customHeight="1" thickBot="1">
      <c r="A22" s="344" t="s">
        <v>7</v>
      </c>
      <c r="B22" s="345"/>
      <c r="C22" s="346"/>
      <c r="D22" s="337" t="s">
        <v>344</v>
      </c>
      <c r="E22" s="338"/>
      <c r="F22" s="338"/>
      <c r="G22" s="338"/>
      <c r="H22" s="338"/>
      <c r="I22" s="338"/>
      <c r="J22" s="338"/>
      <c r="K22" s="339"/>
      <c r="L22" s="47"/>
      <c r="M22" s="39"/>
      <c r="N22" s="48"/>
    </row>
    <row r="23" spans="1:17" ht="21.6" customHeight="1" thickBot="1">
      <c r="A23" s="342" t="s">
        <v>92</v>
      </c>
      <c r="B23" s="342"/>
      <c r="C23" s="343"/>
      <c r="D23" s="347"/>
      <c r="E23" s="348"/>
      <c r="F23" s="348"/>
      <c r="G23" s="348"/>
      <c r="H23" s="348"/>
      <c r="I23" s="348"/>
      <c r="J23" s="348"/>
      <c r="K23" s="349"/>
      <c r="L23" s="44"/>
      <c r="M23" s="49"/>
      <c r="N23" s="48"/>
    </row>
    <row r="24" spans="1:17" ht="15" customHeight="1" thickBot="1">
      <c r="A24" s="50"/>
      <c r="B24" s="51"/>
      <c r="C24" s="51"/>
      <c r="D24" s="52"/>
      <c r="E24" s="52"/>
      <c r="F24" s="52"/>
      <c r="G24" s="52"/>
      <c r="H24" s="52"/>
      <c r="I24" s="52"/>
      <c r="J24" s="52"/>
      <c r="K24" s="53"/>
    </row>
    <row r="25" spans="1:17" ht="15" customHeight="1" thickBot="1">
      <c r="A25" s="354" t="s">
        <v>90</v>
      </c>
      <c r="B25" s="355"/>
      <c r="C25" s="355"/>
      <c r="D25" s="355"/>
      <c r="E25" s="356"/>
      <c r="F25" s="54" t="s">
        <v>91</v>
      </c>
      <c r="G25" s="55"/>
      <c r="H25" s="55"/>
      <c r="I25" s="55"/>
      <c r="J25" s="55"/>
      <c r="K25" s="56"/>
    </row>
    <row r="26" spans="1:17" ht="15" customHeight="1" thickBot="1">
      <c r="A26" s="357">
        <v>1</v>
      </c>
      <c r="B26" s="358"/>
      <c r="C26" s="358"/>
      <c r="D26" s="358"/>
      <c r="E26" s="359"/>
      <c r="F26" s="57">
        <v>2</v>
      </c>
      <c r="G26" s="58"/>
      <c r="H26" s="58"/>
      <c r="I26" s="58"/>
      <c r="J26" s="58"/>
      <c r="K26" s="59"/>
      <c r="N26" s="40"/>
    </row>
    <row r="27" spans="1:17" ht="15" customHeight="1" thickBot="1">
      <c r="A27" s="333"/>
      <c r="B27" s="333"/>
      <c r="C27" s="333"/>
      <c r="D27" s="333"/>
      <c r="E27" s="333"/>
      <c r="F27" s="333"/>
      <c r="G27" s="333"/>
      <c r="H27" s="54"/>
      <c r="I27" s="55"/>
      <c r="J27" s="55"/>
      <c r="K27" s="56"/>
      <c r="L27" s="40"/>
      <c r="M27" s="40"/>
      <c r="N27" s="40"/>
    </row>
    <row r="28" spans="1:17" ht="15" customHeight="1" thickBo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40"/>
      <c r="N28" s="40"/>
    </row>
    <row r="29" spans="1:17" ht="15" customHeight="1" thickBot="1">
      <c r="A29" s="330" t="s">
        <v>75</v>
      </c>
      <c r="B29" s="340"/>
      <c r="C29" s="341"/>
      <c r="D29" s="334"/>
      <c r="E29" s="335"/>
      <c r="F29" s="335"/>
      <c r="G29" s="335"/>
      <c r="H29" s="335"/>
      <c r="I29" s="335"/>
      <c r="J29" s="335"/>
      <c r="K29" s="336"/>
      <c r="L29" s="40"/>
      <c r="M29" s="40"/>
      <c r="N29" s="40"/>
    </row>
    <row r="30" spans="1:17" ht="15" customHeight="1" thickBot="1">
      <c r="A30" s="63"/>
      <c r="B30" s="64"/>
      <c r="C30" s="64"/>
      <c r="D30" s="61"/>
      <c r="E30" s="61"/>
      <c r="F30" s="61"/>
      <c r="G30" s="61"/>
      <c r="H30" s="61"/>
      <c r="I30" s="61"/>
      <c r="J30" s="61"/>
      <c r="K30" s="62"/>
      <c r="L30" s="22" t="s">
        <v>124</v>
      </c>
      <c r="M30" s="23"/>
      <c r="N30" s="24">
        <f ca="1">TODAY()</f>
        <v>46058</v>
      </c>
      <c r="O30" s="40"/>
    </row>
    <row r="31" spans="1:17" ht="15" customHeight="1" thickBot="1">
      <c r="A31" s="330" t="s">
        <v>92</v>
      </c>
      <c r="B31" s="331"/>
      <c r="C31" s="332"/>
      <c r="D31" s="334"/>
      <c r="E31" s="335"/>
      <c r="F31" s="335"/>
      <c r="G31" s="335"/>
      <c r="H31" s="335"/>
      <c r="I31" s="335"/>
      <c r="J31" s="335"/>
      <c r="K31" s="336"/>
      <c r="L31" s="22" t="s">
        <v>125</v>
      </c>
      <c r="M31" s="40"/>
      <c r="N31" s="60" t="e">
        <f>IF(D22=0," ",VLOOKUP(D22,Коды_судов,2,0) &amp; IF(D22=0," "," M35w"))</f>
        <v>#REF!</v>
      </c>
    </row>
    <row r="39" spans="13:13">
      <c r="M39" s="23"/>
    </row>
  </sheetData>
  <sheetProtection autoFilter="0"/>
  <mergeCells count="46">
    <mergeCell ref="D22:K22"/>
    <mergeCell ref="A29:C29"/>
    <mergeCell ref="A23:C23"/>
    <mergeCell ref="A22:C22"/>
    <mergeCell ref="D23:K23"/>
    <mergeCell ref="A25:E25"/>
    <mergeCell ref="A26:E26"/>
    <mergeCell ref="A31:C31"/>
    <mergeCell ref="A27:C27"/>
    <mergeCell ref="D27:E27"/>
    <mergeCell ref="D29:K29"/>
    <mergeCell ref="D31:K31"/>
    <mergeCell ref="F27:G27"/>
    <mergeCell ref="D2:L2"/>
    <mergeCell ref="D4:L5"/>
    <mergeCell ref="A9:C9"/>
    <mergeCell ref="D9:F9"/>
    <mergeCell ref="G9:H9"/>
    <mergeCell ref="K9:N9"/>
    <mergeCell ref="M6:N6"/>
    <mergeCell ref="M7:N7"/>
    <mergeCell ref="K11:N15"/>
    <mergeCell ref="G11:H16"/>
    <mergeCell ref="A10:F10"/>
    <mergeCell ref="G10:H10"/>
    <mergeCell ref="A13:C13"/>
    <mergeCell ref="A12:C12"/>
    <mergeCell ref="A11:C11"/>
    <mergeCell ref="D11:F11"/>
    <mergeCell ref="A14:C14"/>
    <mergeCell ref="D1:L1"/>
    <mergeCell ref="O14:Q21"/>
    <mergeCell ref="A19:C20"/>
    <mergeCell ref="D19:F19"/>
    <mergeCell ref="G19:H19"/>
    <mergeCell ref="D20:F20"/>
    <mergeCell ref="G20:H20"/>
    <mergeCell ref="D18:F18"/>
    <mergeCell ref="A16:C16"/>
    <mergeCell ref="D12:F16"/>
    <mergeCell ref="A15:C15"/>
    <mergeCell ref="A17:F17"/>
    <mergeCell ref="A18:C18"/>
    <mergeCell ref="G17:H17"/>
    <mergeCell ref="G18:H18"/>
    <mergeCell ref="K10:N10"/>
  </mergeCells>
  <phoneticPr fontId="8" type="noConversion"/>
  <dataValidations xWindow="972" yWindow="775" count="3">
    <dataValidation type="list" allowBlank="1" showInputMessage="1" showErrorMessage="1" errorTitle="Ошибка" error="Выберите наименование суда из списка, нажав на стрелочку!" promptTitle="Выберите" prompt="наименование суда!" sqref="D22">
      <formula1>Наим_УСД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Наим_отчет_периода</formula1>
    </dataValidation>
  </dataValidations>
  <pageMargins left="0.78740157480314965" right="0.78740157480314965" top="0.78740157480314965" bottom="0.78740157480314965" header="0.78740157480314965" footer="0.78740157480314965"/>
  <pageSetup paperSize="9" scale="82" orientation="landscape" r:id="rId1"/>
  <headerFooter alignWithMargins="0"/>
  <ignoredErrors>
    <ignoredError sqref="A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6"/>
    <pageSetUpPr fitToPage="1"/>
  </sheetPr>
  <dimension ref="A1:AP39"/>
  <sheetViews>
    <sheetView showGridLines="0" topLeftCell="A4" zoomScale="50" zoomScaleNormal="50" zoomScaleSheetLayoutView="50" workbookViewId="0">
      <selection activeCell="T15" sqref="T15:W15"/>
    </sheetView>
  </sheetViews>
  <sheetFormatPr defaultRowHeight="12.75"/>
  <cols>
    <col min="1" max="1" width="75.28515625" style="2" customWidth="1"/>
    <col min="2" max="2" width="7.140625" style="2" customWidth="1"/>
    <col min="3" max="12" width="18.7109375" style="2" customWidth="1"/>
    <col min="13" max="13" width="30.42578125" style="2" customWidth="1"/>
    <col min="14" max="17" width="19.7109375" style="2" customWidth="1"/>
    <col min="18" max="18" width="9.5703125" style="2" customWidth="1"/>
    <col min="19" max="19" width="12" style="2" customWidth="1"/>
    <col min="20" max="20" width="9.85546875" style="2" customWidth="1"/>
    <col min="21" max="21" width="7.5703125" style="2" customWidth="1"/>
    <col min="22" max="22" width="10.140625" style="2" customWidth="1"/>
    <col min="23" max="23" width="9.140625" style="2"/>
    <col min="24" max="24" width="8.85546875" style="2" customWidth="1"/>
    <col min="25" max="25" width="0.140625" style="2" hidden="1" customWidth="1"/>
    <col min="26" max="16384" width="9.140625" style="2"/>
  </cols>
  <sheetData>
    <row r="1" spans="1:42" ht="6.75" customHeight="1">
      <c r="D1" s="3"/>
      <c r="E1" s="3"/>
      <c r="F1" s="3"/>
      <c r="G1" s="3"/>
      <c r="H1" s="3"/>
      <c r="I1" s="3"/>
      <c r="J1" s="3"/>
      <c r="K1" s="3"/>
      <c r="L1" s="3"/>
      <c r="N1" s="71"/>
      <c r="O1" s="71"/>
      <c r="Q1" s="32"/>
      <c r="R1" s="32"/>
      <c r="S1" s="32"/>
      <c r="T1" s="72"/>
      <c r="W1" s="73"/>
      <c r="X1" s="73"/>
    </row>
    <row r="2" spans="1:42" ht="19.149999999999999" customHeight="1">
      <c r="A2" s="122" t="s">
        <v>93</v>
      </c>
      <c r="B2" s="36"/>
      <c r="C2" s="36"/>
      <c r="D2" s="36"/>
      <c r="F2" s="378" t="str">
        <f>IF('Титул ф.6'!D22=0," ",'Титул ф.6'!D22)</f>
        <v>Красноармейский городской суд</v>
      </c>
      <c r="G2" s="379"/>
      <c r="H2" s="379"/>
      <c r="I2" s="379"/>
      <c r="J2" s="380"/>
      <c r="K2" s="3"/>
      <c r="L2" s="3"/>
      <c r="N2" s="2" t="s">
        <v>212</v>
      </c>
      <c r="P2" s="3"/>
      <c r="Q2" s="3"/>
      <c r="R2" s="3"/>
      <c r="S2" s="32"/>
      <c r="T2" s="72"/>
    </row>
    <row r="3" spans="1:42" ht="27.6" customHeight="1">
      <c r="G3" s="65" t="s">
        <v>94</v>
      </c>
      <c r="H3" s="68" t="s">
        <v>210</v>
      </c>
      <c r="I3" s="26"/>
      <c r="J3" s="27"/>
      <c r="K3" s="3"/>
      <c r="L3" s="3"/>
      <c r="P3" s="77"/>
      <c r="Q3" s="78"/>
      <c r="R3" s="78"/>
      <c r="S3" s="16"/>
      <c r="T3" s="3"/>
    </row>
    <row r="4" spans="1:42" ht="33.6" customHeight="1">
      <c r="A4" s="133" t="s">
        <v>149</v>
      </c>
      <c r="B4" s="115"/>
      <c r="C4" s="115"/>
      <c r="D4" s="115"/>
      <c r="E4" s="115"/>
      <c r="F4" s="115"/>
      <c r="G4" s="66" t="s">
        <v>95</v>
      </c>
      <c r="H4" s="67" t="s">
        <v>211</v>
      </c>
      <c r="I4" s="28"/>
      <c r="J4" s="29"/>
      <c r="L4" s="3"/>
      <c r="M4" s="3"/>
      <c r="N4" s="3"/>
      <c r="R4" s="77"/>
      <c r="S4" s="78"/>
      <c r="T4" s="78"/>
      <c r="U4" s="16"/>
      <c r="V4" s="3"/>
    </row>
    <row r="5" spans="1:42" ht="20.25" customHeight="1">
      <c r="A5" s="116" t="s">
        <v>467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42" s="9" customFormat="1" ht="75" customHeight="1">
      <c r="A6" s="389" t="s">
        <v>74</v>
      </c>
      <c r="B6" s="385" t="s">
        <v>140</v>
      </c>
      <c r="C6" s="363" t="s">
        <v>347</v>
      </c>
      <c r="D6" s="363" t="s">
        <v>96</v>
      </c>
      <c r="E6" s="360" t="s">
        <v>348</v>
      </c>
      <c r="F6" s="361"/>
      <c r="G6" s="361"/>
      <c r="H6" s="363" t="s">
        <v>188</v>
      </c>
      <c r="I6" s="363" t="s">
        <v>97</v>
      </c>
      <c r="J6" s="363" t="s">
        <v>349</v>
      </c>
      <c r="K6" s="363" t="s">
        <v>408</v>
      </c>
      <c r="L6" s="363" t="s">
        <v>350</v>
      </c>
      <c r="M6" s="363" t="s">
        <v>351</v>
      </c>
      <c r="N6" s="360" t="s">
        <v>473</v>
      </c>
      <c r="O6" s="361"/>
      <c r="P6" s="361"/>
      <c r="Q6" s="362"/>
      <c r="R6" s="25"/>
      <c r="S6" s="17"/>
      <c r="T6" s="25"/>
      <c r="U6" s="25"/>
      <c r="V6" s="17"/>
      <c r="W6" s="25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</row>
    <row r="7" spans="1:42" s="9" customFormat="1" ht="229.9" customHeight="1">
      <c r="A7" s="391"/>
      <c r="B7" s="386"/>
      <c r="C7" s="376"/>
      <c r="D7" s="376"/>
      <c r="E7" s="217" t="s">
        <v>352</v>
      </c>
      <c r="F7" s="217" t="s">
        <v>353</v>
      </c>
      <c r="G7" s="217" t="s">
        <v>403</v>
      </c>
      <c r="H7" s="376"/>
      <c r="I7" s="376"/>
      <c r="J7" s="376"/>
      <c r="K7" s="376"/>
      <c r="L7" s="364"/>
      <c r="M7" s="376"/>
      <c r="N7" s="217" t="s">
        <v>474</v>
      </c>
      <c r="O7" s="217" t="s">
        <v>475</v>
      </c>
      <c r="P7" s="217" t="s">
        <v>476</v>
      </c>
      <c r="Q7" s="217" t="s">
        <v>477</v>
      </c>
      <c r="R7" s="25"/>
      <c r="S7" s="25"/>
      <c r="T7" s="25"/>
      <c r="U7" s="25"/>
      <c r="V7" s="17"/>
      <c r="W7" s="25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s="74" customFormat="1" ht="16.5" customHeight="1">
      <c r="A8" s="15" t="s">
        <v>111</v>
      </c>
      <c r="B8" s="15"/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15">
        <v>9</v>
      </c>
      <c r="L8" s="15">
        <v>10</v>
      </c>
      <c r="M8" s="15">
        <v>11</v>
      </c>
      <c r="N8" s="15">
        <v>12</v>
      </c>
      <c r="O8" s="15">
        <v>13</v>
      </c>
      <c r="P8" s="15">
        <v>14</v>
      </c>
      <c r="Q8" s="15">
        <v>15</v>
      </c>
      <c r="R8" s="70"/>
      <c r="S8" s="70"/>
      <c r="T8" s="70"/>
      <c r="U8" s="70"/>
      <c r="V8" s="70"/>
      <c r="W8" s="70"/>
    </row>
    <row r="9" spans="1:42" s="74" customFormat="1" ht="49.9" customHeight="1">
      <c r="A9" s="220" t="s">
        <v>213</v>
      </c>
      <c r="B9" s="15">
        <v>1</v>
      </c>
      <c r="C9" s="251"/>
      <c r="D9" s="251">
        <f t="shared" ref="D9:Q9" si="0">SUM(D10:D13)</f>
        <v>0</v>
      </c>
      <c r="E9" s="251">
        <f t="shared" si="0"/>
        <v>0</v>
      </c>
      <c r="F9" s="251">
        <f t="shared" si="0"/>
        <v>0</v>
      </c>
      <c r="G9" s="251">
        <f t="shared" si="0"/>
        <v>0</v>
      </c>
      <c r="H9" s="251">
        <f t="shared" si="0"/>
        <v>0</v>
      </c>
      <c r="I9" s="251">
        <f t="shared" si="0"/>
        <v>0</v>
      </c>
      <c r="J9" s="251">
        <f t="shared" si="0"/>
        <v>0</v>
      </c>
      <c r="K9" s="251">
        <f t="shared" si="0"/>
        <v>0</v>
      </c>
      <c r="L9" s="251">
        <f t="shared" si="0"/>
        <v>0</v>
      </c>
      <c r="M9" s="251">
        <f t="shared" si="0"/>
        <v>0</v>
      </c>
      <c r="N9" s="251">
        <f t="shared" si="0"/>
        <v>0</v>
      </c>
      <c r="O9" s="251">
        <f t="shared" si="0"/>
        <v>0</v>
      </c>
      <c r="P9" s="251">
        <f t="shared" si="0"/>
        <v>0</v>
      </c>
      <c r="Q9" s="251">
        <f t="shared" si="0"/>
        <v>0</v>
      </c>
      <c r="R9" s="70"/>
      <c r="S9" s="70"/>
      <c r="T9" s="70"/>
      <c r="U9" s="70"/>
      <c r="V9" s="70"/>
      <c r="W9" s="70"/>
    </row>
    <row r="10" spans="1:42" s="9" customFormat="1" ht="49.9" customHeight="1">
      <c r="A10" s="220" t="s">
        <v>0</v>
      </c>
      <c r="B10" s="15">
        <v>2</v>
      </c>
      <c r="C10" s="94"/>
      <c r="D10" s="251">
        <f>SUM(E10:G10)</f>
        <v>0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7"/>
      <c r="S10" s="8"/>
      <c r="T10" s="7"/>
      <c r="U10" s="7"/>
      <c r="V10" s="8"/>
      <c r="W10" s="7"/>
    </row>
    <row r="11" spans="1:42" s="11" customFormat="1" ht="49.9" customHeight="1">
      <c r="A11" s="219" t="s">
        <v>409</v>
      </c>
      <c r="B11" s="15">
        <v>3</v>
      </c>
      <c r="C11" s="94"/>
      <c r="D11" s="251">
        <f>SUM(E11:G11)</f>
        <v>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10"/>
      <c r="S11" s="10"/>
      <c r="T11" s="10"/>
      <c r="U11" s="10"/>
      <c r="V11" s="10"/>
      <c r="W11" s="10"/>
    </row>
    <row r="12" spans="1:42" s="11" customFormat="1" ht="49.9" customHeight="1">
      <c r="A12" s="219" t="s">
        <v>98</v>
      </c>
      <c r="B12" s="15">
        <v>4</v>
      </c>
      <c r="C12" s="252"/>
      <c r="D12" s="252">
        <f>SUM(E12:G12)</f>
        <v>0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10"/>
      <c r="S12" s="10"/>
      <c r="T12" s="10"/>
      <c r="U12" s="10"/>
      <c r="V12" s="10"/>
      <c r="W12" s="10"/>
    </row>
    <row r="13" spans="1:42" s="11" customFormat="1" ht="49.9" customHeight="1">
      <c r="A13" s="221" t="s">
        <v>99</v>
      </c>
      <c r="B13" s="15">
        <v>5</v>
      </c>
      <c r="C13" s="94"/>
      <c r="D13" s="251">
        <f>SUM(E13:G13)</f>
        <v>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12"/>
      <c r="S13" s="12"/>
      <c r="T13" s="12"/>
      <c r="U13" s="12"/>
      <c r="V13" s="392"/>
      <c r="W13" s="392"/>
      <c r="X13" s="392"/>
      <c r="Y13" s="392"/>
      <c r="Z13" s="392"/>
    </row>
    <row r="14" spans="1:42" s="11" customFormat="1" ht="42" customHeight="1">
      <c r="A14" s="214"/>
      <c r="B14" s="213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12"/>
      <c r="Q14" s="12"/>
      <c r="R14" s="12"/>
      <c r="S14" s="12"/>
      <c r="T14" s="212"/>
      <c r="U14" s="212"/>
      <c r="V14" s="212"/>
      <c r="W14" s="212"/>
      <c r="X14" s="212"/>
    </row>
    <row r="15" spans="1:42" s="132" customFormat="1" ht="37.9" customHeight="1">
      <c r="A15" s="369" t="s">
        <v>150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130"/>
      <c r="P15" s="130"/>
      <c r="Q15" s="130"/>
      <c r="R15" s="130"/>
      <c r="S15" s="130"/>
      <c r="T15" s="365"/>
      <c r="U15" s="365"/>
      <c r="V15" s="365"/>
      <c r="W15" s="365"/>
      <c r="X15" s="131"/>
    </row>
    <row r="16" spans="1:42" s="11" customFormat="1" ht="22.15" customHeight="1">
      <c r="A16" s="370" t="s">
        <v>468</v>
      </c>
      <c r="B16" s="370"/>
      <c r="C16" s="370"/>
      <c r="D16" s="370"/>
      <c r="E16" s="370"/>
      <c r="F16" s="371"/>
      <c r="G16" s="371"/>
      <c r="H16" s="371"/>
      <c r="I16" s="371"/>
      <c r="J16" s="371"/>
      <c r="K16" s="371"/>
      <c r="L16" s="371"/>
      <c r="M16" s="371"/>
      <c r="N16" s="12"/>
      <c r="O16" s="12"/>
      <c r="P16" s="12"/>
      <c r="Q16" s="12"/>
      <c r="R16" s="12"/>
      <c r="S16" s="12"/>
      <c r="T16" s="367"/>
      <c r="U16" s="367"/>
      <c r="V16" s="367"/>
      <c r="W16" s="8"/>
      <c r="X16" s="14"/>
    </row>
    <row r="17" spans="1:25" s="11" customFormat="1" ht="25.5" customHeight="1">
      <c r="A17" s="368"/>
      <c r="B17" s="372" t="s">
        <v>9</v>
      </c>
      <c r="C17" s="381" t="s">
        <v>58</v>
      </c>
      <c r="D17" s="368" t="s">
        <v>151</v>
      </c>
      <c r="E17" s="368"/>
      <c r="F17" s="368" t="s">
        <v>152</v>
      </c>
      <c r="G17" s="368"/>
      <c r="H17" s="368"/>
      <c r="I17" s="368"/>
      <c r="J17" s="368"/>
      <c r="K17" s="368"/>
      <c r="L17" s="368"/>
      <c r="M17" s="368"/>
      <c r="O17" s="12"/>
      <c r="P17" s="367"/>
      <c r="Q17" s="367"/>
      <c r="R17" s="367"/>
      <c r="S17" s="8"/>
      <c r="T17" s="14"/>
    </row>
    <row r="18" spans="1:25" s="11" customFormat="1" ht="24" customHeight="1">
      <c r="A18" s="368"/>
      <c r="B18" s="373"/>
      <c r="C18" s="382"/>
      <c r="D18" s="363" t="s">
        <v>153</v>
      </c>
      <c r="E18" s="363" t="s">
        <v>154</v>
      </c>
      <c r="F18" s="368" t="s">
        <v>101</v>
      </c>
      <c r="G18" s="368"/>
      <c r="H18" s="368"/>
      <c r="I18" s="363" t="s">
        <v>102</v>
      </c>
      <c r="J18" s="363" t="s">
        <v>322</v>
      </c>
      <c r="K18" s="363" t="s">
        <v>323</v>
      </c>
      <c r="L18" s="363" t="s">
        <v>155</v>
      </c>
      <c r="M18" s="363" t="s">
        <v>156</v>
      </c>
      <c r="O18" s="12"/>
      <c r="P18" s="366"/>
      <c r="Q18" s="366"/>
      <c r="R18" s="366"/>
      <c r="S18" s="8"/>
      <c r="T18" s="14"/>
    </row>
    <row r="19" spans="1:25" s="11" customFormat="1" ht="300" customHeight="1">
      <c r="A19" s="368"/>
      <c r="B19" s="374"/>
      <c r="C19" s="383"/>
      <c r="D19" s="364"/>
      <c r="E19" s="364"/>
      <c r="F19" s="217" t="s">
        <v>157</v>
      </c>
      <c r="G19" s="217" t="s">
        <v>158</v>
      </c>
      <c r="H19" s="217" t="s">
        <v>103</v>
      </c>
      <c r="I19" s="364"/>
      <c r="J19" s="376"/>
      <c r="K19" s="376"/>
      <c r="L19" s="376"/>
      <c r="M19" s="376"/>
      <c r="O19" s="12"/>
      <c r="P19" s="388"/>
      <c r="Q19" s="388"/>
      <c r="R19" s="388"/>
      <c r="S19" s="17"/>
      <c r="T19" s="14"/>
    </row>
    <row r="20" spans="1:25" s="75" customFormat="1" ht="16.5" customHeight="1">
      <c r="A20" s="127" t="s">
        <v>111</v>
      </c>
      <c r="B20" s="128"/>
      <c r="C20" s="127">
        <v>1</v>
      </c>
      <c r="D20" s="127">
        <v>2</v>
      </c>
      <c r="E20" s="127">
        <v>3</v>
      </c>
      <c r="F20" s="127">
        <v>4</v>
      </c>
      <c r="G20" s="129">
        <v>5</v>
      </c>
      <c r="H20" s="129">
        <v>6</v>
      </c>
      <c r="I20" s="129">
        <v>7</v>
      </c>
      <c r="J20" s="15">
        <v>8</v>
      </c>
      <c r="K20" s="15">
        <v>9</v>
      </c>
      <c r="L20" s="15">
        <v>10</v>
      </c>
      <c r="M20" s="15">
        <v>11</v>
      </c>
      <c r="O20" s="76"/>
      <c r="P20" s="377"/>
      <c r="Q20" s="377"/>
      <c r="R20" s="377"/>
      <c r="S20" s="76"/>
      <c r="T20" s="76"/>
    </row>
    <row r="21" spans="1:25" s="21" customFormat="1" ht="30" customHeight="1">
      <c r="A21" s="221" t="s">
        <v>100</v>
      </c>
      <c r="B21" s="127">
        <v>1</v>
      </c>
      <c r="C21" s="251"/>
      <c r="D21" s="251">
        <f t="shared" ref="D21:M21" si="1">SUM(D22:D24)</f>
        <v>0</v>
      </c>
      <c r="E21" s="251">
        <f t="shared" si="1"/>
        <v>0</v>
      </c>
      <c r="F21" s="251">
        <f t="shared" si="1"/>
        <v>0</v>
      </c>
      <c r="G21" s="251">
        <f t="shared" si="1"/>
        <v>0</v>
      </c>
      <c r="H21" s="251">
        <f t="shared" si="1"/>
        <v>0</v>
      </c>
      <c r="I21" s="251">
        <f t="shared" si="1"/>
        <v>0</v>
      </c>
      <c r="J21" s="251">
        <f t="shared" si="1"/>
        <v>0</v>
      </c>
      <c r="K21" s="251">
        <f t="shared" si="1"/>
        <v>0</v>
      </c>
      <c r="L21" s="253"/>
      <c r="M21" s="251">
        <f t="shared" si="1"/>
        <v>0</v>
      </c>
      <c r="O21" s="18"/>
      <c r="P21" s="12"/>
      <c r="Q21" s="12"/>
      <c r="R21" s="12"/>
      <c r="S21" s="18"/>
      <c r="T21" s="18"/>
    </row>
    <row r="22" spans="1:25" s="21" customFormat="1" ht="30" customHeight="1">
      <c r="A22" s="221" t="s">
        <v>159</v>
      </c>
      <c r="B22" s="127">
        <v>2</v>
      </c>
      <c r="C22" s="251">
        <f>SUM(D22:M22)</f>
        <v>0</v>
      </c>
      <c r="D22" s="94"/>
      <c r="E22" s="94"/>
      <c r="F22" s="94"/>
      <c r="G22" s="94"/>
      <c r="H22" s="94"/>
      <c r="I22" s="94"/>
      <c r="J22" s="94"/>
      <c r="K22" s="94"/>
      <c r="L22" s="254"/>
      <c r="M22" s="94"/>
      <c r="O22" s="18"/>
      <c r="P22" s="12"/>
      <c r="Q22" s="12"/>
      <c r="R22" s="12"/>
      <c r="S22" s="18"/>
      <c r="T22" s="18"/>
    </row>
    <row r="23" spans="1:25" s="9" customFormat="1" ht="30" customHeight="1">
      <c r="A23" s="221" t="s">
        <v>160</v>
      </c>
      <c r="B23" s="127">
        <v>3</v>
      </c>
      <c r="C23" s="251">
        <f>SUM(D23:M23)</f>
        <v>0</v>
      </c>
      <c r="D23" s="94"/>
      <c r="E23" s="94"/>
      <c r="F23" s="94"/>
      <c r="G23" s="94"/>
      <c r="H23" s="94"/>
      <c r="I23" s="94"/>
      <c r="J23" s="94"/>
      <c r="K23" s="94"/>
      <c r="L23" s="254"/>
      <c r="M23" s="94"/>
      <c r="O23" s="18"/>
      <c r="P23" s="4"/>
      <c r="Q23" s="4"/>
      <c r="R23" s="4"/>
      <c r="S23" s="18"/>
      <c r="T23" s="8"/>
    </row>
    <row r="24" spans="1:25" s="9" customFormat="1" ht="49.9" customHeight="1">
      <c r="A24" s="221" t="s">
        <v>193</v>
      </c>
      <c r="B24" s="127">
        <v>4</v>
      </c>
      <c r="C24" s="251">
        <f>SUM(D24:M24)</f>
        <v>0</v>
      </c>
      <c r="D24" s="94"/>
      <c r="E24" s="94"/>
      <c r="F24" s="94"/>
      <c r="G24" s="94"/>
      <c r="H24" s="94"/>
      <c r="I24" s="94"/>
      <c r="J24" s="94"/>
      <c r="K24" s="94"/>
      <c r="L24" s="254"/>
      <c r="M24" s="94"/>
      <c r="O24" s="18"/>
      <c r="P24" s="4"/>
      <c r="Q24" s="4"/>
      <c r="R24" s="4"/>
      <c r="S24" s="18"/>
      <c r="T24" s="8"/>
    </row>
    <row r="25" spans="1:25" s="11" customFormat="1" ht="9" customHeight="1">
      <c r="D25" s="13"/>
      <c r="E25" s="13"/>
      <c r="F25" s="13"/>
      <c r="G25" s="13"/>
      <c r="H25" s="13"/>
      <c r="I25" s="13"/>
      <c r="J25" s="13"/>
      <c r="K25" s="13"/>
      <c r="L25" s="12"/>
      <c r="M25" s="12"/>
      <c r="N25" s="12"/>
      <c r="O25" s="12"/>
      <c r="P25" s="12"/>
      <c r="Q25" s="12"/>
      <c r="R25" s="12"/>
      <c r="S25" s="12"/>
      <c r="T25" s="12"/>
      <c r="U25" s="367"/>
      <c r="V25" s="367"/>
      <c r="W25" s="367"/>
      <c r="X25" s="18"/>
      <c r="Y25" s="14"/>
    </row>
    <row r="26" spans="1:25" s="11" customFormat="1" ht="31.15" customHeight="1">
      <c r="A26" s="369" t="s">
        <v>16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93"/>
      <c r="N26" s="393"/>
      <c r="O26" s="393"/>
      <c r="P26" s="12"/>
      <c r="Q26" s="12"/>
      <c r="R26" s="12"/>
      <c r="S26" s="12"/>
      <c r="T26" s="367"/>
      <c r="U26" s="367"/>
      <c r="V26" s="367"/>
      <c r="W26" s="18"/>
      <c r="X26" s="14"/>
    </row>
    <row r="27" spans="1:25" s="11" customFormat="1" ht="14.25" customHeight="1">
      <c r="A27" s="371" t="s">
        <v>469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12"/>
      <c r="N27" s="12"/>
      <c r="O27" s="12"/>
      <c r="P27" s="12"/>
      <c r="Q27" s="12"/>
      <c r="R27" s="12"/>
      <c r="S27" s="12"/>
      <c r="T27" s="367"/>
      <c r="U27" s="367"/>
      <c r="V27" s="367"/>
      <c r="W27" s="18"/>
      <c r="X27" s="14"/>
    </row>
    <row r="28" spans="1:25" s="19" customFormat="1" ht="21" customHeight="1">
      <c r="A28" s="372" t="s">
        <v>354</v>
      </c>
      <c r="B28" s="389" t="s">
        <v>9</v>
      </c>
      <c r="C28" s="363" t="s">
        <v>58</v>
      </c>
      <c r="D28" s="360" t="s">
        <v>355</v>
      </c>
      <c r="E28" s="361"/>
      <c r="F28" s="361"/>
      <c r="G28" s="362"/>
      <c r="H28" s="363" t="s">
        <v>356</v>
      </c>
      <c r="I28" s="16"/>
      <c r="J28" s="16"/>
      <c r="K28" s="7"/>
      <c r="L28" s="18"/>
      <c r="M28" s="18"/>
      <c r="O28" s="18"/>
      <c r="P28" s="18"/>
      <c r="Q28" s="18"/>
      <c r="R28" s="18"/>
      <c r="S28" s="18"/>
      <c r="T28" s="387"/>
      <c r="U28" s="387"/>
      <c r="V28" s="387"/>
      <c r="W28" s="18"/>
      <c r="X28" s="7"/>
    </row>
    <row r="29" spans="1:25" s="19" customFormat="1" ht="70.900000000000006" customHeight="1">
      <c r="A29" s="373"/>
      <c r="B29" s="390"/>
      <c r="C29" s="376"/>
      <c r="D29" s="363" t="s">
        <v>357</v>
      </c>
      <c r="E29" s="360" t="s">
        <v>358</v>
      </c>
      <c r="F29" s="362"/>
      <c r="G29" s="363" t="s">
        <v>106</v>
      </c>
      <c r="H29" s="376"/>
      <c r="I29" s="7"/>
      <c r="J29" s="7"/>
      <c r="K29" s="7"/>
      <c r="L29" s="18"/>
      <c r="N29" s="18"/>
      <c r="O29" s="18"/>
      <c r="P29" s="18"/>
      <c r="Q29" s="18"/>
      <c r="R29" s="18"/>
      <c r="S29" s="18"/>
      <c r="T29" s="387"/>
      <c r="U29" s="387"/>
      <c r="V29" s="387"/>
      <c r="W29" s="18"/>
      <c r="X29" s="7"/>
    </row>
    <row r="30" spans="1:25" s="19" customFormat="1" ht="150" customHeight="1">
      <c r="A30" s="374"/>
      <c r="B30" s="391"/>
      <c r="C30" s="364"/>
      <c r="D30" s="376"/>
      <c r="E30" s="217" t="s">
        <v>359</v>
      </c>
      <c r="F30" s="217" t="s">
        <v>360</v>
      </c>
      <c r="G30" s="376"/>
      <c r="H30" s="364"/>
      <c r="I30" s="20"/>
      <c r="J30" s="7"/>
      <c r="K30" s="7"/>
      <c r="M30" s="18"/>
      <c r="N30" s="18"/>
      <c r="O30" s="18"/>
      <c r="P30" s="18"/>
      <c r="Q30" s="18"/>
      <c r="R30" s="18"/>
      <c r="S30" s="18"/>
      <c r="T30" s="384"/>
      <c r="U30" s="384"/>
      <c r="V30" s="384"/>
      <c r="W30" s="18"/>
      <c r="X30" s="7"/>
    </row>
    <row r="31" spans="1:25" s="21" customFormat="1" ht="16.5" customHeight="1">
      <c r="A31" s="127" t="s">
        <v>111</v>
      </c>
      <c r="B31" s="127"/>
      <c r="C31" s="127">
        <v>1</v>
      </c>
      <c r="D31" s="127">
        <v>2</v>
      </c>
      <c r="E31" s="127">
        <v>3</v>
      </c>
      <c r="F31" s="127">
        <v>4</v>
      </c>
      <c r="G31" s="127">
        <v>5</v>
      </c>
      <c r="H31" s="127">
        <v>6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384"/>
      <c r="U31" s="384"/>
      <c r="V31" s="384"/>
      <c r="W31" s="18"/>
      <c r="X31" s="18"/>
    </row>
    <row r="32" spans="1:25" s="21" customFormat="1" ht="49.9" customHeight="1">
      <c r="A32" s="221" t="s">
        <v>361</v>
      </c>
      <c r="B32" s="127">
        <v>1</v>
      </c>
      <c r="C32" s="251"/>
      <c r="D32" s="251">
        <f t="shared" ref="D32:H32" si="2">SUM(D33:D37)</f>
        <v>0</v>
      </c>
      <c r="E32" s="251">
        <f t="shared" si="2"/>
        <v>0</v>
      </c>
      <c r="F32" s="251">
        <f t="shared" si="2"/>
        <v>0</v>
      </c>
      <c r="G32" s="251">
        <f t="shared" si="2"/>
        <v>0</v>
      </c>
      <c r="H32" s="251">
        <f t="shared" si="2"/>
        <v>0</v>
      </c>
      <c r="I32" s="10"/>
      <c r="J32" s="12"/>
      <c r="K32" s="12"/>
      <c r="L32" s="18"/>
      <c r="M32" s="18"/>
      <c r="N32" s="18"/>
      <c r="O32" s="18"/>
      <c r="P32" s="18"/>
      <c r="Q32" s="18"/>
      <c r="R32" s="18"/>
      <c r="S32" s="18"/>
      <c r="T32" s="367"/>
      <c r="U32" s="367"/>
      <c r="V32" s="367"/>
      <c r="W32" s="18"/>
      <c r="X32" s="18"/>
    </row>
    <row r="33" spans="1:25" s="11" customFormat="1" ht="49.9" customHeight="1">
      <c r="A33" s="221" t="s">
        <v>362</v>
      </c>
      <c r="B33" s="127" t="s">
        <v>161</v>
      </c>
      <c r="C33" s="251">
        <f>SUM(D33:G33)</f>
        <v>0</v>
      </c>
      <c r="D33" s="94"/>
      <c r="E33" s="94"/>
      <c r="F33" s="94"/>
      <c r="G33" s="94"/>
      <c r="H33" s="94"/>
      <c r="I33" s="12"/>
      <c r="J33" s="12"/>
      <c r="K33" s="18"/>
      <c r="L33" s="18"/>
      <c r="M33" s="18"/>
      <c r="N33" s="18"/>
      <c r="O33" s="18"/>
      <c r="P33" s="12"/>
      <c r="Q33" s="12"/>
      <c r="R33" s="12"/>
      <c r="S33" s="12"/>
      <c r="T33" s="12"/>
      <c r="U33" s="366"/>
      <c r="V33" s="366"/>
      <c r="W33" s="366"/>
      <c r="X33" s="18"/>
      <c r="Y33" s="14"/>
    </row>
    <row r="34" spans="1:25" s="11" customFormat="1" ht="64.900000000000006" customHeight="1">
      <c r="A34" s="221" t="s">
        <v>363</v>
      </c>
      <c r="B34" s="127" t="s">
        <v>162</v>
      </c>
      <c r="C34" s="251">
        <f>SUM(D34:G34)</f>
        <v>0</v>
      </c>
      <c r="D34" s="94"/>
      <c r="E34" s="94"/>
      <c r="F34" s="94"/>
      <c r="G34" s="94"/>
      <c r="H34" s="94"/>
      <c r="I34" s="12"/>
      <c r="J34" s="12"/>
      <c r="K34" s="18"/>
      <c r="L34" s="18"/>
      <c r="M34" s="18"/>
      <c r="N34" s="18"/>
      <c r="O34" s="18"/>
      <c r="P34" s="12"/>
      <c r="Q34" s="12"/>
      <c r="R34" s="12"/>
      <c r="S34" s="12"/>
      <c r="T34" s="12"/>
      <c r="U34" s="126"/>
      <c r="V34" s="126"/>
      <c r="W34" s="126"/>
      <c r="X34" s="18"/>
      <c r="Y34" s="14"/>
    </row>
    <row r="35" spans="1:25" s="11" customFormat="1" ht="64.900000000000006" customHeight="1">
      <c r="A35" s="221" t="s">
        <v>364</v>
      </c>
      <c r="B35" s="127" t="s">
        <v>163</v>
      </c>
      <c r="C35" s="251">
        <f>SUM(D35:G35)</f>
        <v>0</v>
      </c>
      <c r="D35" s="94"/>
      <c r="E35" s="94"/>
      <c r="F35" s="94"/>
      <c r="G35" s="94"/>
      <c r="H35" s="94"/>
      <c r="I35" s="12"/>
      <c r="J35" s="12"/>
      <c r="K35" s="18"/>
      <c r="L35" s="18"/>
      <c r="M35" s="18"/>
      <c r="N35" s="18"/>
      <c r="O35" s="18"/>
      <c r="P35" s="12"/>
      <c r="Q35" s="12"/>
      <c r="R35" s="12"/>
      <c r="S35" s="12"/>
      <c r="T35" s="12"/>
      <c r="U35" s="126"/>
      <c r="V35" s="126"/>
      <c r="W35" s="126"/>
      <c r="X35" s="18"/>
      <c r="Y35" s="14"/>
    </row>
    <row r="36" spans="1:25" s="11" customFormat="1" ht="49.9" customHeight="1">
      <c r="A36" s="221" t="s">
        <v>365</v>
      </c>
      <c r="B36" s="127" t="s">
        <v>164</v>
      </c>
      <c r="C36" s="251">
        <f>SUM(D36:G36)</f>
        <v>0</v>
      </c>
      <c r="D36" s="94"/>
      <c r="E36" s="94"/>
      <c r="F36" s="94"/>
      <c r="G36" s="94"/>
      <c r="H36" s="94"/>
      <c r="I36" s="12"/>
      <c r="J36" s="12"/>
      <c r="K36" s="18"/>
      <c r="L36" s="18"/>
      <c r="M36" s="18"/>
      <c r="N36" s="18"/>
      <c r="O36" s="18"/>
      <c r="P36" s="12"/>
      <c r="Q36" s="12"/>
      <c r="R36" s="12"/>
      <c r="S36" s="12"/>
      <c r="T36" s="12"/>
      <c r="U36" s="126"/>
      <c r="V36" s="126"/>
      <c r="W36" s="126"/>
      <c r="X36" s="18"/>
      <c r="Y36" s="14"/>
    </row>
    <row r="37" spans="1:25" s="11" customFormat="1" ht="49.9" customHeight="1">
      <c r="A37" s="221" t="s">
        <v>366</v>
      </c>
      <c r="B37" s="127" t="s">
        <v>165</v>
      </c>
      <c r="C37" s="251">
        <f>SUM(D37:G37)</f>
        <v>0</v>
      </c>
      <c r="D37" s="94"/>
      <c r="E37" s="94"/>
      <c r="F37" s="94"/>
      <c r="G37" s="94"/>
      <c r="H37" s="94"/>
      <c r="I37" s="12"/>
      <c r="J37" s="12"/>
      <c r="K37" s="18"/>
      <c r="L37" s="18"/>
      <c r="M37" s="18"/>
      <c r="N37" s="18"/>
      <c r="O37" s="18"/>
      <c r="P37" s="12"/>
      <c r="Q37" s="12"/>
      <c r="R37" s="12"/>
      <c r="S37" s="12"/>
      <c r="T37" s="12"/>
      <c r="U37" s="126"/>
      <c r="V37" s="126"/>
      <c r="W37" s="126"/>
      <c r="X37" s="18"/>
      <c r="Y37" s="14"/>
    </row>
    <row r="38" spans="1:25" s="11" customFormat="1" ht="13.9" customHeight="1">
      <c r="A38" s="117"/>
      <c r="B38" s="111"/>
      <c r="C38" s="34"/>
      <c r="D38" s="34"/>
      <c r="E38" s="34"/>
      <c r="F38" s="34"/>
      <c r="G38" s="34"/>
      <c r="H38" s="10"/>
      <c r="I38" s="12"/>
      <c r="J38" s="12"/>
      <c r="K38" s="18"/>
      <c r="L38" s="18"/>
      <c r="M38" s="18"/>
      <c r="N38" s="18"/>
      <c r="O38" s="18"/>
      <c r="P38" s="12"/>
      <c r="Q38" s="12"/>
      <c r="R38" s="12"/>
      <c r="S38" s="12"/>
      <c r="T38" s="12"/>
      <c r="U38" s="126"/>
      <c r="V38" s="126"/>
      <c r="W38" s="126"/>
      <c r="X38" s="18"/>
      <c r="Y38" s="14"/>
    </row>
    <row r="39" spans="1:25" ht="17.45" customHeight="1">
      <c r="A39" s="375"/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</row>
  </sheetData>
  <mergeCells count="55">
    <mergeCell ref="U33:W33"/>
    <mergeCell ref="A27:L27"/>
    <mergeCell ref="T27:V27"/>
    <mergeCell ref="T28:V29"/>
    <mergeCell ref="T30:V30"/>
    <mergeCell ref="C28:C30"/>
    <mergeCell ref="E29:F29"/>
    <mergeCell ref="T32:V32"/>
    <mergeCell ref="A28:A30"/>
    <mergeCell ref="B28:B30"/>
    <mergeCell ref="D29:D30"/>
    <mergeCell ref="T31:V31"/>
    <mergeCell ref="T16:V16"/>
    <mergeCell ref="D6:D7"/>
    <mergeCell ref="B6:B7"/>
    <mergeCell ref="C6:C7"/>
    <mergeCell ref="E6:G6"/>
    <mergeCell ref="I6:I7"/>
    <mergeCell ref="J6:J7"/>
    <mergeCell ref="T26:V26"/>
    <mergeCell ref="I18:I19"/>
    <mergeCell ref="L6:L7"/>
    <mergeCell ref="U25:W25"/>
    <mergeCell ref="P19:R19"/>
    <mergeCell ref="H6:H7"/>
    <mergeCell ref="K6:K7"/>
    <mergeCell ref="A26:L26"/>
    <mergeCell ref="F2:J2"/>
    <mergeCell ref="C17:C19"/>
    <mergeCell ref="K18:K19"/>
    <mergeCell ref="M18:M19"/>
    <mergeCell ref="L18:L19"/>
    <mergeCell ref="M6:M7"/>
    <mergeCell ref="J18:J19"/>
    <mergeCell ref="A39:O39"/>
    <mergeCell ref="G29:G30"/>
    <mergeCell ref="D28:G28"/>
    <mergeCell ref="H28:H30"/>
    <mergeCell ref="P20:R20"/>
    <mergeCell ref="M26:O26"/>
    <mergeCell ref="N6:Q6"/>
    <mergeCell ref="E18:E19"/>
    <mergeCell ref="T15:W15"/>
    <mergeCell ref="P18:R18"/>
    <mergeCell ref="P17:R17"/>
    <mergeCell ref="F17:M17"/>
    <mergeCell ref="F18:H18"/>
    <mergeCell ref="A15:N15"/>
    <mergeCell ref="A16:M16"/>
    <mergeCell ref="B17:B19"/>
    <mergeCell ref="D18:D19"/>
    <mergeCell ref="A17:A19"/>
    <mergeCell ref="D17:E17"/>
    <mergeCell ref="A6:A7"/>
    <mergeCell ref="V13:Z13"/>
  </mergeCells>
  <phoneticPr fontId="8" type="noConversion"/>
  <pageMargins left="0.86614173228346458" right="0.15748031496062992" top="0.78740157480314965" bottom="0.19685039370078741" header="0" footer="0"/>
  <pageSetup paperSize="9" scale="27" orientation="landscape" r:id="rId1"/>
  <headerFooter alignWithMargins="0"/>
  <ignoredErrors>
    <ignoredError sqref="B33:B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 enableFormatConditionsCalculation="0">
    <tabColor indexed="26"/>
  </sheetPr>
  <dimension ref="A1:AW67"/>
  <sheetViews>
    <sheetView showGridLines="0" zoomScale="40" zoomScaleNormal="40" zoomScaleSheetLayoutView="34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11" sqref="F11"/>
    </sheetView>
  </sheetViews>
  <sheetFormatPr defaultRowHeight="16.5"/>
  <cols>
    <col min="1" max="2" width="9.7109375" style="2" customWidth="1"/>
    <col min="3" max="3" width="55.7109375" style="2" customWidth="1"/>
    <col min="4" max="4" width="23.7109375" style="6" customWidth="1"/>
    <col min="5" max="5" width="6.42578125" style="97" customWidth="1"/>
    <col min="6" max="6" width="16.7109375" style="2" customWidth="1"/>
    <col min="7" max="7" width="15.28515625" style="2" customWidth="1"/>
    <col min="8" max="8" width="14.140625" style="2" customWidth="1"/>
    <col min="9" max="9" width="13.42578125" style="2" customWidth="1"/>
    <col min="10" max="10" width="15.28515625" style="2" customWidth="1"/>
    <col min="11" max="11" width="15.7109375" style="2" customWidth="1"/>
    <col min="12" max="13" width="12.140625" style="2" customWidth="1"/>
    <col min="14" max="14" width="14.28515625" style="2" customWidth="1"/>
    <col min="15" max="15" width="14.140625" style="2" customWidth="1"/>
    <col min="16" max="16" width="14" style="2" customWidth="1"/>
    <col min="17" max="17" width="12.5703125" style="2" customWidth="1"/>
    <col min="18" max="19" width="12.28515625" style="2" customWidth="1"/>
    <col min="20" max="20" width="13.140625" style="2" customWidth="1"/>
    <col min="21" max="21" width="12.5703125" style="2" customWidth="1"/>
    <col min="22" max="22" width="15.140625" style="2" customWidth="1"/>
    <col min="23" max="23" width="14.5703125" style="2" customWidth="1"/>
    <col min="24" max="24" width="4.5703125" style="2" customWidth="1"/>
    <col min="25" max="30" width="13.42578125" style="2" customWidth="1"/>
    <col min="31" max="31" width="13.140625" style="2" customWidth="1"/>
    <col min="32" max="32" width="12.42578125" style="2" customWidth="1"/>
    <col min="33" max="33" width="14.28515625" style="2" customWidth="1"/>
    <col min="34" max="34" width="14.140625" style="2" customWidth="1"/>
    <col min="35" max="35" width="16.85546875" style="2" customWidth="1"/>
    <col min="36" max="36" width="13.5703125" style="2" customWidth="1"/>
    <col min="37" max="37" width="15.28515625" style="2" customWidth="1"/>
    <col min="38" max="38" width="15.5703125" style="2" customWidth="1"/>
    <col min="39" max="39" width="13.7109375" style="2" customWidth="1"/>
    <col min="40" max="40" width="13.140625" style="2" customWidth="1"/>
    <col min="41" max="42" width="13.42578125" style="2" customWidth="1"/>
    <col min="43" max="43" width="12.5703125" style="2" customWidth="1"/>
    <col min="44" max="44" width="12.28515625" style="2" customWidth="1"/>
    <col min="45" max="48" width="11.5703125" style="2" customWidth="1"/>
    <col min="49" max="16384" width="9.140625" style="2"/>
  </cols>
  <sheetData>
    <row r="1" spans="1:48" ht="12.75" customHeight="1">
      <c r="D1" s="79"/>
      <c r="E1" s="95"/>
    </row>
    <row r="2" spans="1:48" ht="24" customHeight="1">
      <c r="B2" s="122" t="s">
        <v>93</v>
      </c>
      <c r="C2" s="84"/>
      <c r="D2" s="69"/>
      <c r="E2" s="96"/>
      <c r="F2" s="123" t="str">
        <f>IF('Титул ф.6'!D22=0," ",'Титул ф.6'!D22)</f>
        <v>Красноармейский городской суд</v>
      </c>
      <c r="G2" s="85"/>
      <c r="H2" s="81"/>
      <c r="I2" s="81"/>
      <c r="J2" s="81"/>
      <c r="K2" s="82"/>
      <c r="L2" s="82"/>
      <c r="M2" s="82"/>
      <c r="N2" s="83"/>
      <c r="O2" s="80"/>
      <c r="P2" s="80"/>
      <c r="Q2" s="80"/>
      <c r="R2" s="80"/>
      <c r="S2" s="80"/>
      <c r="T2" s="80"/>
      <c r="AE2" s="72"/>
      <c r="AG2" s="98"/>
      <c r="AH2" s="98"/>
    </row>
    <row r="3" spans="1:48" s="11" customFormat="1" ht="73.900000000000006" customHeight="1">
      <c r="A3" s="415" t="s">
        <v>191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/>
      <c r="AK3" s="415"/>
      <c r="AL3" s="415"/>
    </row>
    <row r="4" spans="1:48" s="14" customFormat="1" ht="33.75" customHeight="1">
      <c r="A4" s="416" t="s">
        <v>470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N4" s="416"/>
      <c r="AO4" s="416"/>
      <c r="AP4" s="416"/>
      <c r="AQ4" s="416"/>
      <c r="AR4" s="416"/>
      <c r="AS4" s="416"/>
      <c r="AT4" s="416"/>
      <c r="AU4" s="416"/>
      <c r="AV4" s="416"/>
    </row>
    <row r="5" spans="1:48" s="31" customFormat="1" ht="141.6" customHeight="1">
      <c r="A5" s="414" t="s">
        <v>107</v>
      </c>
      <c r="B5" s="414"/>
      <c r="C5" s="414"/>
      <c r="D5" s="421" t="s">
        <v>395</v>
      </c>
      <c r="E5" s="413" t="s">
        <v>9</v>
      </c>
      <c r="F5" s="406" t="s">
        <v>396</v>
      </c>
      <c r="G5" s="408" t="s">
        <v>142</v>
      </c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 t="s">
        <v>141</v>
      </c>
      <c r="Y5" s="408"/>
      <c r="Z5" s="408"/>
      <c r="AA5" s="408"/>
      <c r="AB5" s="408"/>
      <c r="AC5" s="408"/>
      <c r="AD5" s="410" t="s">
        <v>1</v>
      </c>
      <c r="AE5" s="410"/>
      <c r="AF5" s="368" t="s">
        <v>192</v>
      </c>
      <c r="AG5" s="368"/>
      <c r="AH5" s="410" t="s">
        <v>194</v>
      </c>
      <c r="AI5" s="410"/>
      <c r="AJ5" s="406" t="s">
        <v>324</v>
      </c>
      <c r="AK5" s="418" t="s">
        <v>397</v>
      </c>
      <c r="AL5" s="406" t="s">
        <v>398</v>
      </c>
      <c r="AM5" s="406" t="s">
        <v>399</v>
      </c>
      <c r="AN5" s="407" t="s">
        <v>166</v>
      </c>
      <c r="AO5" s="368" t="s">
        <v>197</v>
      </c>
      <c r="AP5" s="368"/>
      <c r="AQ5" s="368"/>
      <c r="AR5" s="368"/>
      <c r="AS5" s="368"/>
      <c r="AT5" s="368"/>
      <c r="AU5" s="368"/>
      <c r="AV5" s="406" t="s">
        <v>400</v>
      </c>
    </row>
    <row r="6" spans="1:48" s="31" customFormat="1" ht="57" customHeight="1">
      <c r="A6" s="414"/>
      <c r="B6" s="414"/>
      <c r="C6" s="414"/>
      <c r="D6" s="421"/>
      <c r="E6" s="413"/>
      <c r="F6" s="406"/>
      <c r="G6" s="409" t="s">
        <v>108</v>
      </c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 t="s">
        <v>109</v>
      </c>
      <c r="S6" s="409"/>
      <c r="T6" s="409"/>
      <c r="U6" s="409"/>
      <c r="V6" s="409"/>
      <c r="W6" s="409"/>
      <c r="X6" s="409" t="s">
        <v>108</v>
      </c>
      <c r="Y6" s="409"/>
      <c r="Z6" s="409"/>
      <c r="AA6" s="409"/>
      <c r="AB6" s="409"/>
      <c r="AC6" s="412" t="s">
        <v>2</v>
      </c>
      <c r="AD6" s="411" t="s">
        <v>148</v>
      </c>
      <c r="AE6" s="411" t="s">
        <v>3</v>
      </c>
      <c r="AF6" s="406" t="s">
        <v>102</v>
      </c>
      <c r="AG6" s="406" t="s">
        <v>167</v>
      </c>
      <c r="AH6" s="406" t="s">
        <v>195</v>
      </c>
      <c r="AI6" s="406" t="s">
        <v>381</v>
      </c>
      <c r="AJ6" s="406"/>
      <c r="AK6" s="418"/>
      <c r="AL6" s="406"/>
      <c r="AM6" s="406"/>
      <c r="AN6" s="407"/>
      <c r="AO6" s="363" t="s">
        <v>448</v>
      </c>
      <c r="AP6" s="363" t="s">
        <v>437</v>
      </c>
      <c r="AQ6" s="363" t="s">
        <v>406</v>
      </c>
      <c r="AR6" s="363" t="s">
        <v>449</v>
      </c>
      <c r="AS6" s="363" t="s">
        <v>407</v>
      </c>
      <c r="AT6" s="363" t="s">
        <v>196</v>
      </c>
      <c r="AU6" s="406" t="s">
        <v>450</v>
      </c>
      <c r="AV6" s="406"/>
    </row>
    <row r="7" spans="1:48" s="31" customFormat="1" ht="117.6" customHeight="1">
      <c r="A7" s="414"/>
      <c r="B7" s="414"/>
      <c r="C7" s="414"/>
      <c r="D7" s="421"/>
      <c r="E7" s="413"/>
      <c r="F7" s="406"/>
      <c r="G7" s="406" t="s">
        <v>168</v>
      </c>
      <c r="H7" s="410" t="s">
        <v>438</v>
      </c>
      <c r="I7" s="410"/>
      <c r="J7" s="406" t="s">
        <v>169</v>
      </c>
      <c r="K7" s="409" t="s">
        <v>110</v>
      </c>
      <c r="L7" s="409"/>
      <c r="M7" s="409"/>
      <c r="N7" s="409"/>
      <c r="O7" s="406" t="s">
        <v>401</v>
      </c>
      <c r="P7" s="406" t="s">
        <v>170</v>
      </c>
      <c r="Q7" s="407" t="s">
        <v>171</v>
      </c>
      <c r="R7" s="409" t="s">
        <v>4</v>
      </c>
      <c r="S7" s="409"/>
      <c r="T7" s="409"/>
      <c r="U7" s="409" t="s">
        <v>411</v>
      </c>
      <c r="V7" s="409"/>
      <c r="W7" s="406" t="s">
        <v>172</v>
      </c>
      <c r="X7" s="411" t="s">
        <v>422</v>
      </c>
      <c r="Y7" s="411" t="s">
        <v>445</v>
      </c>
      <c r="Z7" s="411" t="s">
        <v>173</v>
      </c>
      <c r="AA7" s="411" t="s">
        <v>110</v>
      </c>
      <c r="AB7" s="411" t="s">
        <v>174</v>
      </c>
      <c r="AC7" s="412"/>
      <c r="AD7" s="411"/>
      <c r="AE7" s="411"/>
      <c r="AF7" s="406"/>
      <c r="AG7" s="406"/>
      <c r="AH7" s="406"/>
      <c r="AI7" s="406"/>
      <c r="AJ7" s="406"/>
      <c r="AK7" s="418"/>
      <c r="AL7" s="406"/>
      <c r="AM7" s="406"/>
      <c r="AN7" s="407"/>
      <c r="AO7" s="376"/>
      <c r="AP7" s="376"/>
      <c r="AQ7" s="376"/>
      <c r="AR7" s="376"/>
      <c r="AS7" s="376"/>
      <c r="AT7" s="376"/>
      <c r="AU7" s="406"/>
      <c r="AV7" s="406"/>
    </row>
    <row r="8" spans="1:48" s="31" customFormat="1" ht="315" customHeight="1">
      <c r="A8" s="414"/>
      <c r="B8" s="414"/>
      <c r="C8" s="414"/>
      <c r="D8" s="421"/>
      <c r="E8" s="413"/>
      <c r="F8" s="406"/>
      <c r="G8" s="406"/>
      <c r="H8" s="217" t="s">
        <v>451</v>
      </c>
      <c r="I8" s="217" t="s">
        <v>175</v>
      </c>
      <c r="J8" s="406"/>
      <c r="K8" s="217" t="s">
        <v>176</v>
      </c>
      <c r="L8" s="217" t="s">
        <v>157</v>
      </c>
      <c r="M8" s="217" t="s">
        <v>177</v>
      </c>
      <c r="N8" s="217" t="s">
        <v>103</v>
      </c>
      <c r="O8" s="406"/>
      <c r="P8" s="406"/>
      <c r="Q8" s="407"/>
      <c r="R8" s="217" t="s">
        <v>178</v>
      </c>
      <c r="S8" s="217" t="s">
        <v>5</v>
      </c>
      <c r="T8" s="217" t="s">
        <v>179</v>
      </c>
      <c r="U8" s="217" t="s">
        <v>5</v>
      </c>
      <c r="V8" s="217" t="s">
        <v>179</v>
      </c>
      <c r="W8" s="406"/>
      <c r="X8" s="411"/>
      <c r="Y8" s="411"/>
      <c r="Z8" s="411"/>
      <c r="AA8" s="411"/>
      <c r="AB8" s="411"/>
      <c r="AC8" s="412"/>
      <c r="AD8" s="411"/>
      <c r="AE8" s="411"/>
      <c r="AF8" s="406"/>
      <c r="AG8" s="406"/>
      <c r="AH8" s="406"/>
      <c r="AI8" s="406"/>
      <c r="AJ8" s="406"/>
      <c r="AK8" s="418"/>
      <c r="AL8" s="406"/>
      <c r="AM8" s="406"/>
      <c r="AN8" s="407"/>
      <c r="AO8" s="364"/>
      <c r="AP8" s="364"/>
      <c r="AQ8" s="364"/>
      <c r="AR8" s="364"/>
      <c r="AS8" s="364"/>
      <c r="AT8" s="364"/>
      <c r="AU8" s="406"/>
      <c r="AV8" s="406"/>
    </row>
    <row r="9" spans="1:48" s="90" customFormat="1" ht="21.75" customHeight="1">
      <c r="A9" s="420" t="s">
        <v>111</v>
      </c>
      <c r="B9" s="420"/>
      <c r="C9" s="420"/>
      <c r="D9" s="86" t="s">
        <v>112</v>
      </c>
      <c r="E9" s="87"/>
      <c r="F9" s="88">
        <v>1</v>
      </c>
      <c r="G9" s="88">
        <v>2</v>
      </c>
      <c r="H9" s="88">
        <v>3</v>
      </c>
      <c r="I9" s="88">
        <v>4</v>
      </c>
      <c r="J9" s="89">
        <v>5</v>
      </c>
      <c r="K9" s="89">
        <v>6</v>
      </c>
      <c r="L9" s="89">
        <v>7</v>
      </c>
      <c r="M9" s="88">
        <v>8</v>
      </c>
      <c r="N9" s="88">
        <v>9</v>
      </c>
      <c r="O9" s="88">
        <v>10</v>
      </c>
      <c r="P9" s="88">
        <v>11</v>
      </c>
      <c r="Q9" s="89">
        <v>12</v>
      </c>
      <c r="R9" s="88">
        <v>13</v>
      </c>
      <c r="S9" s="89">
        <v>14</v>
      </c>
      <c r="T9" s="89">
        <v>15</v>
      </c>
      <c r="U9" s="88">
        <v>16</v>
      </c>
      <c r="V9" s="88">
        <v>17</v>
      </c>
      <c r="W9" s="88">
        <v>18</v>
      </c>
      <c r="X9" s="88">
        <v>19</v>
      </c>
      <c r="Y9" s="88">
        <v>20</v>
      </c>
      <c r="Z9" s="88">
        <v>21</v>
      </c>
      <c r="AA9" s="88">
        <v>22</v>
      </c>
      <c r="AB9" s="89">
        <v>23</v>
      </c>
      <c r="AC9" s="88">
        <v>24</v>
      </c>
      <c r="AD9" s="88">
        <v>25</v>
      </c>
      <c r="AE9" s="88">
        <v>26</v>
      </c>
      <c r="AF9" s="88">
        <v>27</v>
      </c>
      <c r="AG9" s="88">
        <v>28</v>
      </c>
      <c r="AH9" s="88">
        <v>29</v>
      </c>
      <c r="AI9" s="88">
        <v>30</v>
      </c>
      <c r="AJ9" s="88">
        <v>31</v>
      </c>
      <c r="AK9" s="88">
        <v>32</v>
      </c>
      <c r="AL9" s="88">
        <v>33</v>
      </c>
      <c r="AM9" s="88">
        <v>34</v>
      </c>
      <c r="AN9" s="88">
        <v>35</v>
      </c>
      <c r="AO9" s="88">
        <v>36</v>
      </c>
      <c r="AP9" s="88">
        <v>37</v>
      </c>
      <c r="AQ9" s="88">
        <v>38</v>
      </c>
      <c r="AR9" s="88">
        <v>39</v>
      </c>
      <c r="AS9" s="88">
        <v>40</v>
      </c>
      <c r="AT9" s="88">
        <v>41</v>
      </c>
      <c r="AU9" s="88">
        <v>42</v>
      </c>
      <c r="AV9" s="88">
        <v>43</v>
      </c>
    </row>
    <row r="10" spans="1:48" s="90" customFormat="1" ht="70.150000000000006" customHeight="1">
      <c r="A10" s="419" t="s">
        <v>367</v>
      </c>
      <c r="B10" s="419"/>
      <c r="C10" s="419"/>
      <c r="D10" s="419"/>
      <c r="E10" s="139">
        <v>1</v>
      </c>
      <c r="F10" s="255"/>
      <c r="G10" s="255">
        <f t="shared" ref="G10:AV10" si="0">SUM(G11:G46)+(G63+G64)</f>
        <v>0</v>
      </c>
      <c r="H10" s="255">
        <f t="shared" si="0"/>
        <v>0</v>
      </c>
      <c r="I10" s="255">
        <f t="shared" si="0"/>
        <v>0</v>
      </c>
      <c r="J10" s="255">
        <f t="shared" si="0"/>
        <v>0</v>
      </c>
      <c r="K10" s="255">
        <f t="shared" si="0"/>
        <v>0</v>
      </c>
      <c r="L10" s="255">
        <f t="shared" si="0"/>
        <v>0</v>
      </c>
      <c r="M10" s="255">
        <f t="shared" si="0"/>
        <v>0</v>
      </c>
      <c r="N10" s="255">
        <f t="shared" si="0"/>
        <v>0</v>
      </c>
      <c r="O10" s="255">
        <f t="shared" si="0"/>
        <v>0</v>
      </c>
      <c r="P10" s="255">
        <f t="shared" si="0"/>
        <v>0</v>
      </c>
      <c r="Q10" s="255">
        <f t="shared" si="0"/>
        <v>0</v>
      </c>
      <c r="R10" s="255">
        <f t="shared" si="0"/>
        <v>0</v>
      </c>
      <c r="S10" s="255">
        <f t="shared" si="0"/>
        <v>0</v>
      </c>
      <c r="T10" s="255">
        <f t="shared" si="0"/>
        <v>0</v>
      </c>
      <c r="U10" s="255">
        <f t="shared" si="0"/>
        <v>0</v>
      </c>
      <c r="V10" s="255">
        <f t="shared" si="0"/>
        <v>0</v>
      </c>
      <c r="W10" s="255">
        <f t="shared" si="0"/>
        <v>0</v>
      </c>
      <c r="X10" s="92">
        <f t="shared" si="0"/>
        <v>0</v>
      </c>
      <c r="Y10" s="255">
        <f t="shared" si="0"/>
        <v>0</v>
      </c>
      <c r="Z10" s="255">
        <f t="shared" si="0"/>
        <v>0</v>
      </c>
      <c r="AA10" s="255">
        <f t="shared" si="0"/>
        <v>0</v>
      </c>
      <c r="AB10" s="255">
        <f t="shared" si="0"/>
        <v>0</v>
      </c>
      <c r="AC10" s="255">
        <f t="shared" si="0"/>
        <v>0</v>
      </c>
      <c r="AD10" s="255">
        <f t="shared" si="0"/>
        <v>0</v>
      </c>
      <c r="AE10" s="255">
        <f t="shared" si="0"/>
        <v>0</v>
      </c>
      <c r="AF10" s="255">
        <f t="shared" si="0"/>
        <v>0</v>
      </c>
      <c r="AG10" s="255">
        <f t="shared" si="0"/>
        <v>0</v>
      </c>
      <c r="AH10" s="255">
        <f t="shared" si="0"/>
        <v>0</v>
      </c>
      <c r="AI10" s="255">
        <f t="shared" si="0"/>
        <v>0</v>
      </c>
      <c r="AJ10" s="255">
        <f t="shared" si="0"/>
        <v>0</v>
      </c>
      <c r="AK10" s="255">
        <f t="shared" si="0"/>
        <v>0</v>
      </c>
      <c r="AL10" s="255">
        <f t="shared" si="0"/>
        <v>0</v>
      </c>
      <c r="AM10" s="255">
        <f t="shared" si="0"/>
        <v>0</v>
      </c>
      <c r="AN10" s="255">
        <f t="shared" si="0"/>
        <v>0</v>
      </c>
      <c r="AO10" s="255">
        <f t="shared" si="0"/>
        <v>0</v>
      </c>
      <c r="AP10" s="255"/>
      <c r="AQ10" s="255">
        <f t="shared" si="0"/>
        <v>0</v>
      </c>
      <c r="AR10" s="255">
        <f t="shared" si="0"/>
        <v>0</v>
      </c>
      <c r="AS10" s="255">
        <f t="shared" si="0"/>
        <v>0</v>
      </c>
      <c r="AT10" s="255">
        <f t="shared" si="0"/>
        <v>0</v>
      </c>
      <c r="AU10" s="255">
        <f t="shared" si="0"/>
        <v>0</v>
      </c>
      <c r="AV10" s="255">
        <f t="shared" si="0"/>
        <v>0</v>
      </c>
    </row>
    <row r="11" spans="1:48" ht="51.75" customHeight="1">
      <c r="A11" s="394" t="s">
        <v>113</v>
      </c>
      <c r="B11" s="394"/>
      <c r="C11" s="394"/>
      <c r="D11" s="250">
        <v>105</v>
      </c>
      <c r="E11" s="139">
        <v>2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</row>
    <row r="12" spans="1:48" ht="42.6" customHeight="1">
      <c r="A12" s="394" t="s">
        <v>114</v>
      </c>
      <c r="B12" s="394"/>
      <c r="C12" s="394"/>
      <c r="D12" s="250" t="s">
        <v>204</v>
      </c>
      <c r="E12" s="139">
        <v>3</v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</row>
    <row r="13" spans="1:48" ht="61.15" customHeight="1">
      <c r="A13" s="394" t="s">
        <v>37</v>
      </c>
      <c r="B13" s="394"/>
      <c r="C13" s="394"/>
      <c r="D13" s="250" t="s">
        <v>38</v>
      </c>
      <c r="E13" s="139">
        <v>4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2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8" ht="79.900000000000006" customHeight="1">
      <c r="A14" s="394" t="s">
        <v>39</v>
      </c>
      <c r="B14" s="394"/>
      <c r="C14" s="394"/>
      <c r="D14" s="250" t="s">
        <v>17</v>
      </c>
      <c r="E14" s="139">
        <v>5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2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</row>
    <row r="15" spans="1:48" ht="34.5" customHeight="1">
      <c r="A15" s="394" t="s">
        <v>40</v>
      </c>
      <c r="B15" s="394"/>
      <c r="C15" s="394"/>
      <c r="D15" s="250">
        <v>131</v>
      </c>
      <c r="E15" s="139">
        <v>6</v>
      </c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</row>
    <row r="16" spans="1:48" ht="78.75" customHeight="1">
      <c r="A16" s="394" t="s">
        <v>41</v>
      </c>
      <c r="B16" s="394"/>
      <c r="C16" s="394"/>
      <c r="D16" s="250" t="s">
        <v>368</v>
      </c>
      <c r="E16" s="139">
        <v>7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2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</row>
    <row r="17" spans="1:48" ht="34.5" customHeight="1">
      <c r="A17" s="394" t="s">
        <v>42</v>
      </c>
      <c r="B17" s="394"/>
      <c r="C17" s="394"/>
      <c r="D17" s="250">
        <v>158</v>
      </c>
      <c r="E17" s="139">
        <v>8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2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</row>
    <row r="18" spans="1:48" ht="34.5" customHeight="1">
      <c r="A18" s="394" t="s">
        <v>180</v>
      </c>
      <c r="B18" s="394"/>
      <c r="C18" s="394"/>
      <c r="D18" s="250" t="s">
        <v>181</v>
      </c>
      <c r="E18" s="139">
        <v>9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48" ht="48.6" customHeight="1">
      <c r="A19" s="394" t="s">
        <v>46</v>
      </c>
      <c r="B19" s="394"/>
      <c r="C19" s="394"/>
      <c r="D19" s="250" t="s">
        <v>313</v>
      </c>
      <c r="E19" s="139">
        <v>10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2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</row>
    <row r="20" spans="1:48" ht="35.25" customHeight="1">
      <c r="A20" s="394" t="s">
        <v>47</v>
      </c>
      <c r="B20" s="394"/>
      <c r="C20" s="394"/>
      <c r="D20" s="250">
        <v>160</v>
      </c>
      <c r="E20" s="139">
        <v>11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2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</row>
    <row r="21" spans="1:48" ht="32.25" customHeight="1">
      <c r="A21" s="394" t="s">
        <v>43</v>
      </c>
      <c r="B21" s="394"/>
      <c r="C21" s="394"/>
      <c r="D21" s="250">
        <v>161</v>
      </c>
      <c r="E21" s="139">
        <v>12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</row>
    <row r="22" spans="1:48" ht="32.25" customHeight="1">
      <c r="A22" s="394" t="s">
        <v>44</v>
      </c>
      <c r="B22" s="394"/>
      <c r="C22" s="394"/>
      <c r="D22" s="250">
        <v>162</v>
      </c>
      <c r="E22" s="139">
        <v>13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</row>
    <row r="23" spans="1:48" ht="32.25" customHeight="1">
      <c r="A23" s="394" t="s">
        <v>45</v>
      </c>
      <c r="B23" s="394"/>
      <c r="C23" s="394"/>
      <c r="D23" s="250">
        <v>163</v>
      </c>
      <c r="E23" s="139">
        <v>14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</row>
    <row r="24" spans="1:48" ht="78.75" customHeight="1">
      <c r="A24" s="394" t="s">
        <v>48</v>
      </c>
      <c r="B24" s="394"/>
      <c r="C24" s="394"/>
      <c r="D24" s="250">
        <v>166</v>
      </c>
      <c r="E24" s="139">
        <v>15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</row>
    <row r="25" spans="1:48" ht="37.15" customHeight="1">
      <c r="A25" s="394" t="s">
        <v>457</v>
      </c>
      <c r="B25" s="394"/>
      <c r="C25" s="394"/>
      <c r="D25" s="249" t="s">
        <v>456</v>
      </c>
      <c r="E25" s="139">
        <v>16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2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</row>
    <row r="26" spans="1:48" ht="38.25" customHeight="1">
      <c r="A26" s="394" t="s">
        <v>18</v>
      </c>
      <c r="B26" s="394"/>
      <c r="C26" s="394"/>
      <c r="D26" s="250">
        <v>204</v>
      </c>
      <c r="E26" s="139">
        <v>17</v>
      </c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2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</row>
    <row r="27" spans="1:48" ht="36.75" customHeight="1">
      <c r="A27" s="394" t="s">
        <v>19</v>
      </c>
      <c r="B27" s="394"/>
      <c r="C27" s="394"/>
      <c r="D27" s="250">
        <v>205</v>
      </c>
      <c r="E27" s="139">
        <v>18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</row>
    <row r="28" spans="1:48" ht="109.5" customHeight="1">
      <c r="A28" s="394" t="s">
        <v>20</v>
      </c>
      <c r="B28" s="394"/>
      <c r="C28" s="394"/>
      <c r="D28" s="250" t="s">
        <v>203</v>
      </c>
      <c r="E28" s="139">
        <v>19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</row>
    <row r="29" spans="1:48" ht="57.75" customHeight="1">
      <c r="A29" s="394" t="s">
        <v>21</v>
      </c>
      <c r="B29" s="394"/>
      <c r="C29" s="394"/>
      <c r="D29" s="250">
        <v>207</v>
      </c>
      <c r="E29" s="139">
        <v>20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</row>
    <row r="30" spans="1:48" ht="82.5" customHeight="1">
      <c r="A30" s="394" t="s">
        <v>115</v>
      </c>
      <c r="B30" s="394"/>
      <c r="C30" s="394"/>
      <c r="D30" s="250" t="s">
        <v>315</v>
      </c>
      <c r="E30" s="139">
        <v>21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</row>
    <row r="31" spans="1:48" ht="32.450000000000003" customHeight="1">
      <c r="A31" s="394" t="s">
        <v>51</v>
      </c>
      <c r="B31" s="394"/>
      <c r="C31" s="394"/>
      <c r="D31" s="250">
        <v>213</v>
      </c>
      <c r="E31" s="139">
        <v>22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</row>
    <row r="32" spans="1:48" ht="33.6" customHeight="1">
      <c r="A32" s="394" t="s">
        <v>54</v>
      </c>
      <c r="B32" s="394"/>
      <c r="C32" s="394"/>
      <c r="D32" s="250" t="s">
        <v>314</v>
      </c>
      <c r="E32" s="139">
        <v>23</v>
      </c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2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</row>
    <row r="33" spans="1:48" ht="54.75" customHeight="1">
      <c r="A33" s="394" t="s">
        <v>53</v>
      </c>
      <c r="B33" s="394"/>
      <c r="C33" s="394"/>
      <c r="D33" s="250" t="s">
        <v>369</v>
      </c>
      <c r="E33" s="139">
        <v>24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2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</row>
    <row r="34" spans="1:48" ht="85.5" customHeight="1">
      <c r="A34" s="394" t="s">
        <v>55</v>
      </c>
      <c r="B34" s="394"/>
      <c r="C34" s="394"/>
      <c r="D34" s="250" t="s">
        <v>202</v>
      </c>
      <c r="E34" s="139">
        <v>25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2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</row>
    <row r="35" spans="1:48" ht="39" customHeight="1">
      <c r="A35" s="394" t="s">
        <v>56</v>
      </c>
      <c r="B35" s="394"/>
      <c r="C35" s="394"/>
      <c r="D35" s="250" t="s">
        <v>370</v>
      </c>
      <c r="E35" s="139">
        <v>26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2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</row>
    <row r="36" spans="1:48" ht="60.6" customHeight="1">
      <c r="A36" s="394" t="s">
        <v>52</v>
      </c>
      <c r="B36" s="394"/>
      <c r="C36" s="394"/>
      <c r="D36" s="249" t="s">
        <v>316</v>
      </c>
      <c r="E36" s="139">
        <v>27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2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</row>
    <row r="37" spans="1:48" ht="70.5" customHeight="1">
      <c r="A37" s="394" t="s">
        <v>116</v>
      </c>
      <c r="B37" s="394"/>
      <c r="C37" s="394"/>
      <c r="D37" s="249" t="s">
        <v>458</v>
      </c>
      <c r="E37" s="139">
        <v>28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2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</row>
    <row r="38" spans="1:48" ht="64.150000000000006" customHeight="1">
      <c r="A38" s="394" t="s">
        <v>22</v>
      </c>
      <c r="B38" s="394"/>
      <c r="C38" s="394"/>
      <c r="D38" s="250">
        <v>289</v>
      </c>
      <c r="E38" s="139">
        <v>29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</row>
    <row r="39" spans="1:48" ht="35.25" customHeight="1">
      <c r="A39" s="394" t="s">
        <v>117</v>
      </c>
      <c r="B39" s="394"/>
      <c r="C39" s="394"/>
      <c r="D39" s="250">
        <v>290</v>
      </c>
      <c r="E39" s="139">
        <v>30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</row>
    <row r="40" spans="1:48" ht="33" customHeight="1">
      <c r="A40" s="394" t="s">
        <v>118</v>
      </c>
      <c r="B40" s="394"/>
      <c r="C40" s="394"/>
      <c r="D40" s="250">
        <v>291</v>
      </c>
      <c r="E40" s="139">
        <v>31</v>
      </c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2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</row>
    <row r="41" spans="1:48" ht="33" customHeight="1">
      <c r="A41" s="394" t="s">
        <v>371</v>
      </c>
      <c r="B41" s="394"/>
      <c r="C41" s="394"/>
      <c r="D41" s="250" t="s">
        <v>198</v>
      </c>
      <c r="E41" s="139">
        <v>32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2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</row>
    <row r="42" spans="1:48" ht="78.599999999999994" customHeight="1">
      <c r="A42" s="394" t="s">
        <v>49</v>
      </c>
      <c r="B42" s="394"/>
      <c r="C42" s="394"/>
      <c r="D42" s="250" t="s">
        <v>201</v>
      </c>
      <c r="E42" s="139">
        <v>33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2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</row>
    <row r="43" spans="1:48" ht="102" customHeight="1">
      <c r="A43" s="394" t="s">
        <v>50</v>
      </c>
      <c r="B43" s="394"/>
      <c r="C43" s="394"/>
      <c r="D43" s="250" t="s">
        <v>372</v>
      </c>
      <c r="E43" s="139">
        <v>34</v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2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</row>
    <row r="44" spans="1:48" ht="150" customHeight="1">
      <c r="A44" s="405" t="s">
        <v>373</v>
      </c>
      <c r="B44" s="405"/>
      <c r="C44" s="248" t="s">
        <v>410</v>
      </c>
      <c r="D44" s="417" t="s">
        <v>459</v>
      </c>
      <c r="E44" s="140">
        <v>35</v>
      </c>
      <c r="F44" s="91"/>
      <c r="G44" s="91"/>
      <c r="H44" s="91"/>
      <c r="I44" s="91"/>
      <c r="J44" s="93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2"/>
      <c r="Y44" s="91"/>
      <c r="Z44" s="91"/>
      <c r="AA44" s="91"/>
      <c r="AB44" s="91"/>
      <c r="AC44" s="91"/>
      <c r="AD44" s="91"/>
      <c r="AE44" s="91"/>
      <c r="AF44" s="91"/>
      <c r="AG44" s="93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</row>
    <row r="45" spans="1:48" s="5" customFormat="1" ht="220.15" customHeight="1">
      <c r="A45" s="405"/>
      <c r="B45" s="405"/>
      <c r="C45" s="248" t="s">
        <v>462</v>
      </c>
      <c r="D45" s="417"/>
      <c r="E45" s="139">
        <v>36</v>
      </c>
      <c r="F45" s="94"/>
      <c r="G45" s="94"/>
      <c r="H45" s="94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2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</row>
    <row r="46" spans="1:48" s="5" customFormat="1" ht="34.5" customHeight="1">
      <c r="A46" s="394" t="s">
        <v>57</v>
      </c>
      <c r="B46" s="394"/>
      <c r="C46" s="394"/>
      <c r="D46" s="394"/>
      <c r="E46" s="141">
        <v>37</v>
      </c>
      <c r="F46" s="256"/>
      <c r="G46" s="256"/>
      <c r="H46" s="94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2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</row>
    <row r="47" spans="1:48" s="5" customFormat="1" ht="58.5" customHeight="1">
      <c r="A47" s="404" t="s">
        <v>463</v>
      </c>
      <c r="B47" s="394" t="s">
        <v>23</v>
      </c>
      <c r="C47" s="394"/>
      <c r="D47" s="242"/>
      <c r="E47" s="203">
        <v>38</v>
      </c>
      <c r="F47" s="257"/>
      <c r="G47" s="257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205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91"/>
      <c r="AO47" s="104"/>
      <c r="AP47" s="104"/>
      <c r="AQ47" s="104"/>
      <c r="AR47" s="104"/>
      <c r="AS47" s="104"/>
      <c r="AT47" s="104"/>
      <c r="AU47" s="104"/>
      <c r="AV47" s="104"/>
    </row>
    <row r="48" spans="1:48" s="5" customFormat="1" ht="58.5" customHeight="1">
      <c r="A48" s="404"/>
      <c r="B48" s="394" t="s">
        <v>24</v>
      </c>
      <c r="C48" s="394"/>
      <c r="D48" s="242"/>
      <c r="E48" s="139">
        <v>39</v>
      </c>
      <c r="F48" s="258"/>
      <c r="G48" s="258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</row>
    <row r="49" spans="1:49" s="5" customFormat="1" ht="97.9" customHeight="1">
      <c r="A49" s="404"/>
      <c r="B49" s="394" t="s">
        <v>200</v>
      </c>
      <c r="C49" s="394"/>
      <c r="D49" s="242"/>
      <c r="E49" s="139">
        <v>40</v>
      </c>
      <c r="F49" s="256"/>
      <c r="G49" s="256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2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</row>
    <row r="50" spans="1:49" s="5" customFormat="1" ht="59.25" customHeight="1">
      <c r="A50" s="404"/>
      <c r="B50" s="394" t="s">
        <v>25</v>
      </c>
      <c r="C50" s="394"/>
      <c r="D50" s="250" t="s">
        <v>36</v>
      </c>
      <c r="E50" s="139">
        <v>41</v>
      </c>
      <c r="F50" s="256"/>
      <c r="G50" s="256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2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</row>
    <row r="51" spans="1:49" s="5" customFormat="1" ht="63" customHeight="1">
      <c r="A51" s="404"/>
      <c r="B51" s="394" t="s">
        <v>6</v>
      </c>
      <c r="C51" s="394"/>
      <c r="D51" s="249" t="s">
        <v>317</v>
      </c>
      <c r="E51" s="139">
        <v>42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2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</row>
    <row r="52" spans="1:49" s="5" customFormat="1" ht="32.450000000000003" customHeight="1">
      <c r="A52" s="404"/>
      <c r="B52" s="401" t="s">
        <v>127</v>
      </c>
      <c r="C52" s="248" t="s">
        <v>26</v>
      </c>
      <c r="D52" s="250" t="s">
        <v>119</v>
      </c>
      <c r="E52" s="139">
        <v>43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2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</row>
    <row r="53" spans="1:49" s="5" customFormat="1" ht="54" customHeight="1">
      <c r="A53" s="404"/>
      <c r="B53" s="402"/>
      <c r="C53" s="248" t="s">
        <v>27</v>
      </c>
      <c r="D53" s="250" t="s">
        <v>119</v>
      </c>
      <c r="E53" s="139">
        <v>44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</row>
    <row r="54" spans="1:49" ht="55.5" customHeight="1">
      <c r="A54" s="404"/>
      <c r="B54" s="403"/>
      <c r="C54" s="248" t="s">
        <v>28</v>
      </c>
      <c r="D54" s="250" t="s">
        <v>120</v>
      </c>
      <c r="E54" s="139">
        <v>45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</row>
    <row r="55" spans="1:49" ht="45" customHeight="1">
      <c r="A55" s="399" t="s">
        <v>374</v>
      </c>
      <c r="B55" s="394" t="s">
        <v>29</v>
      </c>
      <c r="C55" s="394"/>
      <c r="D55" s="243"/>
      <c r="E55" s="139">
        <v>46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</row>
    <row r="56" spans="1:49" ht="45" customHeight="1">
      <c r="A56" s="399"/>
      <c r="B56" s="394" t="s">
        <v>30</v>
      </c>
      <c r="C56" s="394"/>
      <c r="D56" s="243"/>
      <c r="E56" s="139">
        <v>47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</row>
    <row r="57" spans="1:49" ht="37.15" customHeight="1">
      <c r="A57" s="399"/>
      <c r="B57" s="394" t="s">
        <v>31</v>
      </c>
      <c r="C57" s="394"/>
      <c r="D57" s="243"/>
      <c r="E57" s="139">
        <v>48</v>
      </c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92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91"/>
      <c r="AN57" s="91"/>
      <c r="AO57" s="91"/>
      <c r="AP57" s="91"/>
      <c r="AQ57" s="91"/>
      <c r="AR57" s="91"/>
      <c r="AS57" s="91"/>
      <c r="AT57" s="91"/>
      <c r="AU57" s="91"/>
      <c r="AV57" s="91"/>
    </row>
    <row r="58" spans="1:49" ht="41.25" customHeight="1">
      <c r="A58" s="399"/>
      <c r="B58" s="394" t="s">
        <v>32</v>
      </c>
      <c r="C58" s="394"/>
      <c r="D58" s="243"/>
      <c r="E58" s="139">
        <v>49</v>
      </c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92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91"/>
      <c r="AN58" s="91"/>
      <c r="AO58" s="91"/>
      <c r="AP58" s="91"/>
      <c r="AQ58" s="91"/>
      <c r="AR58" s="91"/>
      <c r="AS58" s="91"/>
      <c r="AT58" s="91"/>
      <c r="AU58" s="91"/>
      <c r="AV58" s="91"/>
    </row>
    <row r="59" spans="1:49" ht="79.900000000000006" customHeight="1">
      <c r="A59" s="400" t="s">
        <v>375</v>
      </c>
      <c r="B59" s="396" t="s">
        <v>343</v>
      </c>
      <c r="C59" s="397"/>
      <c r="D59" s="243"/>
      <c r="E59" s="139">
        <v>50</v>
      </c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92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91"/>
      <c r="AN59" s="91"/>
      <c r="AO59" s="91"/>
      <c r="AP59" s="91"/>
      <c r="AQ59" s="91"/>
      <c r="AR59" s="91"/>
      <c r="AS59" s="91"/>
      <c r="AT59" s="91"/>
      <c r="AU59" s="91"/>
      <c r="AV59" s="91"/>
    </row>
    <row r="60" spans="1:49" ht="79.900000000000006" customHeight="1">
      <c r="A60" s="400"/>
      <c r="B60" s="396" t="s">
        <v>376</v>
      </c>
      <c r="C60" s="397"/>
      <c r="D60" s="243"/>
      <c r="E60" s="139">
        <v>51</v>
      </c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92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91"/>
      <c r="AN60" s="91"/>
      <c r="AO60" s="91"/>
      <c r="AP60" s="91"/>
      <c r="AQ60" s="91"/>
      <c r="AR60" s="91"/>
      <c r="AS60" s="91"/>
      <c r="AT60" s="91"/>
      <c r="AU60" s="91"/>
      <c r="AV60" s="91"/>
    </row>
    <row r="61" spans="1:49" ht="79.900000000000006" customHeight="1">
      <c r="A61" s="400"/>
      <c r="B61" s="394" t="s">
        <v>377</v>
      </c>
      <c r="C61" s="394"/>
      <c r="D61" s="244"/>
      <c r="E61" s="139">
        <v>52</v>
      </c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92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91"/>
      <c r="AO61" s="259"/>
      <c r="AP61" s="259"/>
      <c r="AQ61" s="259"/>
      <c r="AR61" s="91"/>
      <c r="AS61" s="91"/>
      <c r="AT61" s="91"/>
      <c r="AU61" s="91"/>
      <c r="AV61" s="91"/>
    </row>
    <row r="62" spans="1:49" ht="150" customHeight="1">
      <c r="A62" s="400" t="s">
        <v>375</v>
      </c>
      <c r="B62" s="395" t="s">
        <v>402</v>
      </c>
      <c r="C62" s="395"/>
      <c r="D62" s="249" t="s">
        <v>318</v>
      </c>
      <c r="E62" s="139">
        <v>53</v>
      </c>
      <c r="F62" s="259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259"/>
      <c r="AF62" s="92"/>
      <c r="AG62" s="259"/>
      <c r="AH62" s="259"/>
      <c r="AI62" s="259"/>
      <c r="AJ62" s="259"/>
      <c r="AK62" s="259"/>
      <c r="AL62" s="259"/>
      <c r="AM62" s="259"/>
      <c r="AN62" s="91"/>
      <c r="AO62" s="92"/>
      <c r="AP62" s="92"/>
      <c r="AQ62" s="92"/>
      <c r="AR62" s="92"/>
      <c r="AS62" s="92"/>
      <c r="AT62" s="92"/>
      <c r="AU62" s="92"/>
      <c r="AV62" s="91"/>
    </row>
    <row r="63" spans="1:49" ht="120" customHeight="1">
      <c r="A63" s="400"/>
      <c r="B63" s="398" t="s">
        <v>327</v>
      </c>
      <c r="C63" s="398"/>
      <c r="D63" s="245"/>
      <c r="E63" s="139">
        <v>54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259"/>
      <c r="AJ63" s="259"/>
      <c r="AK63" s="92"/>
      <c r="AL63" s="92"/>
      <c r="AM63" s="259"/>
      <c r="AN63" s="91"/>
      <c r="AO63" s="92"/>
      <c r="AP63" s="92"/>
      <c r="AQ63" s="92"/>
      <c r="AR63" s="92"/>
      <c r="AS63" s="92"/>
      <c r="AT63" s="92"/>
      <c r="AU63" s="92"/>
      <c r="AV63" s="91"/>
      <c r="AW63" s="3"/>
    </row>
    <row r="64" spans="1:49" ht="120" customHeight="1">
      <c r="A64" s="400"/>
      <c r="B64" s="398" t="s">
        <v>199</v>
      </c>
      <c r="C64" s="398"/>
      <c r="D64" s="246"/>
      <c r="E64" s="139">
        <v>55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259"/>
      <c r="AJ64" s="259"/>
      <c r="AK64" s="92"/>
      <c r="AL64" s="92"/>
      <c r="AM64" s="259"/>
      <c r="AN64" s="91"/>
      <c r="AO64" s="92"/>
      <c r="AP64" s="92"/>
      <c r="AQ64" s="92"/>
      <c r="AR64" s="92"/>
      <c r="AS64" s="92"/>
      <c r="AT64" s="92"/>
      <c r="AU64" s="92"/>
      <c r="AV64" s="91"/>
      <c r="AW64" s="3"/>
    </row>
    <row r="65" spans="1:49" ht="90" customHeight="1">
      <c r="A65" s="398" t="s">
        <v>378</v>
      </c>
      <c r="B65" s="398"/>
      <c r="C65" s="398"/>
      <c r="D65" s="247"/>
      <c r="E65" s="139">
        <v>56</v>
      </c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92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59"/>
      <c r="AJ65" s="259"/>
      <c r="AK65" s="259"/>
      <c r="AL65" s="259"/>
      <c r="AM65" s="259"/>
      <c r="AN65" s="91"/>
      <c r="AO65" s="259"/>
      <c r="AP65" s="259"/>
      <c r="AQ65" s="259"/>
      <c r="AR65" s="91"/>
      <c r="AS65" s="91"/>
      <c r="AT65" s="91"/>
      <c r="AU65" s="91"/>
      <c r="AV65" s="91"/>
      <c r="AW65" s="3"/>
    </row>
    <row r="66" spans="1:49" ht="90" customHeight="1">
      <c r="A66" s="394" t="s">
        <v>379</v>
      </c>
      <c r="B66" s="394"/>
      <c r="C66" s="394"/>
      <c r="D66" s="249" t="s">
        <v>325</v>
      </c>
      <c r="E66" s="139">
        <v>57</v>
      </c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92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91"/>
      <c r="AO66" s="259"/>
      <c r="AP66" s="259"/>
      <c r="AQ66" s="259"/>
      <c r="AR66" s="91"/>
      <c r="AS66" s="91"/>
      <c r="AT66" s="91"/>
      <c r="AU66" s="91"/>
      <c r="AV66" s="91"/>
      <c r="AW66" s="3"/>
    </row>
    <row r="67" spans="1:49" ht="90" customHeight="1">
      <c r="A67" s="394" t="s">
        <v>380</v>
      </c>
      <c r="B67" s="394"/>
      <c r="C67" s="394"/>
      <c r="D67" s="249" t="s">
        <v>326</v>
      </c>
      <c r="E67" s="139">
        <v>58</v>
      </c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92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  <c r="AJ67" s="259"/>
      <c r="AK67" s="259"/>
      <c r="AL67" s="259"/>
      <c r="AM67" s="259"/>
      <c r="AN67" s="91"/>
      <c r="AO67" s="259"/>
      <c r="AP67" s="259"/>
      <c r="AQ67" s="259"/>
      <c r="AR67" s="91"/>
      <c r="AS67" s="91"/>
      <c r="AT67" s="91"/>
      <c r="AU67" s="91"/>
      <c r="AV67" s="91"/>
    </row>
  </sheetData>
  <mergeCells count="111">
    <mergeCell ref="A3:AL3"/>
    <mergeCell ref="A4:AV4"/>
    <mergeCell ref="AV5:AV8"/>
    <mergeCell ref="AI6:AI8"/>
    <mergeCell ref="AH6:AH8"/>
    <mergeCell ref="AT6:AT8"/>
    <mergeCell ref="AL5:AL8"/>
    <mergeCell ref="AG6:AG8"/>
    <mergeCell ref="AF5:AG5"/>
    <mergeCell ref="AF6:AF8"/>
    <mergeCell ref="AH5:AI5"/>
    <mergeCell ref="AK5:AK8"/>
    <mergeCell ref="D5:D8"/>
    <mergeCell ref="AD5:AE5"/>
    <mergeCell ref="AC6:AC8"/>
    <mergeCell ref="AE6:AE8"/>
    <mergeCell ref="AD6:AD8"/>
    <mergeCell ref="A15:C15"/>
    <mergeCell ref="E5:E8"/>
    <mergeCell ref="A5:C8"/>
    <mergeCell ref="A12:C12"/>
    <mergeCell ref="R7:T7"/>
    <mergeCell ref="R6:W6"/>
    <mergeCell ref="A10:D10"/>
    <mergeCell ref="A9:C9"/>
    <mergeCell ref="A13:C13"/>
    <mergeCell ref="A14:C14"/>
    <mergeCell ref="AU6:AU8"/>
    <mergeCell ref="AP6:AP8"/>
    <mergeCell ref="AS6:AS8"/>
    <mergeCell ref="AO6:AO8"/>
    <mergeCell ref="AO5:AU5"/>
    <mergeCell ref="AR6:AR8"/>
    <mergeCell ref="AQ6:AQ8"/>
    <mergeCell ref="AN5:AN8"/>
    <mergeCell ref="AJ5:AJ8"/>
    <mergeCell ref="AM5:AM8"/>
    <mergeCell ref="Q7:Q8"/>
    <mergeCell ref="F5:F8"/>
    <mergeCell ref="G5:W5"/>
    <mergeCell ref="G6:Q6"/>
    <mergeCell ref="U7:V7"/>
    <mergeCell ref="H7:I7"/>
    <mergeCell ref="J7:J8"/>
    <mergeCell ref="K7:N7"/>
    <mergeCell ref="X5:AC5"/>
    <mergeCell ref="X6:AB6"/>
    <mergeCell ref="X7:X8"/>
    <mergeCell ref="Z7:Z8"/>
    <mergeCell ref="AA7:AA8"/>
    <mergeCell ref="O7:O8"/>
    <mergeCell ref="Y7:Y8"/>
    <mergeCell ref="W7:W8"/>
    <mergeCell ref="AB7:AB8"/>
    <mergeCell ref="A27:C27"/>
    <mergeCell ref="A11:C11"/>
    <mergeCell ref="A41:C41"/>
    <mergeCell ref="A38:C38"/>
    <mergeCell ref="A40:C40"/>
    <mergeCell ref="A30:C30"/>
    <mergeCell ref="A29:C29"/>
    <mergeCell ref="G7:G8"/>
    <mergeCell ref="P7:P8"/>
    <mergeCell ref="A37:C37"/>
    <mergeCell ref="A34:C34"/>
    <mergeCell ref="A31:C31"/>
    <mergeCell ref="A25:C25"/>
    <mergeCell ref="A23:C23"/>
    <mergeCell ref="A16:C16"/>
    <mergeCell ref="A18:C18"/>
    <mergeCell ref="A17:C17"/>
    <mergeCell ref="A26:C26"/>
    <mergeCell ref="A21:C21"/>
    <mergeCell ref="A19:C19"/>
    <mergeCell ref="A20:C20"/>
    <mergeCell ref="A24:C24"/>
    <mergeCell ref="A22:C22"/>
    <mergeCell ref="A28:C28"/>
    <mergeCell ref="A32:C32"/>
    <mergeCell ref="B49:C49"/>
    <mergeCell ref="B48:C48"/>
    <mergeCell ref="A46:D46"/>
    <mergeCell ref="B50:C50"/>
    <mergeCell ref="A47:A54"/>
    <mergeCell ref="A44:B45"/>
    <mergeCell ref="A42:C42"/>
    <mergeCell ref="A39:C39"/>
    <mergeCell ref="D44:D45"/>
    <mergeCell ref="A36:C36"/>
    <mergeCell ref="A33:C33"/>
    <mergeCell ref="A35:C35"/>
    <mergeCell ref="B56:C56"/>
    <mergeCell ref="B57:C57"/>
    <mergeCell ref="A43:C43"/>
    <mergeCell ref="B52:B54"/>
    <mergeCell ref="B51:C51"/>
    <mergeCell ref="B47:C47"/>
    <mergeCell ref="A67:C67"/>
    <mergeCell ref="B61:C61"/>
    <mergeCell ref="B62:C62"/>
    <mergeCell ref="B59:C59"/>
    <mergeCell ref="B60:C60"/>
    <mergeCell ref="B58:C58"/>
    <mergeCell ref="A65:C65"/>
    <mergeCell ref="A55:A58"/>
    <mergeCell ref="A59:A61"/>
    <mergeCell ref="B55:C55"/>
    <mergeCell ref="A66:C66"/>
    <mergeCell ref="A62:A64"/>
    <mergeCell ref="B64:C64"/>
    <mergeCell ref="B63:C63"/>
  </mergeCells>
  <phoneticPr fontId="8" type="noConversion"/>
  <pageMargins left="0.78740157480314965" right="0" top="0.78740157480314965" bottom="0" header="0" footer="0"/>
  <pageSetup paperSize="9" scale="20" orientation="landscape" r:id="rId1"/>
  <headerFooter alignWithMargins="0"/>
  <rowBreaks count="1" manualBreakCount="1">
    <brk id="43" max="4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indexed="26"/>
    <pageSetUpPr fitToPage="1"/>
  </sheetPr>
  <dimension ref="A1:V55"/>
  <sheetViews>
    <sheetView showGridLines="0" topLeftCell="A16" zoomScale="50" zoomScaleNormal="50" zoomScaleSheetLayoutView="50" workbookViewId="0">
      <selection activeCell="J39" sqref="J39"/>
    </sheetView>
  </sheetViews>
  <sheetFormatPr defaultRowHeight="15"/>
  <cols>
    <col min="1" max="2" width="45.7109375" style="1" customWidth="1"/>
    <col min="3" max="3" width="66.7109375" style="1" customWidth="1"/>
    <col min="4" max="4" width="3.5703125" style="102" customWidth="1"/>
    <col min="5" max="5" width="18.7109375" style="2" customWidth="1"/>
    <col min="6" max="6" width="6" style="1" customWidth="1"/>
    <col min="7" max="7" width="5.28515625" style="1" customWidth="1"/>
    <col min="8" max="8" width="54.7109375" style="1" customWidth="1"/>
    <col min="9" max="9" width="3.7109375" style="102" customWidth="1"/>
    <col min="10" max="14" width="14.7109375" style="1" customWidth="1"/>
    <col min="15" max="15" width="17.7109375" style="1" customWidth="1"/>
    <col min="16" max="20" width="14.7109375" style="1" customWidth="1"/>
    <col min="21" max="21" width="18.42578125" style="1" customWidth="1"/>
    <col min="22" max="16384" width="9.140625" style="1"/>
  </cols>
  <sheetData>
    <row r="1" spans="1:22" s="2" customFormat="1">
      <c r="A1" s="2" t="s">
        <v>135</v>
      </c>
      <c r="D1" s="101"/>
      <c r="I1" s="101"/>
    </row>
    <row r="2" spans="1:22" s="2" customFormat="1" ht="18" customHeight="1">
      <c r="A2" s="121" t="s">
        <v>93</v>
      </c>
      <c r="B2" s="100"/>
      <c r="C2" s="3"/>
      <c r="D2" s="120" t="str">
        <f>IF('Титул ф.6'!D22=0," ",'Титул ф.6'!D22)</f>
        <v>Красноармейский городской суд</v>
      </c>
      <c r="E2" s="118"/>
      <c r="F2" s="118"/>
      <c r="G2" s="118"/>
      <c r="H2" s="119"/>
      <c r="T2" s="32"/>
      <c r="U2" s="72"/>
    </row>
    <row r="3" spans="1:22" s="2" customFormat="1" ht="58.5" customHeight="1">
      <c r="A3" s="435" t="s">
        <v>145</v>
      </c>
      <c r="B3" s="435"/>
      <c r="C3" s="435"/>
      <c r="D3" s="435"/>
      <c r="E3" s="435"/>
      <c r="G3" s="446" t="s">
        <v>123</v>
      </c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</row>
    <row r="4" spans="1:22" s="2" customFormat="1" ht="14.45" customHeight="1">
      <c r="A4" s="200" t="s">
        <v>471</v>
      </c>
      <c r="D4" s="101"/>
      <c r="G4" s="447" t="s">
        <v>472</v>
      </c>
      <c r="H4" s="447"/>
      <c r="I4" s="447"/>
    </row>
    <row r="5" spans="1:22" s="2" customFormat="1" ht="49.9" customHeight="1">
      <c r="A5" s="389" t="s">
        <v>328</v>
      </c>
      <c r="B5" s="448" t="s">
        <v>421</v>
      </c>
      <c r="C5" s="449"/>
      <c r="D5" s="206">
        <v>1</v>
      </c>
      <c r="E5" s="94"/>
      <c r="G5" s="454" t="s">
        <v>144</v>
      </c>
      <c r="H5" s="455"/>
      <c r="I5" s="461" t="s">
        <v>66</v>
      </c>
      <c r="J5" s="451" t="s">
        <v>64</v>
      </c>
      <c r="K5" s="452"/>
      <c r="L5" s="452"/>
      <c r="M5" s="452"/>
      <c r="N5" s="452"/>
      <c r="O5" s="453"/>
      <c r="P5" s="438" t="s">
        <v>65</v>
      </c>
      <c r="Q5" s="438"/>
      <c r="R5" s="438"/>
      <c r="S5" s="438"/>
      <c r="T5" s="438"/>
      <c r="U5" s="438"/>
    </row>
    <row r="6" spans="1:22" s="2" customFormat="1" ht="49.9" customHeight="1">
      <c r="A6" s="391"/>
      <c r="B6" s="448" t="s">
        <v>384</v>
      </c>
      <c r="C6" s="449"/>
      <c r="D6" s="263">
        <v>2</v>
      </c>
      <c r="E6" s="94"/>
      <c r="G6" s="456"/>
      <c r="H6" s="457"/>
      <c r="I6" s="462"/>
      <c r="J6" s="438" t="s">
        <v>127</v>
      </c>
      <c r="K6" s="436" t="s">
        <v>335</v>
      </c>
      <c r="L6" s="439" t="s">
        <v>336</v>
      </c>
      <c r="M6" s="451" t="s">
        <v>337</v>
      </c>
      <c r="N6" s="452"/>
      <c r="O6" s="453"/>
      <c r="P6" s="439" t="s">
        <v>127</v>
      </c>
      <c r="Q6" s="439" t="s">
        <v>335</v>
      </c>
      <c r="R6" s="439" t="s">
        <v>336</v>
      </c>
      <c r="S6" s="438" t="s">
        <v>338</v>
      </c>
      <c r="T6" s="438"/>
      <c r="U6" s="438"/>
    </row>
    <row r="7" spans="1:22" s="2" customFormat="1" ht="49.9" customHeight="1">
      <c r="A7" s="448" t="s">
        <v>425</v>
      </c>
      <c r="B7" s="475"/>
      <c r="C7" s="449"/>
      <c r="D7" s="263">
        <v>3</v>
      </c>
      <c r="E7" s="94"/>
      <c r="G7" s="458"/>
      <c r="H7" s="459"/>
      <c r="I7" s="463"/>
      <c r="J7" s="438"/>
      <c r="K7" s="437"/>
      <c r="L7" s="440"/>
      <c r="M7" s="201" t="s">
        <v>33</v>
      </c>
      <c r="N7" s="202" t="s">
        <v>339</v>
      </c>
      <c r="O7" s="202" t="s">
        <v>340</v>
      </c>
      <c r="P7" s="440"/>
      <c r="Q7" s="440"/>
      <c r="R7" s="440"/>
      <c r="S7" s="201" t="s">
        <v>33</v>
      </c>
      <c r="T7" s="202" t="s">
        <v>339</v>
      </c>
      <c r="U7" s="202" t="s">
        <v>340</v>
      </c>
    </row>
    <row r="8" spans="1:22" s="2" customFormat="1" ht="30" customHeight="1">
      <c r="A8" s="464" t="s">
        <v>385</v>
      </c>
      <c r="B8" s="448" t="s">
        <v>73</v>
      </c>
      <c r="C8" s="475"/>
      <c r="D8" s="206">
        <v>4</v>
      </c>
      <c r="E8" s="94"/>
      <c r="G8" s="472" t="s">
        <v>111</v>
      </c>
      <c r="H8" s="473"/>
      <c r="I8" s="99"/>
      <c r="J8" s="201">
        <v>1</v>
      </c>
      <c r="K8" s="201">
        <v>2</v>
      </c>
      <c r="L8" s="201">
        <v>3</v>
      </c>
      <c r="M8" s="201">
        <v>4</v>
      </c>
      <c r="N8" s="201">
        <v>5</v>
      </c>
      <c r="O8" s="201">
        <v>6</v>
      </c>
      <c r="P8" s="201">
        <v>7</v>
      </c>
      <c r="Q8" s="201">
        <v>8</v>
      </c>
      <c r="R8" s="201">
        <v>9</v>
      </c>
      <c r="S8" s="201">
        <v>10</v>
      </c>
      <c r="T8" s="201">
        <v>11</v>
      </c>
      <c r="U8" s="201">
        <v>12</v>
      </c>
      <c r="V8" s="33"/>
    </row>
    <row r="9" spans="1:22" s="2" customFormat="1" ht="30" customHeight="1">
      <c r="A9" s="464"/>
      <c r="B9" s="476" t="s">
        <v>67</v>
      </c>
      <c r="C9" s="476"/>
      <c r="D9" s="263">
        <v>5</v>
      </c>
      <c r="E9" s="94"/>
      <c r="G9" s="444" t="s">
        <v>58</v>
      </c>
      <c r="H9" s="445"/>
      <c r="I9" s="206">
        <v>1</v>
      </c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</row>
    <row r="10" spans="1:22" s="2" customFormat="1" ht="30" customHeight="1">
      <c r="A10" s="389" t="s">
        <v>426</v>
      </c>
      <c r="B10" s="480" t="s">
        <v>68</v>
      </c>
      <c r="C10" s="227" t="s">
        <v>34</v>
      </c>
      <c r="D10" s="206">
        <v>6</v>
      </c>
      <c r="E10" s="260"/>
      <c r="G10" s="444" t="s">
        <v>59</v>
      </c>
      <c r="H10" s="445"/>
      <c r="I10" s="206">
        <v>2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</row>
    <row r="11" spans="1:22" s="2" customFormat="1" ht="35.450000000000003" customHeight="1">
      <c r="A11" s="390"/>
      <c r="B11" s="481"/>
      <c r="C11" s="227" t="s">
        <v>137</v>
      </c>
      <c r="D11" s="206">
        <v>7</v>
      </c>
      <c r="E11" s="260"/>
      <c r="G11" s="444" t="s">
        <v>60</v>
      </c>
      <c r="H11" s="445"/>
      <c r="I11" s="206">
        <v>3</v>
      </c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</row>
    <row r="12" spans="1:22" s="2" customFormat="1" ht="30" customHeight="1">
      <c r="A12" s="390"/>
      <c r="B12" s="448" t="s">
        <v>146</v>
      </c>
      <c r="C12" s="449"/>
      <c r="D12" s="206">
        <v>8</v>
      </c>
      <c r="E12" s="260"/>
      <c r="G12" s="444" t="s">
        <v>61</v>
      </c>
      <c r="H12" s="445"/>
      <c r="I12" s="206">
        <v>4</v>
      </c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2" s="2" customFormat="1" ht="30" customHeight="1">
      <c r="A13" s="390"/>
      <c r="B13" s="448" t="s">
        <v>147</v>
      </c>
      <c r="C13" s="449"/>
      <c r="D13" s="206">
        <v>9</v>
      </c>
      <c r="E13" s="260"/>
      <c r="G13" s="444" t="s">
        <v>62</v>
      </c>
      <c r="H13" s="445"/>
      <c r="I13" s="206">
        <v>5</v>
      </c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</row>
    <row r="14" spans="1:22" s="2" customFormat="1" ht="30" customHeight="1">
      <c r="A14" s="390"/>
      <c r="B14" s="470" t="s">
        <v>69</v>
      </c>
      <c r="C14" s="471"/>
      <c r="D14" s="206">
        <v>10</v>
      </c>
      <c r="E14" s="252"/>
      <c r="G14" s="441" t="s">
        <v>184</v>
      </c>
      <c r="H14" s="207" t="s">
        <v>138</v>
      </c>
      <c r="I14" s="206">
        <v>6</v>
      </c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</row>
    <row r="15" spans="1:22" s="2" customFormat="1" ht="30" customHeight="1">
      <c r="A15" s="391"/>
      <c r="B15" s="448" t="s">
        <v>70</v>
      </c>
      <c r="C15" s="449"/>
      <c r="D15" s="206">
        <v>11</v>
      </c>
      <c r="E15" s="94"/>
      <c r="G15" s="442"/>
      <c r="H15" s="208" t="s">
        <v>139</v>
      </c>
      <c r="I15" s="206">
        <v>7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</row>
    <row r="16" spans="1:22" s="2" customFormat="1" ht="30" customHeight="1">
      <c r="A16" s="468" t="s">
        <v>386</v>
      </c>
      <c r="B16" s="469"/>
      <c r="C16" s="469"/>
      <c r="D16" s="206">
        <v>12</v>
      </c>
      <c r="E16" s="94"/>
      <c r="G16" s="442"/>
      <c r="H16" s="207" t="s">
        <v>345</v>
      </c>
      <c r="I16" s="206">
        <v>8</v>
      </c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</row>
    <row r="17" spans="1:21" s="2" customFormat="1" ht="37.9" customHeight="1">
      <c r="A17" s="465" t="s">
        <v>427</v>
      </c>
      <c r="B17" s="466"/>
      <c r="C17" s="467"/>
      <c r="D17" s="206">
        <v>13</v>
      </c>
      <c r="E17" s="94"/>
      <c r="G17" s="443"/>
      <c r="H17" s="207" t="s">
        <v>185</v>
      </c>
      <c r="I17" s="206">
        <v>9</v>
      </c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s="2" customFormat="1" ht="34.9" customHeight="1">
      <c r="A18" s="464" t="s">
        <v>428</v>
      </c>
      <c r="B18" s="422" t="s">
        <v>128</v>
      </c>
      <c r="C18" s="424"/>
      <c r="D18" s="206">
        <v>14</v>
      </c>
      <c r="E18" s="94"/>
      <c r="G18" s="460"/>
      <c r="H18" s="460"/>
      <c r="I18" s="134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21" s="2" customFormat="1" ht="34.9" customHeight="1">
      <c r="A19" s="464"/>
      <c r="B19" s="422" t="s">
        <v>134</v>
      </c>
      <c r="C19" s="424"/>
      <c r="D19" s="206">
        <v>15</v>
      </c>
      <c r="E19" s="94"/>
      <c r="G19" s="232" t="s">
        <v>319</v>
      </c>
      <c r="H19" s="136"/>
      <c r="I19" s="137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spans="1:21" s="2" customFormat="1" ht="34.9" customHeight="1">
      <c r="A20" s="464"/>
      <c r="B20" s="422" t="s">
        <v>129</v>
      </c>
      <c r="C20" s="424"/>
      <c r="D20" s="206">
        <v>16</v>
      </c>
      <c r="E20" s="94"/>
      <c r="G20" s="474" t="s">
        <v>63</v>
      </c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474"/>
      <c r="S20" s="474"/>
    </row>
    <row r="21" spans="1:21" s="2" customFormat="1" ht="34.9" customHeight="1">
      <c r="A21" s="464"/>
      <c r="B21" s="422" t="s">
        <v>417</v>
      </c>
      <c r="C21" s="424"/>
      <c r="D21" s="206">
        <v>17</v>
      </c>
      <c r="E21" s="94"/>
      <c r="G21" s="450" t="s">
        <v>472</v>
      </c>
      <c r="H21" s="450"/>
      <c r="I21" s="103"/>
      <c r="J21" s="35"/>
      <c r="K21" s="35"/>
    </row>
    <row r="22" spans="1:21" s="2" customFormat="1" ht="34.9" customHeight="1">
      <c r="A22" s="464"/>
      <c r="B22" s="422" t="s">
        <v>418</v>
      </c>
      <c r="C22" s="424"/>
      <c r="D22" s="206">
        <v>18</v>
      </c>
      <c r="E22" s="94"/>
      <c r="G22" s="482" t="s">
        <v>143</v>
      </c>
      <c r="H22" s="482"/>
      <c r="I22" s="461" t="s">
        <v>66</v>
      </c>
      <c r="J22" s="484" t="s">
        <v>64</v>
      </c>
      <c r="K22" s="484"/>
      <c r="L22" s="484"/>
      <c r="M22" s="484"/>
      <c r="N22" s="484"/>
      <c r="O22" s="484"/>
      <c r="P22" s="485" t="s">
        <v>65</v>
      </c>
      <c r="Q22" s="485"/>
      <c r="R22" s="485"/>
      <c r="S22" s="485"/>
      <c r="T22" s="485"/>
      <c r="U22" s="486"/>
    </row>
    <row r="23" spans="1:21" s="2" customFormat="1" ht="34.9" customHeight="1">
      <c r="A23" s="464"/>
      <c r="B23" s="422" t="s">
        <v>419</v>
      </c>
      <c r="C23" s="424"/>
      <c r="D23" s="206">
        <v>19</v>
      </c>
      <c r="E23" s="94"/>
      <c r="G23" s="482"/>
      <c r="H23" s="482"/>
      <c r="I23" s="462"/>
      <c r="J23" s="439" t="s">
        <v>127</v>
      </c>
      <c r="K23" s="439" t="s">
        <v>335</v>
      </c>
      <c r="L23" s="439" t="s">
        <v>336</v>
      </c>
      <c r="M23" s="438" t="s">
        <v>337</v>
      </c>
      <c r="N23" s="438"/>
      <c r="O23" s="438"/>
      <c r="P23" s="439" t="s">
        <v>127</v>
      </c>
      <c r="Q23" s="439" t="s">
        <v>335</v>
      </c>
      <c r="R23" s="439" t="s">
        <v>336</v>
      </c>
      <c r="S23" s="451" t="s">
        <v>404</v>
      </c>
      <c r="T23" s="452"/>
      <c r="U23" s="453"/>
    </row>
    <row r="24" spans="1:21" s="2" customFormat="1" ht="49.15" customHeight="1">
      <c r="A24" s="464"/>
      <c r="B24" s="422" t="s">
        <v>420</v>
      </c>
      <c r="C24" s="424"/>
      <c r="D24" s="206">
        <v>20</v>
      </c>
      <c r="E24" s="94"/>
      <c r="G24" s="482"/>
      <c r="H24" s="482"/>
      <c r="I24" s="463"/>
      <c r="J24" s="440"/>
      <c r="K24" s="440"/>
      <c r="L24" s="440"/>
      <c r="M24" s="209" t="s">
        <v>33</v>
      </c>
      <c r="N24" s="204" t="s">
        <v>341</v>
      </c>
      <c r="O24" s="204" t="s">
        <v>342</v>
      </c>
      <c r="P24" s="440"/>
      <c r="Q24" s="440"/>
      <c r="R24" s="440"/>
      <c r="S24" s="201" t="s">
        <v>33</v>
      </c>
      <c r="T24" s="202" t="s">
        <v>339</v>
      </c>
      <c r="U24" s="204" t="s">
        <v>342</v>
      </c>
    </row>
    <row r="25" spans="1:21" s="2" customFormat="1" ht="34.9" customHeight="1">
      <c r="A25" s="464"/>
      <c r="B25" s="422" t="s">
        <v>416</v>
      </c>
      <c r="C25" s="424"/>
      <c r="D25" s="206">
        <v>21</v>
      </c>
      <c r="E25" s="94"/>
      <c r="G25" s="487" t="s">
        <v>111</v>
      </c>
      <c r="H25" s="488"/>
      <c r="I25" s="99"/>
      <c r="J25" s="210">
        <v>1</v>
      </c>
      <c r="K25" s="99">
        <v>2</v>
      </c>
      <c r="L25" s="99">
        <v>3</v>
      </c>
      <c r="M25" s="99">
        <v>4</v>
      </c>
      <c r="N25" s="99">
        <v>5</v>
      </c>
      <c r="O25" s="99">
        <v>6</v>
      </c>
      <c r="P25" s="99">
        <v>7</v>
      </c>
      <c r="Q25" s="99">
        <v>8</v>
      </c>
      <c r="R25" s="99">
        <v>9</v>
      </c>
      <c r="S25" s="99">
        <v>10</v>
      </c>
      <c r="T25" s="99">
        <v>11</v>
      </c>
      <c r="U25" s="211">
        <v>12</v>
      </c>
    </row>
    <row r="26" spans="1:21" s="2" customFormat="1" ht="34.9" customHeight="1">
      <c r="A26" s="464"/>
      <c r="B26" s="422" t="s">
        <v>415</v>
      </c>
      <c r="C26" s="424"/>
      <c r="D26" s="206">
        <v>22</v>
      </c>
      <c r="E26" s="94"/>
      <c r="G26" s="444" t="s">
        <v>58</v>
      </c>
      <c r="H26" s="445"/>
      <c r="I26" s="206">
        <v>1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7" spans="1:21" s="2" customFormat="1" ht="34.9" customHeight="1">
      <c r="A27" s="464"/>
      <c r="B27" s="422" t="s">
        <v>430</v>
      </c>
      <c r="C27" s="424"/>
      <c r="D27" s="206">
        <v>23</v>
      </c>
      <c r="E27" s="94"/>
      <c r="G27" s="444" t="s">
        <v>59</v>
      </c>
      <c r="H27" s="445"/>
      <c r="I27" s="206">
        <v>2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</row>
    <row r="28" spans="1:21" s="2" customFormat="1" ht="34.9" customHeight="1">
      <c r="A28" s="464"/>
      <c r="B28" s="422" t="s">
        <v>424</v>
      </c>
      <c r="C28" s="424"/>
      <c r="D28" s="206">
        <v>24</v>
      </c>
      <c r="E28" s="94"/>
      <c r="G28" s="444" t="s">
        <v>60</v>
      </c>
      <c r="H28" s="445"/>
      <c r="I28" s="206">
        <v>3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</row>
    <row r="29" spans="1:21" s="2" customFormat="1" ht="34.9" customHeight="1">
      <c r="A29" s="464"/>
      <c r="B29" s="422" t="s">
        <v>431</v>
      </c>
      <c r="C29" s="424"/>
      <c r="D29" s="206">
        <v>25</v>
      </c>
      <c r="E29" s="94"/>
      <c r="G29" s="444" t="s">
        <v>61</v>
      </c>
      <c r="H29" s="445"/>
      <c r="I29" s="206">
        <v>4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</row>
    <row r="30" spans="1:21" s="2" customFormat="1" ht="34.9" customHeight="1">
      <c r="A30" s="464"/>
      <c r="B30" s="422" t="s">
        <v>432</v>
      </c>
      <c r="C30" s="424"/>
      <c r="D30" s="206">
        <v>26</v>
      </c>
      <c r="E30" s="94"/>
      <c r="G30" s="444" t="s">
        <v>62</v>
      </c>
      <c r="H30" s="445"/>
      <c r="I30" s="206">
        <v>5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</row>
    <row r="31" spans="1:21" s="2" customFormat="1" ht="34.9" customHeight="1">
      <c r="A31" s="464"/>
      <c r="B31" s="422" t="s">
        <v>433</v>
      </c>
      <c r="C31" s="424"/>
      <c r="D31" s="206">
        <v>27</v>
      </c>
      <c r="E31" s="94"/>
      <c r="G31" s="441" t="s">
        <v>186</v>
      </c>
      <c r="H31" s="207" t="s">
        <v>138</v>
      </c>
      <c r="I31" s="206">
        <v>6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</row>
    <row r="32" spans="1:21" s="2" customFormat="1" ht="54" customHeight="1">
      <c r="A32" s="464"/>
      <c r="B32" s="422" t="s">
        <v>434</v>
      </c>
      <c r="C32" s="424"/>
      <c r="D32" s="206">
        <v>28</v>
      </c>
      <c r="E32" s="94"/>
      <c r="G32" s="442"/>
      <c r="H32" s="207" t="s">
        <v>139</v>
      </c>
      <c r="I32" s="206">
        <v>7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</row>
    <row r="33" spans="1:21" s="2" customFormat="1" ht="34.9" customHeight="1">
      <c r="A33" s="464"/>
      <c r="B33" s="422" t="s">
        <v>435</v>
      </c>
      <c r="C33" s="424"/>
      <c r="D33" s="206">
        <v>29</v>
      </c>
      <c r="E33" s="94"/>
      <c r="G33" s="442"/>
      <c r="H33" s="207" t="s">
        <v>346</v>
      </c>
      <c r="I33" s="206">
        <v>8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</row>
    <row r="34" spans="1:21" s="2" customFormat="1" ht="45.6" customHeight="1">
      <c r="A34" s="464"/>
      <c r="B34" s="422" t="s">
        <v>436</v>
      </c>
      <c r="C34" s="424"/>
      <c r="D34" s="206">
        <v>30</v>
      </c>
      <c r="E34" s="94"/>
      <c r="G34" s="443"/>
      <c r="H34" s="207" t="s">
        <v>187</v>
      </c>
      <c r="I34" s="206">
        <v>9</v>
      </c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</row>
    <row r="35" spans="1:21" s="2" customFormat="1" ht="40.9" customHeight="1">
      <c r="A35" s="127" t="s">
        <v>387</v>
      </c>
      <c r="B35" s="422" t="s">
        <v>215</v>
      </c>
      <c r="C35" s="424"/>
      <c r="D35" s="206">
        <v>31</v>
      </c>
      <c r="E35" s="94"/>
      <c r="G35" s="479" t="s">
        <v>447</v>
      </c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</row>
    <row r="36" spans="1:21" s="2" customFormat="1" ht="49.9" customHeight="1">
      <c r="A36" s="422" t="s">
        <v>429</v>
      </c>
      <c r="B36" s="423"/>
      <c r="C36" s="424"/>
      <c r="D36" s="206">
        <v>32</v>
      </c>
      <c r="E36" s="94"/>
      <c r="G36" s="271"/>
      <c r="H36" s="271"/>
      <c r="I36" s="271"/>
      <c r="J36" s="271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1:21" s="2" customFormat="1" ht="30" customHeight="1">
      <c r="A37" s="477" t="s">
        <v>388</v>
      </c>
      <c r="B37" s="231" t="s">
        <v>130</v>
      </c>
      <c r="C37" s="228"/>
      <c r="D37" s="206">
        <v>33</v>
      </c>
      <c r="E37" s="94"/>
      <c r="G37" s="446" t="s">
        <v>446</v>
      </c>
      <c r="H37" s="446"/>
      <c r="I37" s="446"/>
      <c r="J37" s="446"/>
      <c r="K37" s="446"/>
      <c r="L37" s="138"/>
      <c r="M37" s="138"/>
      <c r="N37" s="138"/>
      <c r="O37" s="138"/>
      <c r="P37" s="138"/>
      <c r="Q37" s="138"/>
      <c r="R37" s="138"/>
      <c r="S37" s="138"/>
    </row>
    <row r="38" spans="1:21" s="2" customFormat="1" ht="30" customHeight="1">
      <c r="A38" s="477"/>
      <c r="B38" s="423" t="s">
        <v>329</v>
      </c>
      <c r="C38" s="424"/>
      <c r="D38" s="206">
        <v>34</v>
      </c>
      <c r="E38" s="94"/>
      <c r="G38" s="142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3"/>
      <c r="S38" s="3"/>
    </row>
    <row r="39" spans="1:21" s="2" customFormat="1" ht="30" customHeight="1">
      <c r="A39" s="477"/>
      <c r="B39" s="423" t="s">
        <v>131</v>
      </c>
      <c r="C39" s="424"/>
      <c r="D39" s="206">
        <v>35</v>
      </c>
      <c r="E39" s="94"/>
      <c r="G39" s="448" t="s">
        <v>121</v>
      </c>
      <c r="H39" s="449"/>
      <c r="I39" s="206">
        <v>1</v>
      </c>
      <c r="J39" s="94">
        <v>6</v>
      </c>
      <c r="K39" s="270"/>
      <c r="L39" s="483"/>
      <c r="M39" s="483"/>
      <c r="N39" s="483"/>
      <c r="O39" s="483"/>
      <c r="P39" s="483"/>
      <c r="Q39" s="483"/>
      <c r="R39" s="483"/>
      <c r="S39" s="483"/>
    </row>
    <row r="40" spans="1:21" s="2" customFormat="1" ht="30" customHeight="1">
      <c r="A40" s="477"/>
      <c r="B40" s="423" t="s">
        <v>136</v>
      </c>
      <c r="C40" s="424"/>
      <c r="D40" s="206">
        <v>36</v>
      </c>
      <c r="E40" s="94"/>
      <c r="G40" s="448" t="s">
        <v>122</v>
      </c>
      <c r="H40" s="449"/>
      <c r="I40" s="206">
        <v>2</v>
      </c>
      <c r="J40" s="94">
        <v>1</v>
      </c>
      <c r="K40" s="269"/>
      <c r="L40" s="429"/>
      <c r="M40" s="429"/>
      <c r="N40" s="429"/>
      <c r="O40" s="429"/>
      <c r="P40" s="429"/>
      <c r="Q40" s="429"/>
      <c r="R40" s="429"/>
      <c r="S40" s="429"/>
    </row>
    <row r="41" spans="1:21" s="2" customFormat="1" ht="30" customHeight="1">
      <c r="A41" s="477" t="s">
        <v>389</v>
      </c>
      <c r="B41" s="423" t="s">
        <v>329</v>
      </c>
      <c r="C41" s="424"/>
      <c r="D41" s="206">
        <v>37</v>
      </c>
      <c r="E41" s="94"/>
      <c r="J41" s="430"/>
      <c r="K41" s="430"/>
      <c r="L41" s="434"/>
      <c r="M41" s="434"/>
      <c r="N41" s="434"/>
      <c r="O41" s="434"/>
      <c r="P41" s="434"/>
      <c r="Q41" s="434"/>
      <c r="R41" s="434"/>
      <c r="S41" s="434"/>
    </row>
    <row r="42" spans="1:21" s="2" customFormat="1" ht="30" customHeight="1">
      <c r="A42" s="477"/>
      <c r="B42" s="478" t="s">
        <v>131</v>
      </c>
      <c r="C42" s="478"/>
      <c r="D42" s="206">
        <v>38</v>
      </c>
      <c r="E42" s="94"/>
      <c r="J42" s="430"/>
      <c r="K42" s="430"/>
      <c r="L42" s="433"/>
      <c r="M42" s="433"/>
      <c r="N42" s="433"/>
      <c r="O42" s="433"/>
      <c r="P42" s="433"/>
      <c r="Q42" s="433"/>
      <c r="R42" s="433"/>
      <c r="S42" s="433"/>
    </row>
    <row r="43" spans="1:21" s="2" customFormat="1" ht="30" customHeight="1">
      <c r="A43" s="477"/>
      <c r="B43" s="478" t="s">
        <v>132</v>
      </c>
      <c r="C43" s="478"/>
      <c r="D43" s="206">
        <v>39</v>
      </c>
      <c r="E43" s="94"/>
      <c r="J43" s="430"/>
      <c r="K43" s="430"/>
      <c r="L43" s="429"/>
      <c r="M43" s="429"/>
      <c r="N43" s="429"/>
      <c r="O43" s="429"/>
      <c r="P43" s="429"/>
      <c r="Q43" s="429"/>
      <c r="R43" s="429"/>
      <c r="S43" s="429"/>
    </row>
    <row r="44" spans="1:21" s="2" customFormat="1" ht="30" customHeight="1">
      <c r="A44" s="477"/>
      <c r="B44" s="422" t="s">
        <v>133</v>
      </c>
      <c r="C44" s="424"/>
      <c r="D44" s="206">
        <v>40</v>
      </c>
      <c r="E44" s="94"/>
      <c r="J44" s="3"/>
      <c r="K44" s="106"/>
      <c r="L44" s="431"/>
      <c r="M44" s="431"/>
      <c r="N44" s="431"/>
      <c r="O44" s="105"/>
      <c r="P44" s="432"/>
      <c r="Q44" s="432"/>
      <c r="R44" s="432"/>
      <c r="S44" s="432"/>
    </row>
    <row r="45" spans="1:21" s="33" customFormat="1" ht="49.9" customHeight="1">
      <c r="A45" s="229" t="s">
        <v>390</v>
      </c>
      <c r="B45" s="422" t="s">
        <v>205</v>
      </c>
      <c r="C45" s="424"/>
      <c r="D45" s="206">
        <v>41</v>
      </c>
      <c r="E45" s="94"/>
      <c r="G45" s="2"/>
      <c r="H45" s="1"/>
      <c r="I45" s="102"/>
      <c r="J45" s="3"/>
      <c r="K45" s="108"/>
      <c r="L45" s="109"/>
      <c r="M45" s="107"/>
      <c r="N45" s="108"/>
      <c r="O45" s="110"/>
      <c r="P45" s="429"/>
      <c r="Q45" s="429"/>
      <c r="R45" s="429"/>
      <c r="S45" s="429"/>
      <c r="T45" s="2"/>
      <c r="U45" s="2"/>
    </row>
    <row r="46" spans="1:21" s="33" customFormat="1" ht="49.9" customHeight="1">
      <c r="A46" s="229" t="s">
        <v>412</v>
      </c>
      <c r="B46" s="422" t="s">
        <v>413</v>
      </c>
      <c r="C46" s="424"/>
      <c r="D46" s="206">
        <v>42</v>
      </c>
      <c r="E46" s="94"/>
      <c r="G46" s="2"/>
      <c r="H46" s="1"/>
      <c r="I46" s="10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s="2" customFormat="1" ht="85.15" customHeight="1">
      <c r="A47" s="230" t="s">
        <v>391</v>
      </c>
      <c r="B47" s="422" t="s">
        <v>439</v>
      </c>
      <c r="C47" s="424"/>
      <c r="D47" s="206">
        <v>43</v>
      </c>
      <c r="E47" s="94"/>
      <c r="G47" s="1"/>
      <c r="H47" s="1"/>
      <c r="I47" s="10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s="3" customFormat="1" ht="49.9" customHeight="1">
      <c r="A48" s="230" t="s">
        <v>405</v>
      </c>
      <c r="B48" s="422" t="s">
        <v>182</v>
      </c>
      <c r="C48" s="424"/>
      <c r="D48" s="206">
        <v>44</v>
      </c>
      <c r="E48" s="94"/>
      <c r="F48" s="34"/>
      <c r="G48" s="1"/>
      <c r="H48" s="1"/>
      <c r="I48" s="10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s="2" customFormat="1" ht="49.9" customHeight="1">
      <c r="A49" s="230" t="s">
        <v>391</v>
      </c>
      <c r="B49" s="422" t="s">
        <v>183</v>
      </c>
      <c r="C49" s="424"/>
      <c r="D49" s="206">
        <v>45</v>
      </c>
      <c r="E49" s="261"/>
      <c r="G49" s="1"/>
      <c r="H49" s="1"/>
      <c r="I49" s="10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s="2" customFormat="1" ht="49.9" customHeight="1">
      <c r="A50" s="427" t="s">
        <v>392</v>
      </c>
      <c r="B50" s="422" t="s">
        <v>206</v>
      </c>
      <c r="C50" s="424"/>
      <c r="D50" s="206">
        <v>46</v>
      </c>
      <c r="E50" s="261"/>
      <c r="F50" s="143"/>
      <c r="G50" s="1"/>
      <c r="H50" s="1"/>
      <c r="I50" s="10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s="2" customFormat="1" ht="49.9" customHeight="1">
      <c r="A51" s="428"/>
      <c r="B51" s="422" t="s">
        <v>207</v>
      </c>
      <c r="C51" s="424"/>
      <c r="D51" s="206">
        <v>47</v>
      </c>
      <c r="E51" s="261"/>
      <c r="F51" s="143"/>
      <c r="G51" s="1"/>
      <c r="H51" s="1"/>
      <c r="I51" s="10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s="2" customFormat="1" ht="40.15" customHeight="1">
      <c r="A52" s="389" t="s">
        <v>393</v>
      </c>
      <c r="B52" s="422" t="s">
        <v>208</v>
      </c>
      <c r="C52" s="424"/>
      <c r="D52" s="206">
        <v>48</v>
      </c>
      <c r="E52" s="261"/>
      <c r="F52" s="143"/>
      <c r="G52" s="1"/>
      <c r="H52" s="1"/>
      <c r="I52" s="10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s="2" customFormat="1" ht="51.6" customHeight="1">
      <c r="A53" s="391"/>
      <c r="B53" s="422" t="s">
        <v>209</v>
      </c>
      <c r="C53" s="424"/>
      <c r="D53" s="206">
        <v>49</v>
      </c>
      <c r="E53" s="94"/>
      <c r="G53" s="1"/>
      <c r="H53" s="1"/>
      <c r="I53" s="10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s="2" customFormat="1" ht="34.9" customHeight="1">
      <c r="A54" s="127" t="s">
        <v>423</v>
      </c>
      <c r="B54" s="425" t="s">
        <v>414</v>
      </c>
      <c r="C54" s="426"/>
      <c r="D54" s="262">
        <v>50</v>
      </c>
      <c r="E54" s="94"/>
      <c r="G54" s="1"/>
      <c r="H54" s="1"/>
      <c r="I54" s="10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s="2" customFormat="1" ht="24.95" customHeight="1">
      <c r="F55" s="1"/>
      <c r="G55" s="1"/>
      <c r="H55" s="1"/>
      <c r="I55" s="10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mergeCells count="113">
    <mergeCell ref="B34:C34"/>
    <mergeCell ref="P23:P24"/>
    <mergeCell ref="Q23:Q24"/>
    <mergeCell ref="B27:C27"/>
    <mergeCell ref="J22:O22"/>
    <mergeCell ref="P22:U22"/>
    <mergeCell ref="S23:U23"/>
    <mergeCell ref="J23:J24"/>
    <mergeCell ref="R23:R24"/>
    <mergeCell ref="G26:H26"/>
    <mergeCell ref="I22:I24"/>
    <mergeCell ref="K23:K24"/>
    <mergeCell ref="B25:C25"/>
    <mergeCell ref="G25:H25"/>
    <mergeCell ref="B32:C32"/>
    <mergeCell ref="G31:G34"/>
    <mergeCell ref="B26:C26"/>
    <mergeCell ref="B33:C33"/>
    <mergeCell ref="B31:C31"/>
    <mergeCell ref="B30:C30"/>
    <mergeCell ref="B28:C28"/>
    <mergeCell ref="B29:C29"/>
    <mergeCell ref="G28:H28"/>
    <mergeCell ref="B21:C21"/>
    <mergeCell ref="B24:C24"/>
    <mergeCell ref="B22:C22"/>
    <mergeCell ref="A5:A6"/>
    <mergeCell ref="G13:H13"/>
    <mergeCell ref="B13:C13"/>
    <mergeCell ref="A10:A15"/>
    <mergeCell ref="B8:C8"/>
    <mergeCell ref="B15:C15"/>
    <mergeCell ref="B6:C6"/>
    <mergeCell ref="A7:C7"/>
    <mergeCell ref="B9:C9"/>
    <mergeCell ref="G12:H12"/>
    <mergeCell ref="B10:B11"/>
    <mergeCell ref="G22:H24"/>
    <mergeCell ref="G27:H27"/>
    <mergeCell ref="G30:H30"/>
    <mergeCell ref="G10:H10"/>
    <mergeCell ref="G11:H11"/>
    <mergeCell ref="A17:C17"/>
    <mergeCell ref="A16:C16"/>
    <mergeCell ref="B14:C14"/>
    <mergeCell ref="B23:C23"/>
    <mergeCell ref="G8:H8"/>
    <mergeCell ref="B20:C20"/>
    <mergeCell ref="B18:C18"/>
    <mergeCell ref="G20:S20"/>
    <mergeCell ref="G9:H9"/>
    <mergeCell ref="B19:C19"/>
    <mergeCell ref="L23:L24"/>
    <mergeCell ref="A3:E3"/>
    <mergeCell ref="K6:K7"/>
    <mergeCell ref="J6:J7"/>
    <mergeCell ref="L6:L7"/>
    <mergeCell ref="G14:G17"/>
    <mergeCell ref="G29:H29"/>
    <mergeCell ref="G3:S3"/>
    <mergeCell ref="G4:I4"/>
    <mergeCell ref="B5:C5"/>
    <mergeCell ref="G21:H21"/>
    <mergeCell ref="P5:U5"/>
    <mergeCell ref="M6:O6"/>
    <mergeCell ref="R6:R7"/>
    <mergeCell ref="S6:U6"/>
    <mergeCell ref="G5:H7"/>
    <mergeCell ref="G18:H18"/>
    <mergeCell ref="Q6:Q7"/>
    <mergeCell ref="J5:O5"/>
    <mergeCell ref="P6:P7"/>
    <mergeCell ref="I5:I7"/>
    <mergeCell ref="M23:O23"/>
    <mergeCell ref="A8:A9"/>
    <mergeCell ref="A18:A34"/>
    <mergeCell ref="B12:C12"/>
    <mergeCell ref="B35:C35"/>
    <mergeCell ref="P45:S45"/>
    <mergeCell ref="L40:S40"/>
    <mergeCell ref="J41:K43"/>
    <mergeCell ref="L43:S43"/>
    <mergeCell ref="L44:N44"/>
    <mergeCell ref="B45:C45"/>
    <mergeCell ref="P44:S44"/>
    <mergeCell ref="L42:S42"/>
    <mergeCell ref="L41:S41"/>
    <mergeCell ref="B39:C39"/>
    <mergeCell ref="B43:C43"/>
    <mergeCell ref="B41:C41"/>
    <mergeCell ref="B38:C38"/>
    <mergeCell ref="B42:C42"/>
    <mergeCell ref="B40:C40"/>
    <mergeCell ref="B44:C44"/>
    <mergeCell ref="G40:H40"/>
    <mergeCell ref="G35:U35"/>
    <mergeCell ref="L39:S39"/>
    <mergeCell ref="G37:K37"/>
    <mergeCell ref="G39:H39"/>
    <mergeCell ref="A36:C36"/>
    <mergeCell ref="B54:C54"/>
    <mergeCell ref="B49:C49"/>
    <mergeCell ref="B48:C48"/>
    <mergeCell ref="B46:C46"/>
    <mergeCell ref="A52:A53"/>
    <mergeCell ref="A50:A51"/>
    <mergeCell ref="B50:C50"/>
    <mergeCell ref="B53:C53"/>
    <mergeCell ref="B52:C52"/>
    <mergeCell ref="B47:C47"/>
    <mergeCell ref="B51:C51"/>
    <mergeCell ref="A41:A44"/>
    <mergeCell ref="A37:A40"/>
  </mergeCells>
  <phoneticPr fontId="8" type="noConversion"/>
  <pageMargins left="0.98425196850393704" right="0.15748031496062992" top="0.78740157480314965" bottom="0.27559055118110237" header="0" footer="0"/>
  <pageSetup paperSize="9" scale="2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tabColor theme="0" tint="-0.249977111117893"/>
  </sheetPr>
  <dimension ref="A1:AT130"/>
  <sheetViews>
    <sheetView showGridLines="0" topLeftCell="A94" zoomScale="40" zoomScaleNormal="40" zoomScaleSheetLayoutView="50" workbookViewId="0">
      <selection activeCell="AJ129" sqref="AJ129:AP129"/>
    </sheetView>
  </sheetViews>
  <sheetFormatPr defaultRowHeight="12.75"/>
  <cols>
    <col min="1" max="1" width="15" customWidth="1"/>
    <col min="2" max="2" width="41.7109375" customWidth="1"/>
    <col min="3" max="3" width="6.5703125" customWidth="1"/>
    <col min="4" max="4" width="13.85546875" customWidth="1"/>
    <col min="6" max="6" width="10" customWidth="1"/>
    <col min="7" max="7" width="10.5703125" customWidth="1"/>
    <col min="16" max="16" width="10" customWidth="1"/>
    <col min="19" max="19" width="8.85546875" customWidth="1"/>
    <col min="20" max="20" width="9.7109375" customWidth="1"/>
    <col min="21" max="21" width="10.85546875" customWidth="1"/>
    <col min="22" max="22" width="4.140625" customWidth="1"/>
    <col min="29" max="29" width="8.28515625" customWidth="1"/>
    <col min="30" max="30" width="9.7109375" customWidth="1"/>
    <col min="32" max="32" width="12.7109375" customWidth="1"/>
    <col min="33" max="33" width="16.7109375" customWidth="1"/>
    <col min="36" max="36" width="8.85546875" customWidth="1"/>
    <col min="37" max="37" width="17" customWidth="1"/>
    <col min="38" max="38" width="15.7109375" customWidth="1"/>
    <col min="39" max="39" width="12.7109375" customWidth="1"/>
    <col min="43" max="43" width="16.7109375" customWidth="1"/>
    <col min="45" max="45" width="12.5703125" customWidth="1"/>
    <col min="46" max="46" width="11.140625" customWidth="1"/>
  </cols>
  <sheetData>
    <row r="1" spans="1:46" ht="40.1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98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</row>
    <row r="2" spans="1:46" ht="23.25">
      <c r="A2" s="147" t="s">
        <v>93</v>
      </c>
      <c r="B2" s="148"/>
      <c r="C2" s="149"/>
      <c r="D2" s="150"/>
      <c r="E2" s="148"/>
      <c r="F2" s="149"/>
      <c r="G2" s="151" t="str">
        <f>IF('Титул ф.6'!D23=0," ",'Титул ф.6'!D23)</f>
        <v xml:space="preserve"> </v>
      </c>
      <c r="H2" s="152"/>
      <c r="I2" s="152"/>
      <c r="J2" s="152"/>
      <c r="K2" s="153"/>
      <c r="L2" s="153"/>
      <c r="M2" s="153"/>
      <c r="N2" s="154"/>
      <c r="O2" s="155"/>
      <c r="P2" s="153"/>
      <c r="Q2" s="153"/>
      <c r="R2" s="15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</row>
    <row r="3" spans="1:46" ht="107.45" customHeight="1">
      <c r="A3" s="499" t="s">
        <v>216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499"/>
      <c r="AP3" s="499"/>
      <c r="AQ3" s="499"/>
      <c r="AR3" s="499"/>
      <c r="AS3" s="499"/>
      <c r="AT3" s="499"/>
    </row>
    <row r="4" spans="1:46" ht="76.900000000000006" customHeight="1" thickBot="1">
      <c r="A4" s="500" t="s">
        <v>460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</row>
    <row r="5" spans="1:46" ht="137.44999999999999" customHeight="1">
      <c r="A5" s="501" t="s">
        <v>217</v>
      </c>
      <c r="B5" s="502"/>
      <c r="C5" s="507" t="s">
        <v>9</v>
      </c>
      <c r="D5" s="406" t="s">
        <v>396</v>
      </c>
      <c r="E5" s="408" t="s">
        <v>142</v>
      </c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 t="s">
        <v>141</v>
      </c>
      <c r="W5" s="408"/>
      <c r="X5" s="408"/>
      <c r="Y5" s="408"/>
      <c r="Z5" s="408"/>
      <c r="AA5" s="408"/>
      <c r="AB5" s="410" t="s">
        <v>1</v>
      </c>
      <c r="AC5" s="410"/>
      <c r="AD5" s="368" t="s">
        <v>192</v>
      </c>
      <c r="AE5" s="368"/>
      <c r="AF5" s="410" t="s">
        <v>194</v>
      </c>
      <c r="AG5" s="410"/>
      <c r="AH5" s="406" t="s">
        <v>324</v>
      </c>
      <c r="AI5" s="418" t="s">
        <v>397</v>
      </c>
      <c r="AJ5" s="406" t="s">
        <v>398</v>
      </c>
      <c r="AK5" s="406" t="s">
        <v>399</v>
      </c>
      <c r="AL5" s="407" t="s">
        <v>166</v>
      </c>
      <c r="AM5" s="368" t="s">
        <v>197</v>
      </c>
      <c r="AN5" s="368"/>
      <c r="AO5" s="368"/>
      <c r="AP5" s="368"/>
      <c r="AQ5" s="368"/>
      <c r="AR5" s="368"/>
      <c r="AS5" s="368"/>
      <c r="AT5" s="406" t="s">
        <v>400</v>
      </c>
    </row>
    <row r="6" spans="1:46" ht="42.6" customHeight="1">
      <c r="A6" s="503"/>
      <c r="B6" s="504"/>
      <c r="C6" s="508"/>
      <c r="D6" s="406"/>
      <c r="E6" s="409" t="s">
        <v>108</v>
      </c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 t="s">
        <v>109</v>
      </c>
      <c r="Q6" s="409"/>
      <c r="R6" s="409"/>
      <c r="S6" s="409"/>
      <c r="T6" s="409"/>
      <c r="U6" s="409"/>
      <c r="V6" s="409" t="s">
        <v>108</v>
      </c>
      <c r="W6" s="409"/>
      <c r="X6" s="409"/>
      <c r="Y6" s="409"/>
      <c r="Z6" s="409"/>
      <c r="AA6" s="412" t="s">
        <v>2</v>
      </c>
      <c r="AB6" s="411" t="s">
        <v>148</v>
      </c>
      <c r="AC6" s="411" t="s">
        <v>3</v>
      </c>
      <c r="AD6" s="406" t="s">
        <v>102</v>
      </c>
      <c r="AE6" s="406" t="s">
        <v>167</v>
      </c>
      <c r="AF6" s="406" t="s">
        <v>195</v>
      </c>
      <c r="AG6" s="406" t="s">
        <v>381</v>
      </c>
      <c r="AH6" s="406"/>
      <c r="AI6" s="418"/>
      <c r="AJ6" s="406"/>
      <c r="AK6" s="406"/>
      <c r="AL6" s="407"/>
      <c r="AM6" s="363" t="s">
        <v>448</v>
      </c>
      <c r="AN6" s="363" t="s">
        <v>437</v>
      </c>
      <c r="AO6" s="363" t="s">
        <v>406</v>
      </c>
      <c r="AP6" s="363" t="s">
        <v>449</v>
      </c>
      <c r="AQ6" s="363" t="s">
        <v>407</v>
      </c>
      <c r="AR6" s="363" t="s">
        <v>196</v>
      </c>
      <c r="AS6" s="406" t="s">
        <v>450</v>
      </c>
      <c r="AT6" s="406"/>
    </row>
    <row r="7" spans="1:46" ht="142.15" customHeight="1">
      <c r="A7" s="503"/>
      <c r="B7" s="504"/>
      <c r="C7" s="508"/>
      <c r="D7" s="406"/>
      <c r="E7" s="406" t="s">
        <v>168</v>
      </c>
      <c r="F7" s="410" t="s">
        <v>438</v>
      </c>
      <c r="G7" s="410"/>
      <c r="H7" s="406" t="s">
        <v>169</v>
      </c>
      <c r="I7" s="409" t="s">
        <v>110</v>
      </c>
      <c r="J7" s="409"/>
      <c r="K7" s="409"/>
      <c r="L7" s="409"/>
      <c r="M7" s="406" t="s">
        <v>401</v>
      </c>
      <c r="N7" s="406" t="s">
        <v>170</v>
      </c>
      <c r="O7" s="407" t="s">
        <v>171</v>
      </c>
      <c r="P7" s="409" t="s">
        <v>4</v>
      </c>
      <c r="Q7" s="409"/>
      <c r="R7" s="409"/>
      <c r="S7" s="409" t="s">
        <v>411</v>
      </c>
      <c r="T7" s="409"/>
      <c r="U7" s="406" t="s">
        <v>172</v>
      </c>
      <c r="V7" s="411" t="s">
        <v>422</v>
      </c>
      <c r="W7" s="411" t="s">
        <v>445</v>
      </c>
      <c r="X7" s="411" t="s">
        <v>173</v>
      </c>
      <c r="Y7" s="411" t="s">
        <v>110</v>
      </c>
      <c r="Z7" s="411" t="s">
        <v>174</v>
      </c>
      <c r="AA7" s="412"/>
      <c r="AB7" s="411"/>
      <c r="AC7" s="411"/>
      <c r="AD7" s="406"/>
      <c r="AE7" s="406"/>
      <c r="AF7" s="406"/>
      <c r="AG7" s="406"/>
      <c r="AH7" s="406"/>
      <c r="AI7" s="418"/>
      <c r="AJ7" s="406"/>
      <c r="AK7" s="406"/>
      <c r="AL7" s="407"/>
      <c r="AM7" s="376"/>
      <c r="AN7" s="376"/>
      <c r="AO7" s="376"/>
      <c r="AP7" s="376"/>
      <c r="AQ7" s="376"/>
      <c r="AR7" s="376"/>
      <c r="AS7" s="406"/>
      <c r="AT7" s="406"/>
    </row>
    <row r="8" spans="1:46" ht="246.6" customHeight="1" thickBot="1">
      <c r="A8" s="505"/>
      <c r="B8" s="506"/>
      <c r="C8" s="509"/>
      <c r="D8" s="406"/>
      <c r="E8" s="406"/>
      <c r="F8" s="217" t="s">
        <v>451</v>
      </c>
      <c r="G8" s="217" t="s">
        <v>175</v>
      </c>
      <c r="H8" s="406"/>
      <c r="I8" s="217" t="s">
        <v>176</v>
      </c>
      <c r="J8" s="217" t="s">
        <v>157</v>
      </c>
      <c r="K8" s="217" t="s">
        <v>177</v>
      </c>
      <c r="L8" s="217" t="s">
        <v>103</v>
      </c>
      <c r="M8" s="406"/>
      <c r="N8" s="406"/>
      <c r="O8" s="407"/>
      <c r="P8" s="217" t="s">
        <v>178</v>
      </c>
      <c r="Q8" s="217" t="s">
        <v>5</v>
      </c>
      <c r="R8" s="217" t="s">
        <v>179</v>
      </c>
      <c r="S8" s="217" t="s">
        <v>5</v>
      </c>
      <c r="T8" s="217" t="s">
        <v>179</v>
      </c>
      <c r="U8" s="406"/>
      <c r="V8" s="411"/>
      <c r="W8" s="411"/>
      <c r="X8" s="411"/>
      <c r="Y8" s="411"/>
      <c r="Z8" s="411"/>
      <c r="AA8" s="412"/>
      <c r="AB8" s="411"/>
      <c r="AC8" s="411"/>
      <c r="AD8" s="406"/>
      <c r="AE8" s="406"/>
      <c r="AF8" s="406"/>
      <c r="AG8" s="406"/>
      <c r="AH8" s="406"/>
      <c r="AI8" s="418"/>
      <c r="AJ8" s="406"/>
      <c r="AK8" s="406"/>
      <c r="AL8" s="407"/>
      <c r="AM8" s="364"/>
      <c r="AN8" s="364"/>
      <c r="AO8" s="364"/>
      <c r="AP8" s="364"/>
      <c r="AQ8" s="364"/>
      <c r="AR8" s="364"/>
      <c r="AS8" s="406"/>
      <c r="AT8" s="406"/>
    </row>
    <row r="9" spans="1:46" ht="17.25" thickBot="1">
      <c r="A9" s="518" t="s">
        <v>218</v>
      </c>
      <c r="B9" s="519"/>
      <c r="C9" s="157"/>
      <c r="D9" s="158">
        <v>1</v>
      </c>
      <c r="E9" s="159">
        <v>2</v>
      </c>
      <c r="F9" s="159">
        <v>3</v>
      </c>
      <c r="G9" s="159">
        <v>4</v>
      </c>
      <c r="H9" s="159">
        <v>5</v>
      </c>
      <c r="I9" s="159">
        <v>6</v>
      </c>
      <c r="J9" s="159">
        <v>7</v>
      </c>
      <c r="K9" s="159">
        <v>8</v>
      </c>
      <c r="L9" s="159">
        <v>9</v>
      </c>
      <c r="M9" s="159">
        <v>10</v>
      </c>
      <c r="N9" s="159">
        <v>11</v>
      </c>
      <c r="O9" s="159">
        <v>12</v>
      </c>
      <c r="P9" s="159">
        <v>13</v>
      </c>
      <c r="Q9" s="159">
        <v>14</v>
      </c>
      <c r="R9" s="159">
        <v>15</v>
      </c>
      <c r="S9" s="159">
        <v>16</v>
      </c>
      <c r="T9" s="159">
        <v>17</v>
      </c>
      <c r="U9" s="159">
        <v>18</v>
      </c>
      <c r="V9" s="159">
        <v>19</v>
      </c>
      <c r="W9" s="159">
        <v>20</v>
      </c>
      <c r="X9" s="159">
        <v>21</v>
      </c>
      <c r="Y9" s="159">
        <v>22</v>
      </c>
      <c r="Z9" s="159">
        <v>23</v>
      </c>
      <c r="AA9" s="159">
        <v>24</v>
      </c>
      <c r="AB9" s="159">
        <v>25</v>
      </c>
      <c r="AC9" s="159">
        <v>26</v>
      </c>
      <c r="AD9" s="159">
        <v>27</v>
      </c>
      <c r="AE9" s="159">
        <v>28</v>
      </c>
      <c r="AF9" s="159">
        <v>29</v>
      </c>
      <c r="AG9" s="159">
        <v>30</v>
      </c>
      <c r="AH9" s="159">
        <v>31</v>
      </c>
      <c r="AI9" s="159">
        <v>32</v>
      </c>
      <c r="AJ9" s="159">
        <v>33</v>
      </c>
      <c r="AK9" s="159">
        <v>34</v>
      </c>
      <c r="AL9" s="159">
        <v>35</v>
      </c>
      <c r="AM9" s="159">
        <v>36</v>
      </c>
      <c r="AN9" s="159">
        <v>37</v>
      </c>
      <c r="AO9" s="159">
        <v>38</v>
      </c>
      <c r="AP9" s="159">
        <v>39</v>
      </c>
      <c r="AQ9" s="159">
        <v>40</v>
      </c>
      <c r="AR9" s="159">
        <v>41</v>
      </c>
      <c r="AS9" s="159">
        <v>42</v>
      </c>
      <c r="AT9" s="160">
        <v>43</v>
      </c>
    </row>
    <row r="10" spans="1:46" ht="81.599999999999994" customHeight="1" thickBot="1">
      <c r="A10" s="516" t="s">
        <v>382</v>
      </c>
      <c r="B10" s="517"/>
      <c r="C10" s="161" t="s">
        <v>219</v>
      </c>
      <c r="D10" s="177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9"/>
    </row>
    <row r="11" spans="1:46" ht="20.25">
      <c r="A11" s="513" t="s">
        <v>220</v>
      </c>
      <c r="B11" s="162" t="s">
        <v>221</v>
      </c>
      <c r="C11" s="163">
        <v>2</v>
      </c>
      <c r="D11" s="180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2"/>
    </row>
    <row r="12" spans="1:46" ht="20.25">
      <c r="A12" s="513"/>
      <c r="B12" s="162" t="s">
        <v>222</v>
      </c>
      <c r="C12" s="163">
        <v>3</v>
      </c>
      <c r="D12" s="180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2"/>
    </row>
    <row r="13" spans="1:46" ht="20.25">
      <c r="A13" s="513"/>
      <c r="B13" s="162" t="s">
        <v>223</v>
      </c>
      <c r="C13" s="163">
        <v>4</v>
      </c>
      <c r="D13" s="180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2"/>
    </row>
    <row r="14" spans="1:46" ht="20.25">
      <c r="A14" s="513"/>
      <c r="B14" s="162" t="s">
        <v>224</v>
      </c>
      <c r="C14" s="163">
        <v>5</v>
      </c>
      <c r="D14" s="18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2"/>
    </row>
    <row r="15" spans="1:46" ht="20.25">
      <c r="A15" s="513"/>
      <c r="B15" s="162" t="s">
        <v>225</v>
      </c>
      <c r="C15" s="163">
        <v>6</v>
      </c>
      <c r="D15" s="180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2"/>
    </row>
    <row r="16" spans="1:46" ht="40.5">
      <c r="A16" s="514"/>
      <c r="B16" s="164" t="s">
        <v>226</v>
      </c>
      <c r="C16" s="163">
        <v>7</v>
      </c>
      <c r="D16" s="183"/>
      <c r="E16" s="184"/>
      <c r="F16" s="184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5"/>
    </row>
    <row r="17" spans="1:46" ht="20.25">
      <c r="A17" s="514"/>
      <c r="B17" s="164" t="s">
        <v>227</v>
      </c>
      <c r="C17" s="163">
        <v>8</v>
      </c>
      <c r="D17" s="183"/>
      <c r="E17" s="184"/>
      <c r="F17" s="184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5"/>
    </row>
    <row r="18" spans="1:46" ht="20.25">
      <c r="A18" s="514"/>
      <c r="B18" s="164" t="s">
        <v>452</v>
      </c>
      <c r="C18" s="163">
        <v>9</v>
      </c>
      <c r="D18" s="183"/>
      <c r="E18" s="184"/>
      <c r="F18" s="184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5"/>
    </row>
    <row r="19" spans="1:46" ht="20.25">
      <c r="A19" s="514"/>
      <c r="B19" s="164" t="s">
        <v>228</v>
      </c>
      <c r="C19" s="163">
        <v>10</v>
      </c>
      <c r="D19" s="183"/>
      <c r="E19" s="184"/>
      <c r="F19" s="184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5"/>
    </row>
    <row r="20" spans="1:46" ht="20.25">
      <c r="A20" s="520"/>
      <c r="B20" s="165" t="s">
        <v>229</v>
      </c>
      <c r="C20" s="163">
        <v>11</v>
      </c>
      <c r="D20" s="186"/>
      <c r="E20" s="187"/>
      <c r="F20" s="187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8"/>
    </row>
    <row r="21" spans="1:46" ht="20.25">
      <c r="A21" s="520"/>
      <c r="B21" s="165" t="s">
        <v>230</v>
      </c>
      <c r="C21" s="163">
        <v>12</v>
      </c>
      <c r="D21" s="186"/>
      <c r="E21" s="187"/>
      <c r="F21" s="187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8"/>
    </row>
    <row r="22" spans="1:46" ht="20.25">
      <c r="A22" s="520"/>
      <c r="B22" s="165" t="s">
        <v>231</v>
      </c>
      <c r="C22" s="163">
        <v>13</v>
      </c>
      <c r="D22" s="186"/>
      <c r="E22" s="187"/>
      <c r="F22" s="187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8"/>
    </row>
    <row r="23" spans="1:46" ht="20.25">
      <c r="A23" s="520"/>
      <c r="B23" s="165" t="s">
        <v>232</v>
      </c>
      <c r="C23" s="163">
        <v>14</v>
      </c>
      <c r="D23" s="186"/>
      <c r="E23" s="187"/>
      <c r="F23" s="187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8"/>
    </row>
    <row r="24" spans="1:46" ht="20.25">
      <c r="A24" s="520"/>
      <c r="B24" s="165" t="s">
        <v>233</v>
      </c>
      <c r="C24" s="163">
        <v>15</v>
      </c>
      <c r="D24" s="186"/>
      <c r="E24" s="187"/>
      <c r="F24" s="187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8"/>
    </row>
    <row r="25" spans="1:46" ht="20.25">
      <c r="A25" s="520"/>
      <c r="B25" s="165" t="s">
        <v>234</v>
      </c>
      <c r="C25" s="163">
        <v>16</v>
      </c>
      <c r="D25" s="186"/>
      <c r="E25" s="187"/>
      <c r="F25" s="187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8"/>
    </row>
    <row r="26" spans="1:46" ht="20.25">
      <c r="A26" s="520"/>
      <c r="B26" s="165" t="s">
        <v>235</v>
      </c>
      <c r="C26" s="163">
        <v>17</v>
      </c>
      <c r="D26" s="186"/>
      <c r="E26" s="187"/>
      <c r="F26" s="187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8"/>
    </row>
    <row r="27" spans="1:46" ht="20.25">
      <c r="A27" s="520"/>
      <c r="B27" s="165" t="s">
        <v>236</v>
      </c>
      <c r="C27" s="163">
        <v>18</v>
      </c>
      <c r="D27" s="186"/>
      <c r="E27" s="187"/>
      <c r="F27" s="187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8"/>
    </row>
    <row r="28" spans="1:46" ht="20.25">
      <c r="A28" s="520"/>
      <c r="B28" s="165" t="s">
        <v>453</v>
      </c>
      <c r="C28" s="163">
        <v>19</v>
      </c>
      <c r="D28" s="186"/>
      <c r="E28" s="187"/>
      <c r="F28" s="187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8"/>
    </row>
    <row r="29" spans="1:46" ht="20.25">
      <c r="A29" s="520"/>
      <c r="B29" s="165" t="s">
        <v>237</v>
      </c>
      <c r="C29" s="163">
        <v>20</v>
      </c>
      <c r="D29" s="186"/>
      <c r="E29" s="187"/>
      <c r="F29" s="187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8"/>
    </row>
    <row r="30" spans="1:46" ht="20.25">
      <c r="A30" s="520"/>
      <c r="B30" s="165" t="s">
        <v>238</v>
      </c>
      <c r="C30" s="163">
        <v>21</v>
      </c>
      <c r="D30" s="186"/>
      <c r="E30" s="187"/>
      <c r="F30" s="187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8"/>
    </row>
    <row r="31" spans="1:46" ht="21" thickBot="1">
      <c r="A31" s="520"/>
      <c r="B31" s="165" t="s">
        <v>239</v>
      </c>
      <c r="C31" s="166">
        <v>22</v>
      </c>
      <c r="D31" s="186"/>
      <c r="E31" s="187"/>
      <c r="F31" s="187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8"/>
    </row>
    <row r="32" spans="1:46" ht="40.9" customHeight="1" thickBot="1">
      <c r="A32" s="521"/>
      <c r="B32" s="167" t="s">
        <v>240</v>
      </c>
      <c r="C32" s="168">
        <v>23</v>
      </c>
      <c r="D32" s="189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1"/>
    </row>
    <row r="33" spans="1:46" ht="40.5">
      <c r="A33" s="512" t="s">
        <v>241</v>
      </c>
      <c r="B33" s="162" t="s">
        <v>242</v>
      </c>
      <c r="C33" s="163">
        <v>24</v>
      </c>
      <c r="D33" s="192"/>
      <c r="E33" s="193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94"/>
    </row>
    <row r="34" spans="1:46" ht="40.5">
      <c r="A34" s="513"/>
      <c r="B34" s="162" t="s">
        <v>243</v>
      </c>
      <c r="C34" s="163">
        <v>25</v>
      </c>
      <c r="D34" s="195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2"/>
    </row>
    <row r="35" spans="1:46" ht="22.9" customHeight="1">
      <c r="A35" s="513"/>
      <c r="B35" s="162" t="s">
        <v>244</v>
      </c>
      <c r="C35" s="163">
        <v>26</v>
      </c>
      <c r="D35" s="195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2"/>
    </row>
    <row r="36" spans="1:46" ht="20.25">
      <c r="A36" s="513"/>
      <c r="B36" s="162" t="s">
        <v>245</v>
      </c>
      <c r="C36" s="163">
        <v>27</v>
      </c>
      <c r="D36" s="195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2"/>
    </row>
    <row r="37" spans="1:46" ht="20.25">
      <c r="A37" s="513"/>
      <c r="B37" s="162" t="s">
        <v>246</v>
      </c>
      <c r="C37" s="163">
        <v>28</v>
      </c>
      <c r="D37" s="195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2"/>
    </row>
    <row r="38" spans="1:46" ht="24" customHeight="1">
      <c r="A38" s="513"/>
      <c r="B38" s="162" t="s">
        <v>247</v>
      </c>
      <c r="C38" s="163">
        <v>29</v>
      </c>
      <c r="D38" s="195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2"/>
    </row>
    <row r="39" spans="1:46" ht="20.25">
      <c r="A39" s="513"/>
      <c r="B39" s="162" t="s">
        <v>248</v>
      </c>
      <c r="C39" s="163">
        <v>30</v>
      </c>
      <c r="D39" s="195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2"/>
    </row>
    <row r="40" spans="1:46" ht="20.25">
      <c r="A40" s="514"/>
      <c r="B40" s="164" t="s">
        <v>249</v>
      </c>
      <c r="C40" s="163">
        <v>31</v>
      </c>
      <c r="D40" s="196"/>
      <c r="E40" s="184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5"/>
    </row>
    <row r="41" spans="1:46" ht="20.25">
      <c r="A41" s="514"/>
      <c r="B41" s="164" t="s">
        <v>250</v>
      </c>
      <c r="C41" s="163">
        <v>32</v>
      </c>
      <c r="D41" s="196"/>
      <c r="E41" s="184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5"/>
    </row>
    <row r="42" spans="1:46" ht="20.25">
      <c r="A42" s="514"/>
      <c r="B42" s="164" t="s">
        <v>251</v>
      </c>
      <c r="C42" s="163">
        <v>33</v>
      </c>
      <c r="D42" s="196"/>
      <c r="E42" s="184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5"/>
    </row>
    <row r="43" spans="1:46" ht="40.5">
      <c r="A43" s="514"/>
      <c r="B43" s="164" t="s">
        <v>252</v>
      </c>
      <c r="C43" s="163">
        <v>34</v>
      </c>
      <c r="D43" s="196"/>
      <c r="E43" s="184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5"/>
    </row>
    <row r="44" spans="1:46" ht="40.5">
      <c r="A44" s="514"/>
      <c r="B44" s="164" t="s">
        <v>253</v>
      </c>
      <c r="C44" s="163">
        <v>35</v>
      </c>
      <c r="D44" s="196"/>
      <c r="E44" s="184"/>
      <c r="F44" s="184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5"/>
    </row>
    <row r="45" spans="1:46" ht="40.5">
      <c r="A45" s="514"/>
      <c r="B45" s="164" t="s">
        <v>254</v>
      </c>
      <c r="C45" s="163">
        <v>36</v>
      </c>
      <c r="D45" s="196"/>
      <c r="E45" s="184"/>
      <c r="F45" s="184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5"/>
    </row>
    <row r="46" spans="1:46" ht="41.25" thickBot="1">
      <c r="A46" s="514"/>
      <c r="B46" s="165" t="s">
        <v>255</v>
      </c>
      <c r="C46" s="166">
        <v>37</v>
      </c>
      <c r="D46" s="196"/>
      <c r="E46" s="184"/>
      <c r="F46" s="184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5"/>
    </row>
    <row r="47" spans="1:46" ht="37.15" customHeight="1" thickBot="1">
      <c r="A47" s="515"/>
      <c r="B47" s="167" t="s">
        <v>256</v>
      </c>
      <c r="C47" s="168">
        <v>38</v>
      </c>
      <c r="D47" s="189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1"/>
    </row>
    <row r="48" spans="1:46" ht="40.5">
      <c r="A48" s="510" t="s">
        <v>257</v>
      </c>
      <c r="B48" s="169" t="s">
        <v>258</v>
      </c>
      <c r="C48" s="163">
        <v>39</v>
      </c>
      <c r="D48" s="196"/>
      <c r="E48" s="184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5"/>
    </row>
    <row r="49" spans="1:46" ht="40.5">
      <c r="A49" s="511"/>
      <c r="B49" s="169" t="s">
        <v>259</v>
      </c>
      <c r="C49" s="163">
        <v>40</v>
      </c>
      <c r="D49" s="196"/>
      <c r="E49" s="184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5"/>
    </row>
    <row r="50" spans="1:46" ht="40.5">
      <c r="A50" s="511"/>
      <c r="B50" s="169" t="s">
        <v>260</v>
      </c>
      <c r="C50" s="163">
        <v>41</v>
      </c>
      <c r="D50" s="196"/>
      <c r="E50" s="184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5"/>
    </row>
    <row r="51" spans="1:46" ht="60.75">
      <c r="A51" s="511"/>
      <c r="B51" s="169" t="s">
        <v>464</v>
      </c>
      <c r="C51" s="163">
        <v>42</v>
      </c>
      <c r="D51" s="196"/>
      <c r="E51" s="184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5"/>
    </row>
    <row r="52" spans="1:46" ht="40.5">
      <c r="A52" s="511"/>
      <c r="B52" s="169" t="s">
        <v>261</v>
      </c>
      <c r="C52" s="163">
        <v>43</v>
      </c>
      <c r="D52" s="196"/>
      <c r="E52" s="184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5"/>
    </row>
    <row r="53" spans="1:46" ht="40.5">
      <c r="A53" s="511"/>
      <c r="B53" s="169" t="s">
        <v>262</v>
      </c>
      <c r="C53" s="163">
        <v>44</v>
      </c>
      <c r="D53" s="196"/>
      <c r="E53" s="184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5"/>
    </row>
    <row r="54" spans="1:46" ht="40.5">
      <c r="A54" s="511"/>
      <c r="B54" s="169" t="s">
        <v>263</v>
      </c>
      <c r="C54" s="163">
        <v>45</v>
      </c>
      <c r="D54" s="180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2"/>
    </row>
    <row r="55" spans="1:46" ht="40.5">
      <c r="A55" s="511"/>
      <c r="B55" s="169" t="s">
        <v>264</v>
      </c>
      <c r="C55" s="163">
        <v>46</v>
      </c>
      <c r="D55" s="180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2"/>
    </row>
    <row r="56" spans="1:46" ht="40.5">
      <c r="A56" s="511"/>
      <c r="B56" s="169" t="s">
        <v>265</v>
      </c>
      <c r="C56" s="163">
        <v>47</v>
      </c>
      <c r="D56" s="18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2"/>
    </row>
    <row r="57" spans="1:46" ht="22.15" customHeight="1">
      <c r="A57" s="511"/>
      <c r="B57" s="169" t="s">
        <v>266</v>
      </c>
      <c r="C57" s="163">
        <v>48</v>
      </c>
      <c r="D57" s="18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2"/>
    </row>
    <row r="58" spans="1:46" ht="22.15" customHeight="1">
      <c r="A58" s="511"/>
      <c r="B58" s="170" t="s">
        <v>267</v>
      </c>
      <c r="C58" s="163">
        <v>49</v>
      </c>
      <c r="D58" s="183"/>
      <c r="E58" s="184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5"/>
    </row>
    <row r="59" spans="1:46" ht="22.15" customHeight="1">
      <c r="A59" s="511"/>
      <c r="B59" s="170" t="s">
        <v>268</v>
      </c>
      <c r="C59" s="163">
        <v>50</v>
      </c>
      <c r="D59" s="183"/>
      <c r="E59" s="184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5"/>
    </row>
    <row r="60" spans="1:46" ht="22.15" customHeight="1">
      <c r="A60" s="511"/>
      <c r="B60" s="170" t="s">
        <v>269</v>
      </c>
      <c r="C60" s="163">
        <v>51</v>
      </c>
      <c r="D60" s="183"/>
      <c r="E60" s="184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5"/>
    </row>
    <row r="61" spans="1:46" ht="22.15" customHeight="1">
      <c r="A61" s="511"/>
      <c r="B61" s="170" t="s">
        <v>270</v>
      </c>
      <c r="C61" s="163">
        <v>52</v>
      </c>
      <c r="D61" s="183"/>
      <c r="E61" s="184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5"/>
    </row>
    <row r="62" spans="1:46" ht="43.15" customHeight="1" thickBot="1">
      <c r="A62" s="511"/>
      <c r="B62" s="171" t="s">
        <v>271</v>
      </c>
      <c r="C62" s="166">
        <v>53</v>
      </c>
      <c r="D62" s="183"/>
      <c r="E62" s="184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5"/>
    </row>
    <row r="63" spans="1:46" ht="49.15" customHeight="1" thickBot="1">
      <c r="A63" s="524"/>
      <c r="B63" s="216" t="s">
        <v>272</v>
      </c>
      <c r="C63" s="168">
        <v>54</v>
      </c>
      <c r="D63" s="189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1"/>
    </row>
    <row r="64" spans="1:46" ht="40.5">
      <c r="A64" s="525" t="s">
        <v>273</v>
      </c>
      <c r="B64" s="162" t="s">
        <v>274</v>
      </c>
      <c r="C64" s="163">
        <v>55</v>
      </c>
      <c r="D64" s="196"/>
      <c r="E64" s="184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5"/>
    </row>
    <row r="65" spans="1:46" ht="40.5">
      <c r="A65" s="526"/>
      <c r="B65" s="164" t="s">
        <v>275</v>
      </c>
      <c r="C65" s="163">
        <v>56</v>
      </c>
      <c r="D65" s="196"/>
      <c r="E65" s="184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5"/>
    </row>
    <row r="66" spans="1:46" ht="40.5">
      <c r="A66" s="526"/>
      <c r="B66" s="164" t="s">
        <v>465</v>
      </c>
      <c r="C66" s="163">
        <v>57</v>
      </c>
      <c r="D66" s="196"/>
      <c r="E66" s="184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5"/>
    </row>
    <row r="67" spans="1:46" ht="40.5">
      <c r="A67" s="526"/>
      <c r="B67" s="164" t="s">
        <v>276</v>
      </c>
      <c r="C67" s="163">
        <v>58</v>
      </c>
      <c r="D67" s="196"/>
      <c r="E67" s="184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5"/>
    </row>
    <row r="68" spans="1:46" ht="40.5">
      <c r="A68" s="526"/>
      <c r="B68" s="164" t="s">
        <v>277</v>
      </c>
      <c r="C68" s="163">
        <v>59</v>
      </c>
      <c r="D68" s="196"/>
      <c r="E68" s="184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5"/>
    </row>
    <row r="69" spans="1:46" ht="40.5">
      <c r="A69" s="526"/>
      <c r="B69" s="164" t="s">
        <v>278</v>
      </c>
      <c r="C69" s="163">
        <v>60</v>
      </c>
      <c r="D69" s="196"/>
      <c r="E69" s="184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5"/>
    </row>
    <row r="70" spans="1:46" ht="20.25">
      <c r="A70" s="526"/>
      <c r="B70" s="164" t="s">
        <v>279</v>
      </c>
      <c r="C70" s="163">
        <v>61</v>
      </c>
      <c r="D70" s="196"/>
      <c r="E70" s="184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5"/>
    </row>
    <row r="71" spans="1:46" ht="20.25">
      <c r="A71" s="526"/>
      <c r="B71" s="164" t="s">
        <v>280</v>
      </c>
      <c r="C71" s="163">
        <v>62</v>
      </c>
      <c r="D71" s="196"/>
      <c r="E71" s="184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5"/>
    </row>
    <row r="72" spans="1:46" ht="22.9" customHeight="1">
      <c r="A72" s="526"/>
      <c r="B72" s="164" t="s">
        <v>281</v>
      </c>
      <c r="C72" s="163">
        <v>63</v>
      </c>
      <c r="D72" s="196"/>
      <c r="E72" s="184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5"/>
    </row>
    <row r="73" spans="1:46" ht="20.25">
      <c r="A73" s="526"/>
      <c r="B73" s="164" t="s">
        <v>282</v>
      </c>
      <c r="C73" s="163">
        <v>64</v>
      </c>
      <c r="D73" s="196"/>
      <c r="E73" s="184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5"/>
    </row>
    <row r="74" spans="1:46" ht="20.25">
      <c r="A74" s="526"/>
      <c r="B74" s="164" t="s">
        <v>283</v>
      </c>
      <c r="C74" s="163">
        <v>65</v>
      </c>
      <c r="D74" s="196"/>
      <c r="E74" s="184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5"/>
    </row>
    <row r="75" spans="1:46" ht="20.25">
      <c r="A75" s="526"/>
      <c r="B75" s="164" t="s">
        <v>284</v>
      </c>
      <c r="C75" s="163">
        <v>66</v>
      </c>
      <c r="D75" s="196"/>
      <c r="E75" s="184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5"/>
    </row>
    <row r="76" spans="1:46" ht="20.25">
      <c r="A76" s="526"/>
      <c r="B76" s="164" t="s">
        <v>285</v>
      </c>
      <c r="C76" s="163">
        <v>67</v>
      </c>
      <c r="D76" s="196"/>
      <c r="E76" s="184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5"/>
    </row>
    <row r="77" spans="1:46" ht="21" thickBot="1">
      <c r="A77" s="526"/>
      <c r="B77" s="165" t="s">
        <v>286</v>
      </c>
      <c r="C77" s="166">
        <v>68</v>
      </c>
      <c r="D77" s="196"/>
      <c r="E77" s="184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5"/>
    </row>
    <row r="78" spans="1:46" ht="36" customHeight="1" thickBot="1">
      <c r="A78" s="527"/>
      <c r="B78" s="167" t="s">
        <v>287</v>
      </c>
      <c r="C78" s="168">
        <v>69</v>
      </c>
      <c r="D78" s="189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1"/>
    </row>
    <row r="79" spans="1:46" ht="40.5">
      <c r="A79" s="510" t="s">
        <v>288</v>
      </c>
      <c r="B79" s="169" t="s">
        <v>289</v>
      </c>
      <c r="C79" s="163">
        <v>70</v>
      </c>
      <c r="D79" s="180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2"/>
    </row>
    <row r="80" spans="1:46" ht="40.5">
      <c r="A80" s="511"/>
      <c r="B80" s="169" t="s">
        <v>290</v>
      </c>
      <c r="C80" s="163">
        <v>71</v>
      </c>
      <c r="D80" s="183"/>
      <c r="E80" s="184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5"/>
    </row>
    <row r="81" spans="1:46" ht="40.5">
      <c r="A81" s="511"/>
      <c r="B81" s="169" t="s">
        <v>291</v>
      </c>
      <c r="C81" s="163">
        <v>72</v>
      </c>
      <c r="D81" s="196"/>
      <c r="E81" s="184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5"/>
    </row>
    <row r="82" spans="1:46" ht="40.5">
      <c r="A82" s="511"/>
      <c r="B82" s="169" t="s">
        <v>292</v>
      </c>
      <c r="C82" s="163">
        <v>73</v>
      </c>
      <c r="D82" s="196"/>
      <c r="E82" s="184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5"/>
    </row>
    <row r="83" spans="1:46" ht="40.5">
      <c r="A83" s="511"/>
      <c r="B83" s="169" t="s">
        <v>293</v>
      </c>
      <c r="C83" s="163">
        <v>74</v>
      </c>
      <c r="D83" s="196"/>
      <c r="E83" s="184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5"/>
    </row>
    <row r="84" spans="1:46" ht="20.25">
      <c r="A84" s="511"/>
      <c r="B84" s="170" t="s">
        <v>294</v>
      </c>
      <c r="C84" s="163">
        <v>75</v>
      </c>
      <c r="D84" s="196"/>
      <c r="E84" s="184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5"/>
    </row>
    <row r="85" spans="1:46" ht="20.25">
      <c r="A85" s="511"/>
      <c r="B85" s="170" t="s">
        <v>466</v>
      </c>
      <c r="C85" s="163">
        <v>76</v>
      </c>
      <c r="D85" s="196"/>
      <c r="E85" s="184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5"/>
    </row>
    <row r="86" spans="1:46" ht="20.25">
      <c r="A86" s="511"/>
      <c r="B86" s="170" t="s">
        <v>295</v>
      </c>
      <c r="C86" s="163">
        <v>77</v>
      </c>
      <c r="D86" s="196"/>
      <c r="E86" s="184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5"/>
    </row>
    <row r="87" spans="1:46" ht="20.25">
      <c r="A87" s="511"/>
      <c r="B87" s="170" t="s">
        <v>296</v>
      </c>
      <c r="C87" s="163">
        <v>78</v>
      </c>
      <c r="D87" s="180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2"/>
    </row>
    <row r="88" spans="1:46" ht="20.25">
      <c r="A88" s="511"/>
      <c r="B88" s="170" t="s">
        <v>297</v>
      </c>
      <c r="C88" s="163">
        <v>79</v>
      </c>
      <c r="D88" s="183"/>
      <c r="E88" s="184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5"/>
    </row>
    <row r="89" spans="1:46" ht="20.25">
      <c r="A89" s="511"/>
      <c r="B89" s="170" t="s">
        <v>298</v>
      </c>
      <c r="C89" s="163">
        <v>80</v>
      </c>
      <c r="D89" s="183"/>
      <c r="E89" s="184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  <c r="AQ89" s="181"/>
      <c r="AR89" s="181"/>
      <c r="AS89" s="181"/>
      <c r="AT89" s="185"/>
    </row>
    <row r="90" spans="1:46" ht="20.25">
      <c r="A90" s="511"/>
      <c r="B90" s="170" t="s">
        <v>299</v>
      </c>
      <c r="C90" s="163">
        <v>81</v>
      </c>
      <c r="D90" s="183"/>
      <c r="E90" s="184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5"/>
    </row>
    <row r="91" spans="1:46" ht="20.25">
      <c r="A91" s="511"/>
      <c r="B91" s="170" t="s">
        <v>300</v>
      </c>
      <c r="C91" s="163">
        <v>82</v>
      </c>
      <c r="D91" s="183"/>
      <c r="E91" s="184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5"/>
    </row>
    <row r="92" spans="1:46" ht="20.25">
      <c r="A92" s="511"/>
      <c r="B92" s="170" t="s">
        <v>301</v>
      </c>
      <c r="C92" s="163">
        <v>83</v>
      </c>
      <c r="D92" s="183"/>
      <c r="E92" s="184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5"/>
    </row>
    <row r="93" spans="1:46" ht="20.25">
      <c r="A93" s="511"/>
      <c r="B93" s="170" t="s">
        <v>302</v>
      </c>
      <c r="C93" s="163">
        <v>84</v>
      </c>
      <c r="D93" s="183"/>
      <c r="E93" s="184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5"/>
    </row>
    <row r="94" spans="1:46" ht="21" customHeight="1">
      <c r="A94" s="511"/>
      <c r="B94" s="170" t="s">
        <v>303</v>
      </c>
      <c r="C94" s="163">
        <v>85</v>
      </c>
      <c r="D94" s="183"/>
      <c r="E94" s="184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5"/>
    </row>
    <row r="95" spans="1:46" ht="20.25">
      <c r="A95" s="511"/>
      <c r="B95" s="170" t="s">
        <v>304</v>
      </c>
      <c r="C95" s="163">
        <v>86</v>
      </c>
      <c r="D95" s="183"/>
      <c r="E95" s="184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5"/>
    </row>
    <row r="96" spans="1:46" ht="20.25">
      <c r="A96" s="511"/>
      <c r="B96" s="170" t="s">
        <v>305</v>
      </c>
      <c r="C96" s="163">
        <v>87</v>
      </c>
      <c r="D96" s="183"/>
      <c r="E96" s="184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5"/>
    </row>
    <row r="97" spans="1:46" ht="20.25">
      <c r="A97" s="511"/>
      <c r="B97" s="170" t="s">
        <v>306</v>
      </c>
      <c r="C97" s="163">
        <v>88</v>
      </c>
      <c r="D97" s="183"/>
      <c r="E97" s="184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5"/>
    </row>
    <row r="98" spans="1:46" ht="40.15" customHeight="1">
      <c r="A98" s="511"/>
      <c r="B98" s="170" t="s">
        <v>307</v>
      </c>
      <c r="C98" s="163">
        <v>89</v>
      </c>
      <c r="D98" s="183"/>
      <c r="E98" s="184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5"/>
    </row>
    <row r="99" spans="1:46" ht="37.9" customHeight="1" thickBot="1">
      <c r="A99" s="511"/>
      <c r="B99" s="171" t="s">
        <v>308</v>
      </c>
      <c r="C99" s="166">
        <v>90</v>
      </c>
      <c r="D99" s="183"/>
      <c r="E99" s="184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5"/>
    </row>
    <row r="100" spans="1:46" ht="35.450000000000003" customHeight="1" thickBot="1">
      <c r="A100" s="524"/>
      <c r="B100" s="172" t="s">
        <v>309</v>
      </c>
      <c r="C100" s="173">
        <v>91</v>
      </c>
      <c r="D100" s="189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1"/>
    </row>
    <row r="101" spans="1:46" ht="49.9" customHeight="1" thickBot="1">
      <c r="A101" s="510" t="s">
        <v>454</v>
      </c>
      <c r="B101" s="222" t="s">
        <v>321</v>
      </c>
      <c r="C101" s="173">
        <v>92</v>
      </c>
      <c r="D101" s="189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267"/>
    </row>
    <row r="102" spans="1:46" s="175" customFormat="1" ht="49.9" customHeight="1">
      <c r="A102" s="511"/>
      <c r="B102" s="223" t="s">
        <v>330</v>
      </c>
      <c r="C102" s="174">
        <v>93</v>
      </c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4"/>
    </row>
    <row r="103" spans="1:46" s="175" customFormat="1" ht="49.9" customHeight="1" thickBot="1">
      <c r="A103" s="511"/>
      <c r="B103" s="223" t="s">
        <v>383</v>
      </c>
      <c r="C103" s="176">
        <v>94</v>
      </c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4"/>
    </row>
    <row r="104" spans="1:46" s="175" customFormat="1" ht="49.9" customHeight="1">
      <c r="A104" s="511"/>
      <c r="B104" s="223" t="s">
        <v>331</v>
      </c>
      <c r="C104" s="174">
        <v>95</v>
      </c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4"/>
    </row>
    <row r="105" spans="1:46" s="175" customFormat="1" ht="49.9" customHeight="1" thickBot="1">
      <c r="A105" s="511"/>
      <c r="B105" s="223" t="s">
        <v>332</v>
      </c>
      <c r="C105" s="176">
        <v>96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4"/>
    </row>
    <row r="106" spans="1:46" s="175" customFormat="1" ht="49.9" customHeight="1">
      <c r="A106" s="511"/>
      <c r="B106" s="223" t="s">
        <v>333</v>
      </c>
      <c r="C106" s="174">
        <v>97</v>
      </c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4"/>
    </row>
    <row r="107" spans="1:46" s="175" customFormat="1" ht="49.9" customHeight="1" thickBot="1">
      <c r="A107" s="511"/>
      <c r="B107" s="223" t="s">
        <v>334</v>
      </c>
      <c r="C107" s="176">
        <v>98</v>
      </c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4"/>
    </row>
    <row r="108" spans="1:46" s="175" customFormat="1" ht="49.9" customHeight="1">
      <c r="A108" s="511"/>
      <c r="B108" s="223" t="s">
        <v>310</v>
      </c>
      <c r="C108" s="174">
        <v>99</v>
      </c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4"/>
    </row>
    <row r="109" spans="1:46" s="175" customFormat="1" ht="49.9" customHeight="1" thickBot="1">
      <c r="A109" s="511"/>
      <c r="B109" s="223" t="s">
        <v>311</v>
      </c>
      <c r="C109" s="176">
        <v>100</v>
      </c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4"/>
    </row>
    <row r="110" spans="1:46" s="175" customFormat="1" ht="49.9" customHeight="1" thickBot="1">
      <c r="A110" s="511"/>
      <c r="B110" s="265" t="s">
        <v>312</v>
      </c>
      <c r="C110" s="173">
        <v>101</v>
      </c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  <c r="AT110" s="184"/>
    </row>
    <row r="111" spans="1:46" s="175" customFormat="1" ht="69.599999999999994" customHeight="1" thickBot="1">
      <c r="A111" s="510" t="s">
        <v>461</v>
      </c>
      <c r="B111" s="268" t="s">
        <v>440</v>
      </c>
      <c r="C111" s="173">
        <v>102</v>
      </c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  <c r="AT111" s="184"/>
    </row>
    <row r="112" spans="1:46" s="175" customFormat="1" ht="64.900000000000006" customHeight="1" thickBot="1">
      <c r="A112" s="511"/>
      <c r="B112" s="268" t="s">
        <v>441</v>
      </c>
      <c r="C112" s="173">
        <v>103</v>
      </c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  <c r="AT112" s="184"/>
    </row>
    <row r="113" spans="1:46" s="175" customFormat="1" ht="60.6" customHeight="1" thickBot="1">
      <c r="A113" s="511"/>
      <c r="B113" s="268" t="s">
        <v>442</v>
      </c>
      <c r="C113" s="173">
        <v>104</v>
      </c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  <c r="AT113" s="184"/>
    </row>
    <row r="114" spans="1:46" s="175" customFormat="1" ht="64.900000000000006" customHeight="1" thickBot="1">
      <c r="A114" s="511"/>
      <c r="B114" s="268" t="s">
        <v>443</v>
      </c>
      <c r="C114" s="173">
        <v>105</v>
      </c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  <c r="AT114" s="184"/>
    </row>
    <row r="115" spans="1:46" s="175" customFormat="1" ht="30" customHeight="1" thickBot="1">
      <c r="A115" s="522" t="s">
        <v>444</v>
      </c>
      <c r="B115" s="523"/>
      <c r="C115" s="173">
        <v>106</v>
      </c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276"/>
      <c r="AM115" s="276"/>
      <c r="AN115" s="276"/>
      <c r="AO115" s="276"/>
      <c r="AP115" s="276"/>
      <c r="AQ115" s="276"/>
      <c r="AR115" s="276"/>
      <c r="AS115" s="276"/>
      <c r="AT115" s="184"/>
    </row>
    <row r="116" spans="1:46" s="175" customFormat="1" ht="30" customHeight="1" thickBot="1">
      <c r="A116" s="522" t="s">
        <v>444</v>
      </c>
      <c r="B116" s="523"/>
      <c r="C116" s="173">
        <v>107</v>
      </c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  <c r="AJ116" s="276"/>
      <c r="AK116" s="276"/>
      <c r="AL116" s="276"/>
      <c r="AM116" s="276"/>
      <c r="AN116" s="276"/>
      <c r="AO116" s="276"/>
      <c r="AP116" s="276"/>
      <c r="AQ116" s="276"/>
      <c r="AR116" s="276"/>
      <c r="AS116" s="276"/>
      <c r="AT116" s="184"/>
    </row>
    <row r="117" spans="1:46" s="175" customFormat="1" ht="30" customHeight="1" thickBot="1">
      <c r="A117" s="522" t="s">
        <v>444</v>
      </c>
      <c r="B117" s="523"/>
      <c r="C117" s="173">
        <v>108</v>
      </c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  <c r="AJ117" s="276"/>
      <c r="AK117" s="276"/>
      <c r="AL117" s="276"/>
      <c r="AM117" s="276"/>
      <c r="AN117" s="276"/>
      <c r="AO117" s="276"/>
      <c r="AP117" s="276"/>
      <c r="AQ117" s="276"/>
      <c r="AR117" s="276"/>
      <c r="AS117" s="276"/>
      <c r="AT117" s="184"/>
    </row>
    <row r="118" spans="1:46" ht="30" customHeight="1" thickBot="1">
      <c r="A118" s="522" t="s">
        <v>444</v>
      </c>
      <c r="B118" s="523"/>
      <c r="C118" s="173">
        <v>109</v>
      </c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  <c r="AJ118" s="276"/>
      <c r="AK118" s="276"/>
      <c r="AL118" s="276"/>
      <c r="AM118" s="276"/>
      <c r="AN118" s="276"/>
      <c r="AO118" s="276"/>
      <c r="AP118" s="276"/>
      <c r="AQ118" s="276"/>
      <c r="AR118" s="276"/>
      <c r="AS118" s="276"/>
      <c r="AT118" s="184"/>
    </row>
    <row r="119" spans="1:46" ht="30" customHeight="1" thickBot="1">
      <c r="A119" s="522" t="s">
        <v>444</v>
      </c>
      <c r="B119" s="523"/>
      <c r="C119" s="173">
        <v>110</v>
      </c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276"/>
      <c r="AK119" s="276"/>
      <c r="AL119" s="276"/>
      <c r="AM119" s="276"/>
      <c r="AN119" s="276"/>
      <c r="AO119" s="276"/>
      <c r="AP119" s="276"/>
      <c r="AQ119" s="276"/>
      <c r="AR119" s="276"/>
      <c r="AS119" s="276"/>
      <c r="AT119" s="184"/>
    </row>
    <row r="120" spans="1:46" ht="30" customHeight="1">
      <c r="A120" s="522" t="s">
        <v>444</v>
      </c>
      <c r="B120" s="523"/>
      <c r="C120" s="173">
        <v>111</v>
      </c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  <c r="AJ120" s="277"/>
      <c r="AK120" s="277"/>
      <c r="AL120" s="277"/>
      <c r="AM120" s="277"/>
      <c r="AN120" s="277"/>
      <c r="AO120" s="277"/>
      <c r="AP120" s="277"/>
      <c r="AQ120" s="277"/>
      <c r="AR120" s="277"/>
      <c r="AS120" s="277"/>
      <c r="AT120" s="184"/>
    </row>
    <row r="121" spans="1:46" ht="70.900000000000006" customHeight="1">
      <c r="A121" s="490" t="s">
        <v>455</v>
      </c>
      <c r="B121" s="490"/>
      <c r="C121" s="490"/>
      <c r="D121" s="490"/>
      <c r="E121" s="490"/>
      <c r="F121" s="490"/>
      <c r="G121" s="490"/>
      <c r="H121" s="490"/>
      <c r="I121" s="490"/>
      <c r="J121" s="490"/>
      <c r="K121" s="490"/>
      <c r="L121" s="490"/>
      <c r="M121" s="490"/>
      <c r="N121" s="490"/>
      <c r="O121" s="490"/>
      <c r="P121" s="490"/>
      <c r="Q121" s="490"/>
      <c r="R121" s="490"/>
      <c r="S121" s="490"/>
      <c r="T121" s="490"/>
      <c r="U121" s="490"/>
      <c r="V121" s="490"/>
      <c r="W121" s="490"/>
      <c r="X121" s="490"/>
      <c r="Y121" s="490"/>
      <c r="Z121" s="490"/>
      <c r="AA121" s="490"/>
      <c r="AB121" s="490"/>
      <c r="AC121" s="490"/>
      <c r="AD121" s="490"/>
      <c r="AE121" s="490"/>
      <c r="AF121" s="490"/>
      <c r="AG121" s="490"/>
      <c r="AH121" s="490"/>
      <c r="AI121" s="490"/>
      <c r="AJ121" s="490"/>
      <c r="AK121" s="490"/>
      <c r="AL121" s="272"/>
      <c r="AM121" s="272"/>
      <c r="AN121" s="272"/>
      <c r="AO121" s="272"/>
      <c r="AP121" s="272"/>
      <c r="AQ121" s="234"/>
    </row>
    <row r="122" spans="1:46" ht="18.600000000000001" customHeight="1">
      <c r="A122" s="266"/>
      <c r="B122" s="266"/>
      <c r="C122" s="264"/>
      <c r="Y122" s="273"/>
      <c r="Z122" s="273"/>
      <c r="AA122" s="273"/>
      <c r="AB122" s="273"/>
      <c r="AC122" s="273"/>
      <c r="AD122" s="273"/>
      <c r="AE122" s="274"/>
      <c r="AF122" s="274"/>
      <c r="AG122" s="274"/>
      <c r="AH122" s="274"/>
      <c r="AI122" s="274"/>
      <c r="AJ122" s="274"/>
      <c r="AK122" s="274"/>
      <c r="AL122" s="274"/>
      <c r="AM122" s="274"/>
      <c r="AN122" s="274"/>
      <c r="AO122" s="274"/>
      <c r="AP122" s="274"/>
      <c r="AQ122" s="234"/>
    </row>
    <row r="123" spans="1:46" ht="18.600000000000001" customHeight="1">
      <c r="A123" s="266"/>
      <c r="B123" s="266"/>
      <c r="C123" s="264"/>
      <c r="Y123" s="273"/>
      <c r="Z123" s="273"/>
      <c r="AA123" s="273"/>
      <c r="AB123" s="273"/>
      <c r="AC123" s="273"/>
      <c r="AD123" s="273"/>
      <c r="AE123" s="274"/>
      <c r="AF123" s="274"/>
      <c r="AG123" s="274"/>
      <c r="AH123" s="274"/>
      <c r="AI123" s="274"/>
      <c r="AJ123" s="274"/>
      <c r="AK123" s="274"/>
      <c r="AL123" s="274"/>
      <c r="AM123" s="274"/>
      <c r="AN123" s="274"/>
      <c r="AO123" s="274"/>
      <c r="AP123" s="274"/>
      <c r="AQ123" s="234"/>
    </row>
    <row r="124" spans="1:46" ht="48" customHeight="1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Y124" s="498" t="s">
        <v>214</v>
      </c>
      <c r="Z124" s="498"/>
      <c r="AA124" s="498"/>
      <c r="AB124" s="498"/>
      <c r="AC124" s="498"/>
      <c r="AD124" s="498"/>
      <c r="AE124" s="489" t="s">
        <v>482</v>
      </c>
      <c r="AF124" s="489"/>
      <c r="AG124" s="489"/>
      <c r="AH124" s="489"/>
      <c r="AI124" s="489"/>
      <c r="AJ124" s="489"/>
      <c r="AK124" s="489"/>
      <c r="AL124" s="489"/>
      <c r="AM124" s="489"/>
      <c r="AN124" s="489"/>
      <c r="AO124" s="489"/>
      <c r="AP124" s="489"/>
      <c r="AQ124" s="234"/>
    </row>
    <row r="125" spans="1:46" ht="20.25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Y125" s="234"/>
      <c r="Z125" s="234"/>
      <c r="AA125" s="234"/>
      <c r="AB125" s="235"/>
      <c r="AC125" s="235"/>
      <c r="AD125" s="240"/>
      <c r="AE125" s="495" t="s">
        <v>35</v>
      </c>
      <c r="AF125" s="495"/>
      <c r="AG125" s="495"/>
      <c r="AH125" s="495"/>
      <c r="AI125" s="495"/>
      <c r="AJ125" s="495"/>
      <c r="AK125" s="495"/>
      <c r="AL125" s="495"/>
      <c r="AM125" s="495"/>
      <c r="AN125" s="495"/>
      <c r="AO125" s="495"/>
      <c r="AP125" s="495"/>
      <c r="AQ125" s="495"/>
    </row>
    <row r="126" spans="1:46" ht="20.25">
      <c r="A126" s="225"/>
      <c r="B126" s="226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Y126" s="496" t="s">
        <v>11</v>
      </c>
      <c r="Z126" s="496"/>
      <c r="AA126" s="496"/>
      <c r="AB126" s="496"/>
      <c r="AC126" s="496"/>
      <c r="AD126" s="496"/>
      <c r="AE126" s="493" t="s">
        <v>483</v>
      </c>
      <c r="AF126" s="493"/>
      <c r="AG126" s="493"/>
      <c r="AH126" s="493"/>
      <c r="AI126" s="493"/>
      <c r="AJ126" s="493"/>
      <c r="AK126" s="493"/>
      <c r="AL126" s="493"/>
      <c r="AM126" s="493"/>
      <c r="AN126" s="493"/>
      <c r="AO126" s="493"/>
      <c r="AP126" s="493"/>
      <c r="AQ126" s="234"/>
    </row>
    <row r="127" spans="1:46" ht="46.15" customHeight="1">
      <c r="Y127" s="496"/>
      <c r="Z127" s="496"/>
      <c r="AA127" s="496"/>
      <c r="AB127" s="496"/>
      <c r="AC127" s="496"/>
      <c r="AD127" s="496"/>
      <c r="AE127" s="494"/>
      <c r="AF127" s="494"/>
      <c r="AG127" s="494"/>
      <c r="AH127" s="494"/>
      <c r="AI127" s="494"/>
      <c r="AJ127" s="494"/>
      <c r="AK127" s="494"/>
      <c r="AL127" s="494"/>
      <c r="AM127" s="494"/>
      <c r="AN127" s="494"/>
      <c r="AO127" s="494"/>
      <c r="AP127" s="494"/>
      <c r="AQ127" s="234"/>
    </row>
    <row r="128" spans="1:46" ht="37.9" customHeight="1">
      <c r="Y128" s="496"/>
      <c r="Z128" s="496"/>
      <c r="AA128" s="496"/>
      <c r="AB128" s="496"/>
      <c r="AC128" s="496"/>
      <c r="AD128" s="496"/>
      <c r="AE128" s="491" t="s">
        <v>394</v>
      </c>
      <c r="AF128" s="491"/>
      <c r="AG128" s="491"/>
      <c r="AH128" s="491"/>
      <c r="AI128" s="491"/>
      <c r="AJ128" s="491"/>
      <c r="AK128" s="491"/>
      <c r="AL128" s="491"/>
      <c r="AM128" s="491"/>
      <c r="AN128" s="491"/>
      <c r="AO128" s="491"/>
      <c r="AP128" s="491"/>
      <c r="AQ128" s="234"/>
    </row>
    <row r="129" spans="25:43" ht="48.6" customHeight="1">
      <c r="Y129" s="496"/>
      <c r="Z129" s="496"/>
      <c r="AA129" s="496"/>
      <c r="AB129" s="496"/>
      <c r="AC129" s="496"/>
      <c r="AD129" s="496"/>
      <c r="AE129" s="241" t="s">
        <v>71</v>
      </c>
      <c r="AF129" s="497" t="s">
        <v>484</v>
      </c>
      <c r="AG129" s="497"/>
      <c r="AH129" s="497"/>
      <c r="AI129" s="236"/>
      <c r="AJ129" s="492" t="s">
        <v>485</v>
      </c>
      <c r="AK129" s="492"/>
      <c r="AL129" s="492"/>
      <c r="AM129" s="492"/>
      <c r="AN129" s="492"/>
      <c r="AO129" s="492"/>
      <c r="AP129" s="492"/>
      <c r="AQ129" s="234"/>
    </row>
    <row r="130" spans="25:43" ht="18.75">
      <c r="Y130" s="234"/>
      <c r="Z130" s="234"/>
      <c r="AA130" s="234"/>
      <c r="AB130" s="234"/>
      <c r="AC130" s="234"/>
      <c r="AD130" s="3"/>
      <c r="AE130" s="108"/>
      <c r="AF130" s="237"/>
      <c r="AG130" s="233" t="s">
        <v>10</v>
      </c>
      <c r="AH130" s="238"/>
      <c r="AI130" s="239"/>
      <c r="AJ130" s="491" t="s">
        <v>72</v>
      </c>
      <c r="AK130" s="491"/>
      <c r="AL130" s="491"/>
      <c r="AM130" s="491"/>
      <c r="AN130" s="491"/>
      <c r="AO130" s="491"/>
      <c r="AP130" s="491"/>
      <c r="AQ130" s="234"/>
    </row>
  </sheetData>
  <mergeCells count="74">
    <mergeCell ref="A117:B117"/>
    <mergeCell ref="A119:B119"/>
    <mergeCell ref="A120:B120"/>
    <mergeCell ref="A118:B118"/>
    <mergeCell ref="AO6:AO8"/>
    <mergeCell ref="A48:A63"/>
    <mergeCell ref="A64:A78"/>
    <mergeCell ref="A79:A100"/>
    <mergeCell ref="AL5:AL8"/>
    <mergeCell ref="AT5:AT8"/>
    <mergeCell ref="AM6:AM8"/>
    <mergeCell ref="A115:B115"/>
    <mergeCell ref="A116:B116"/>
    <mergeCell ref="AN6:AN8"/>
    <mergeCell ref="AJ5:AJ8"/>
    <mergeCell ref="AK5:AK8"/>
    <mergeCell ref="AS6:AS8"/>
    <mergeCell ref="AP6:AP8"/>
    <mergeCell ref="A111:A114"/>
    <mergeCell ref="AM5:AS5"/>
    <mergeCell ref="AF5:AG5"/>
    <mergeCell ref="AG6:AG8"/>
    <mergeCell ref="AB5:AC5"/>
    <mergeCell ref="AI5:AI8"/>
    <mergeCell ref="AD5:AE5"/>
    <mergeCell ref="AH5:AH8"/>
    <mergeCell ref="AD6:AD8"/>
    <mergeCell ref="AE6:AE8"/>
    <mergeCell ref="E7:E8"/>
    <mergeCell ref="V6:Z6"/>
    <mergeCell ref="E5:U5"/>
    <mergeCell ref="A11:A32"/>
    <mergeCell ref="D5:D8"/>
    <mergeCell ref="A3:AT3"/>
    <mergeCell ref="A4:AT4"/>
    <mergeCell ref="A5:B8"/>
    <mergeCell ref="C5:C8"/>
    <mergeCell ref="A101:A110"/>
    <mergeCell ref="A33:A47"/>
    <mergeCell ref="A10:B10"/>
    <mergeCell ref="P6:U6"/>
    <mergeCell ref="F7:G7"/>
    <mergeCell ref="AF6:AF8"/>
    <mergeCell ref="A9:B9"/>
    <mergeCell ref="V5:AA5"/>
    <mergeCell ref="W7:W8"/>
    <mergeCell ref="Y7:Y8"/>
    <mergeCell ref="Z7:Z8"/>
    <mergeCell ref="P7:R7"/>
    <mergeCell ref="V7:V8"/>
    <mergeCell ref="AJ130:AP130"/>
    <mergeCell ref="AJ129:AP129"/>
    <mergeCell ref="AE128:AP128"/>
    <mergeCell ref="AE126:AP127"/>
    <mergeCell ref="AE125:AQ125"/>
    <mergeCell ref="Y126:AD129"/>
    <mergeCell ref="AF129:AH129"/>
    <mergeCell ref="Y124:AD124"/>
    <mergeCell ref="AE124:AP124"/>
    <mergeCell ref="A121:AK121"/>
    <mergeCell ref="AQ6:AQ8"/>
    <mergeCell ref="AR6:AR8"/>
    <mergeCell ref="H7:H8"/>
    <mergeCell ref="M7:M8"/>
    <mergeCell ref="N7:N8"/>
    <mergeCell ref="X7:X8"/>
    <mergeCell ref="S7:T7"/>
    <mergeCell ref="U7:U8"/>
    <mergeCell ref="AA6:AA8"/>
    <mergeCell ref="I7:L7"/>
    <mergeCell ref="AB6:AB8"/>
    <mergeCell ref="O7:O8"/>
    <mergeCell ref="AC6:AC8"/>
    <mergeCell ref="E6:O6"/>
  </mergeCells>
  <pageMargins left="0.70866141732283472" right="0.70866141732283472" top="0.74803149606299213" bottom="0.74803149606299213" header="0.31496062992125984" footer="0.31496062992125984"/>
  <pageSetup paperSize="9" scale="1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Титул ф.6</vt:lpstr>
      <vt:lpstr>Разделы 1, 2, 3</vt:lpstr>
      <vt:lpstr>Раздел 4</vt:lpstr>
      <vt:lpstr>Разделы 5, 6, 7, 8</vt:lpstr>
      <vt:lpstr>Раздел 9</vt:lpstr>
      <vt:lpstr>'Раздел 4'!Заголовки_для_печати</vt:lpstr>
      <vt:lpstr>'Раздел 4'!Область_печати</vt:lpstr>
      <vt:lpstr>'Раздел 9'!Область_печати</vt:lpstr>
      <vt:lpstr>'Разделы 1, 2, 3'!Область_печати</vt:lpstr>
      <vt:lpstr>'Разделы 5, 6, 7, 8'!Область_печати</vt:lpstr>
      <vt:lpstr>'Титул ф.6'!Область_печати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2026-02-05T11:13:31Z</cp:lastPrinted>
  <dcterms:created xsi:type="dcterms:W3CDTF">2004-03-24T19:37:04Z</dcterms:created>
  <dcterms:modified xsi:type="dcterms:W3CDTF">2026-02-05T11:14:08Z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-818911992</vt:i4>
  </property>
  <property fmtid="{D5CDD505-2E9C-101B-9397-08002B2CF9AE}" pid="3" name="_EmailSubject">
    <vt:lpwstr/>
  </property>
  <property fmtid="{D5CDD505-2E9C-101B-9397-08002B2CF9AE}" pid="4" name="_AuthorEmail">
    <vt:lpwstr>MarshalE@cdep.ru</vt:lpwstr>
  </property>
  <property fmtid="{D5CDD505-2E9C-101B-9397-08002B2CF9AE}" pid="5" name="_AuthorEmailDisplayName">
    <vt:lpwstr>Маршал Екатерина Ивановна</vt:lpwstr>
  </property>
  <property fmtid="{D5CDD505-2E9C-101B-9397-08002B2CF9AE}" pid="6" name="_ReviewingToolsShownOnce">
    <vt:lpwstr/>
  </property>
</Properties>
</file>